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<sst xmlns="http://schemas.openxmlformats.org/spreadsheetml/2006/main" count="19318" uniqueCount="1986">
  <si>
    <t>File opened</t>
  </si>
  <si>
    <t>2025-10-01 09:03:49</t>
  </si>
  <si>
    <t>Console s/n</t>
  </si>
  <si>
    <t>68C-901364</t>
  </si>
  <si>
    <t>Console ver</t>
  </si>
  <si>
    <t>Bluestem v.2.1.11</t>
  </si>
  <si>
    <t>Scripts ver</t>
  </si>
  <si>
    <t>2023.02  2.1.11, Jun 2023</t>
  </si>
  <si>
    <t>Head s/n</t>
  </si>
  <si>
    <t>68H-581364</t>
  </si>
  <si>
    <t>Head ver</t>
  </si>
  <si>
    <t>1.4.23</t>
  </si>
  <si>
    <t>Head cal</t>
  </si>
  <si>
    <t>{"ssa_ref": "45138", "h2obspan2a": "0.0647193", "h2oaspan2a": "0.0642495", "co2aspan2a": "0.300986", "co2bspan1": "1.00051", "flowazero": "0.29401", "flowbzero": "0.28105", "co2aspan1": "1.00063", "co2aspan2": "-0.0352407", "co2bzero": "0.901409", "oxygen": "21", "chamberpressurezero": "2.62959", "co2azero": "0.900515", "ssb_ref": "50169", "h2obspanconc1": "11.69", "h2oaspanconc2": "0", "co2aspan2b": "0.297984", "h2obspan2b": "0.0654872", "co2aspanconc2": "301.4", "h2obspanconc2": "0", "h2oaspanconc1": "11.69", "co2bspan2": "-0.0354637", "h2obspan1": "1.01187", "h2oazero": "1.10043", "co2bspanconc1": "2473", "h2oaspan1": "1.01062", "h2obzero": "1.10982", "co2bspan2a": "0.300636", "h2oaspan2b": "0.0649319", "co2bspanconc2": "301.4", "h2obspan2": "0", "co2bspan2b": "0.297586", "tbzero": "0.339216", "tazero": "0.20418", "co2aspanconc1": "2473", "flowmeterzero": "2.49091", "h2oaspan2": "0"}</t>
  </si>
  <si>
    <t>Factory cal date</t>
  </si>
  <si>
    <t>19 Oct 2023</t>
  </si>
  <si>
    <t>CO2 rangematch</t>
  </si>
  <si>
    <t>Tue Sep 30 17:16</t>
  </si>
  <si>
    <t>H2O rangematch</t>
  </si>
  <si>
    <t>Tue Sep 30 17:22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</si>
  <si>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</si>
  <si>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</si>
  <si>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</si>
  <si>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</si>
  <si>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</si>
  <si>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</si>
  <si>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</si>
  <si>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</si>
  <si>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</si>
  <si>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09:03:49</t>
  </si>
  <si>
    <t>Stability Definition:	ΔH2O (Meas2): Slp&lt;0.1 Per=20	ΔCO2 (Meas2): Slp&lt;0.5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</si>
  <si>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</si>
  <si>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</si>
  <si>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</si>
  <si>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</si>
  <si>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</si>
  <si>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</si>
  <si>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</si>
  <si>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</si>
  <si>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</si>
  <si>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</si>
  <si>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</si>
  <si>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</si>
  <si>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</si>
  <si>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</si>
  <si>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</si>
  <si>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</si>
  <si>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</si>
  <si>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</si>
  <si>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</si>
  <si>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</si>
  <si>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</si>
  <si>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</si>
  <si>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</si>
  <si>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</si>
  <si>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</si>
  <si>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</si>
  <si>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</si>
  <si>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</si>
  <si>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</si>
  <si>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</si>
  <si>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</si>
  <si>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</si>
  <si>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</si>
  <si>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</si>
  <si>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</si>
  <si>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</si>
  <si>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</si>
  <si>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</si>
  <si>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</si>
  <si>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</si>
  <si>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</si>
  <si>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</si>
  <si>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</si>
  <si>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</si>
  <si>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</si>
  <si>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</si>
  <si>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</si>
  <si>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</si>
  <si>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</si>
  <si>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</si>
  <si>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</si>
  <si>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4.68419 187.07 359.256 645.266 880.165 1089.39 1256.53 1411.4</t>
  </si>
  <si>
    <t>Fs_true</t>
  </si>
  <si>
    <t>-0.369804 211.985 379.28 618.026 799.563 1006.3 1201.22 1401.25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</si>
  <si>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</si>
  <si>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</si>
  <si>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</si>
  <si>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</si>
  <si>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</si>
  <si>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</si>
  <si>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</si>
  <si>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</si>
  <si>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</si>
  <si>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</si>
  <si>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</si>
  <si>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</si>
  <si>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</si>
  <si>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</si>
  <si>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</si>
  <si>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</si>
  <si>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</si>
  <si>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</si>
  <si>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</si>
  <si>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</si>
  <si>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</si>
  <si>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</si>
  <si>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</si>
  <si>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</si>
  <si>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</si>
  <si>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</si>
  <si>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</si>
  <si>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</si>
  <si>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</si>
  <si>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</si>
  <si>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</si>
  <si>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</si>
  <si>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</si>
  <si>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</si>
  <si>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</si>
  <si>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</si>
  <si>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</si>
  <si>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</si>
  <si>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</si>
  <si>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</si>
  <si>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</si>
  <si>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</si>
  <si>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</si>
  <si>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</si>
  <si>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</si>
  <si>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</si>
  <si>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</si>
  <si>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</si>
  <si>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</si>
  <si>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</si>
  <si>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</si>
  <si>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</si>
  <si>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</si>
  <si>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</si>
  <si>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</si>
  <si>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</si>
  <si>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</si>
  <si>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</si>
  <si>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</si>
  <si>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</si>
  <si>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</si>
  <si>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</si>
  <si>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</si>
  <si>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</si>
  <si>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</si>
  <si>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</si>
  <si>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</si>
  <si>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</si>
  <si>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</si>
  <si>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</si>
  <si>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</si>
  <si>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</si>
  <si>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</si>
  <si>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</si>
  <si>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</si>
  <si>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</si>
  <si>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</si>
  <si>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</si>
  <si>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</si>
  <si>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</si>
  <si>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</si>
  <si>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</si>
  <si>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</si>
  <si>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</si>
  <si>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</si>
  <si>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</si>
  <si>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</si>
  <si>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</si>
  <si>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</si>
  <si>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</si>
  <si>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</si>
  <si>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</si>
  <si>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</si>
  <si>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</si>
  <si>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</si>
  <si>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</si>
  <si>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</si>
  <si>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</si>
  <si>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</si>
  <si>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</si>
  <si>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</si>
  <si>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</si>
  <si>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</si>
  <si>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</si>
  <si>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</si>
  <si>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</si>
  <si>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</si>
  <si>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</si>
  <si>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</si>
  <si>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</si>
  <si>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</si>
  <si>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</si>
  <si>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</si>
  <si>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</si>
  <si>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</si>
  <si>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</si>
  <si>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</si>
  <si>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</si>
  <si>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</si>
  <si>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</si>
  <si>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</si>
  <si>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</si>
  <si>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</si>
  <si>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</si>
  <si>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</si>
  <si>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</si>
  <si>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</si>
  <si>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</si>
  <si>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</si>
  <si>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</si>
  <si>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</si>
  <si>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</si>
  <si>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</si>
  <si>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</si>
  <si>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</si>
  <si>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</si>
  <si>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</si>
  <si>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</si>
  <si>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</si>
  <si>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</si>
  <si>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</si>
  <si>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</si>
  <si>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</si>
  <si>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</si>
  <si>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</si>
  <si>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</si>
  <si>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</si>
  <si>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</si>
  <si>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</si>
  <si>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</si>
  <si>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</si>
  <si>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</si>
  <si>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</si>
  <si>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</si>
  <si>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</si>
  <si>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</si>
  <si>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</si>
  <si>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</si>
  <si>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</si>
  <si>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</si>
  <si>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</si>
  <si>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</si>
  <si>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</si>
  <si>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</si>
  <si>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</si>
  <si>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</si>
  <si>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</si>
  <si>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</si>
  <si>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</si>
  <si>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</si>
  <si>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</si>
  <si>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</si>
  <si>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</si>
  <si>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</si>
  <si>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</si>
  <si>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</si>
  <si>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</si>
  <si>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</si>
  <si>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</si>
  <si>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</si>
  <si>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</si>
  <si>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</si>
  <si>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</si>
  <si>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</si>
  <si>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</si>
  <si>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</si>
  <si>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</si>
  <si>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</si>
  <si>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</si>
  <si>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</si>
  <si>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</si>
  <si>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</si>
  <si>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</si>
  <si>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</si>
  <si>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</si>
  <si>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</si>
  <si>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</si>
  <si>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</si>
  <si>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</si>
  <si>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</si>
  <si>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</si>
  <si>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</si>
  <si>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</si>
  <si>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</si>
  <si>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</si>
  <si>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</si>
  <si>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</si>
  <si>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</si>
  <si>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</si>
  <si>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</si>
  <si>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</si>
  <si>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</si>
  <si>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</si>
  <si>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</si>
  <si>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</si>
  <si>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</si>
  <si>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</si>
  <si>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</si>
  <si>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</si>
  <si>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</si>
  <si>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</si>
  <si>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</si>
  <si>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</si>
  <si>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</si>
  <si>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</si>
  <si>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</si>
  <si>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</si>
  <si>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</si>
  <si>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</si>
  <si>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</si>
  <si>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</si>
  <si>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</si>
  <si>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</si>
  <si>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</si>
  <si>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</si>
  <si>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</si>
  <si>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</si>
  <si>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</si>
  <si>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</si>
  <si>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</si>
  <si>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</si>
  <si>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</si>
  <si>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</si>
  <si>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</si>
  <si>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</si>
  <si>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</si>
  <si>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</si>
  <si>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</si>
  <si>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</si>
  <si>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AccH2O_des</t>
  </si>
  <si>
    <t>AccCO2_soda</t>
  </si>
  <si>
    <t>CO2_hrs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</si>
  <si>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</si>
  <si>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</si>
  <si>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</si>
  <si>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</si>
  <si>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</si>
  <si>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</si>
  <si>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</si>
  <si>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</si>
  <si>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</si>
  <si>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</si>
  <si>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</si>
  <si>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</si>
  <si>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</si>
  <si>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</si>
  <si>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</si>
  <si>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</si>
  <si>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</si>
  <si>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</si>
  <si>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</si>
  <si>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</si>
  <si>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</si>
  <si>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</si>
  <si>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</si>
  <si>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</si>
  <si>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</si>
  <si>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</si>
  <si>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</si>
  <si>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</si>
  <si>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</si>
  <si>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</si>
  <si>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</si>
  <si>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</si>
  <si>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</si>
  <si>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</si>
  <si>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</si>
  <si>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</si>
  <si>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</si>
  <si>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</si>
  <si>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</si>
  <si>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</si>
  <si>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</si>
  <si>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</si>
  <si>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</si>
  <si>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</si>
  <si>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</si>
  <si>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</si>
  <si>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</si>
  <si>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</si>
  <si>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</si>
  <si>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</si>
  <si>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</si>
  <si>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</si>
  <si>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</si>
  <si>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</si>
  <si>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</si>
  <si>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</si>
  <si>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</si>
  <si>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</si>
  <si>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</si>
  <si>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</si>
  <si>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</si>
  <si>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</si>
  <si>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</si>
  <si>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</si>
  <si>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</si>
  <si>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</si>
  <si>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</si>
  <si>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</si>
  <si>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</si>
  <si>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</si>
  <si>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</si>
  <si>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</si>
  <si>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</si>
  <si>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</si>
  <si>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</si>
  <si>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</si>
  <si>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</si>
  <si>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</si>
  <si>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</si>
  <si>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</si>
  <si>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</si>
  <si>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</si>
  <si>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</si>
  <si>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</si>
  <si>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</si>
  <si>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</si>
  <si>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</si>
  <si>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</si>
  <si>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</si>
  <si>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</si>
  <si>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</si>
  <si>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</si>
  <si>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</si>
  <si>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</si>
  <si>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</si>
  <si>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</si>
  <si>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20251001 10:34:20</t>
  </si>
  <si>
    <t>10:34:20</t>
  </si>
  <si>
    <t>131</t>
  </si>
  <si>
    <t>ozzie</t>
  </si>
  <si>
    <t>-</t>
  </si>
  <si>
    <t>0: Broadleaf</t>
  </si>
  <si>
    <t>--:--:--</t>
  </si>
  <si>
    <t>2/2</t>
  </si>
  <si>
    <t>11111111</t>
  </si>
  <si>
    <t>oooooooo</t>
  </si>
  <si>
    <t>off</t>
  </si>
  <si>
    <t>20251001 10:34:25</t>
  </si>
  <si>
    <t>10:34:25</t>
  </si>
  <si>
    <t>20251001 10:34:30</t>
  </si>
  <si>
    <t>10:34:30</t>
  </si>
  <si>
    <t>1/2</t>
  </si>
  <si>
    <t>20251001 10:34:35</t>
  </si>
  <si>
    <t>10:34:35</t>
  </si>
  <si>
    <t>20251001 10:34:40</t>
  </si>
  <si>
    <t>10:34:40</t>
  </si>
  <si>
    <t>20251001 10:34:45</t>
  </si>
  <si>
    <t>10:34:45</t>
  </si>
  <si>
    <t>20251001 10:34:50</t>
  </si>
  <si>
    <t>10:34:50</t>
  </si>
  <si>
    <t>20251001 10:34:55</t>
  </si>
  <si>
    <t>10:34:55</t>
  </si>
  <si>
    <t>20251001 10:35:00</t>
  </si>
  <si>
    <t>10:35:00</t>
  </si>
  <si>
    <t>20251001 10:35:05</t>
  </si>
  <si>
    <t>10:35:05</t>
  </si>
  <si>
    <t>20251001 10:35:10</t>
  </si>
  <si>
    <t>10:35:10</t>
  </si>
  <si>
    <t>20251001 10:35:15</t>
  </si>
  <si>
    <t>10:35:15</t>
  </si>
  <si>
    <t>20251001 10:35:20</t>
  </si>
  <si>
    <t>10:35:20</t>
  </si>
  <si>
    <t>20251001 10:35:25</t>
  </si>
  <si>
    <t>10:35:25</t>
  </si>
  <si>
    <t>20251001 10:35:30</t>
  </si>
  <si>
    <t>10:35:30</t>
  </si>
  <si>
    <t>20251001 10:35:35</t>
  </si>
  <si>
    <t>10:35:35</t>
  </si>
  <si>
    <t>20251001 10:35:40</t>
  </si>
  <si>
    <t>10:35:40</t>
  </si>
  <si>
    <t>20251001 10:35:45</t>
  </si>
  <si>
    <t>10:35:45</t>
  </si>
  <si>
    <t>20251001 10:35:50</t>
  </si>
  <si>
    <t>10:35:50</t>
  </si>
  <si>
    <t>0/2</t>
  </si>
  <si>
    <t>20251001 10:35:55</t>
  </si>
  <si>
    <t>10:35:55</t>
  </si>
  <si>
    <t>20251001 10:36:00</t>
  </si>
  <si>
    <t>10:36:00</t>
  </si>
  <si>
    <t>20251001 10:36:05</t>
  </si>
  <si>
    <t>10:36:05</t>
  </si>
  <si>
    <t>20251001 10:36:10</t>
  </si>
  <si>
    <t>10:36:10</t>
  </si>
  <si>
    <t>20251001 10:36:15</t>
  </si>
  <si>
    <t>10:36:15</t>
  </si>
  <si>
    <t>20251001 10:37:52</t>
  </si>
  <si>
    <t>10:37:52</t>
  </si>
  <si>
    <t>20251001 10:37:57</t>
  </si>
  <si>
    <t>10:37:57</t>
  </si>
  <si>
    <t>20251001 10:38:02</t>
  </si>
  <si>
    <t>10:38:02</t>
  </si>
  <si>
    <t>20251001 10:38:07</t>
  </si>
  <si>
    <t>10:38:07</t>
  </si>
  <si>
    <t>20251001 10:38:12</t>
  </si>
  <si>
    <t>10:38:12</t>
  </si>
  <si>
    <t>20251001 10:38:17</t>
  </si>
  <si>
    <t>10:38:17</t>
  </si>
  <si>
    <t>20251001 10:38:22</t>
  </si>
  <si>
    <t>10:38:22</t>
  </si>
  <si>
    <t>20251001 10:38:27</t>
  </si>
  <si>
    <t>10:38:27</t>
  </si>
  <si>
    <t>20251001 10:38:32</t>
  </si>
  <si>
    <t>10:38:32</t>
  </si>
  <si>
    <t>20251001 10:38:37</t>
  </si>
  <si>
    <t>10:38:37</t>
  </si>
  <si>
    <t>20251001 10:38:42</t>
  </si>
  <si>
    <t>10:38:42</t>
  </si>
  <si>
    <t>20251001 10:38:47</t>
  </si>
  <si>
    <t>10:38:47</t>
  </si>
  <si>
    <t>20251001 10:38:52</t>
  </si>
  <si>
    <t>10:38:52</t>
  </si>
  <si>
    <t>20251001 10:38:57</t>
  </si>
  <si>
    <t>10:38:57</t>
  </si>
  <si>
    <t>20251001 10:39:02</t>
  </si>
  <si>
    <t>10:39:02</t>
  </si>
  <si>
    <t>20251001 10:39:07</t>
  </si>
  <si>
    <t>10:39:07</t>
  </si>
  <si>
    <t>20251001 10:39:12</t>
  </si>
  <si>
    <t>10:39:12</t>
  </si>
  <si>
    <t>20251001 10:39:17</t>
  </si>
  <si>
    <t>10:39:17</t>
  </si>
  <si>
    <t>20251001 10:39:22</t>
  </si>
  <si>
    <t>10:39:22</t>
  </si>
  <si>
    <t>20251001 10:39:27</t>
  </si>
  <si>
    <t>10:39:27</t>
  </si>
  <si>
    <t>20251001 10:39:32</t>
  </si>
  <si>
    <t>10:39:32</t>
  </si>
  <si>
    <t>20251001 10:39:37</t>
  </si>
  <si>
    <t>10:39:37</t>
  </si>
  <si>
    <t>20251001 10:39:42</t>
  </si>
  <si>
    <t>10:39:42</t>
  </si>
  <si>
    <t>20251001 10:39:47</t>
  </si>
  <si>
    <t>10:39:47</t>
  </si>
  <si>
    <t>20251001 10:39:52</t>
  </si>
  <si>
    <t>10:39:52</t>
  </si>
  <si>
    <t>20251001 10:39:57</t>
  </si>
  <si>
    <t>10:39:57</t>
  </si>
  <si>
    <t>20251001 10:40:02</t>
  </si>
  <si>
    <t>10:40:02</t>
  </si>
  <si>
    <t>20251001 10:40:07</t>
  </si>
  <si>
    <t>10:40:07</t>
  </si>
  <si>
    <t>20251001 10:40:12</t>
  </si>
  <si>
    <t>10:40:12</t>
  </si>
  <si>
    <t>20251001 10:40:17</t>
  </si>
  <si>
    <t>10:40:17</t>
  </si>
  <si>
    <t>20251001 10:40:22</t>
  </si>
  <si>
    <t>10:40:22</t>
  </si>
  <si>
    <t>20251001 10:40:27</t>
  </si>
  <si>
    <t>10:40:27</t>
  </si>
  <si>
    <t>20251001 10:40:32</t>
  </si>
  <si>
    <t>10:40:32</t>
  </si>
  <si>
    <t>20251001 10:40:37</t>
  </si>
  <si>
    <t>10:40:37</t>
  </si>
  <si>
    <t>20251001 10:40:42</t>
  </si>
  <si>
    <t>10:40:42</t>
  </si>
  <si>
    <t>20251001 10:40:47</t>
  </si>
  <si>
    <t>10:40:47</t>
  </si>
  <si>
    <t>20251001 10:40:52</t>
  </si>
  <si>
    <t>10:40:52</t>
  </si>
  <si>
    <t>20251001 10:40:57</t>
  </si>
  <si>
    <t>10:40:57</t>
  </si>
  <si>
    <t>20251001 10:41:02</t>
  </si>
  <si>
    <t>10:41:02</t>
  </si>
  <si>
    <t>20251001 10:41:07</t>
  </si>
  <si>
    <t>10:41:07</t>
  </si>
  <si>
    <t>20251001 10:41:12</t>
  </si>
  <si>
    <t>10:41:12</t>
  </si>
  <si>
    <t>20251001 10:41:17</t>
  </si>
  <si>
    <t>10:41:17</t>
  </si>
  <si>
    <t>20251001 10:41:22</t>
  </si>
  <si>
    <t>10:41:22</t>
  </si>
  <si>
    <t>20251001 10:41:27</t>
  </si>
  <si>
    <t>10:41:27</t>
  </si>
  <si>
    <t>20251001 10:41:32</t>
  </si>
  <si>
    <t>10:41:32</t>
  </si>
  <si>
    <t>20251001 10:41:37</t>
  </si>
  <si>
    <t>10:41:37</t>
  </si>
  <si>
    <t>20251001 10:41:42</t>
  </si>
  <si>
    <t>10:41:42</t>
  </si>
  <si>
    <t>20251001 10:41:47</t>
  </si>
  <si>
    <t>10:41:47</t>
  </si>
  <si>
    <t>20251001 10:41:52</t>
  </si>
  <si>
    <t>10:41:52</t>
  </si>
  <si>
    <t>20251001 10:41:57</t>
  </si>
  <si>
    <t>10:41:57</t>
  </si>
  <si>
    <t>20251001 10:42:02</t>
  </si>
  <si>
    <t>10:42:02</t>
  </si>
  <si>
    <t>20251001 10:42:07</t>
  </si>
  <si>
    <t>10:42:07</t>
  </si>
  <si>
    <t>20251001 10:42:12</t>
  </si>
  <si>
    <t>10:42:12</t>
  </si>
  <si>
    <t>20251001 10:42:17</t>
  </si>
  <si>
    <t>10:42:17</t>
  </si>
  <si>
    <t>20251001 10:42:22</t>
  </si>
  <si>
    <t>10:42:22</t>
  </si>
  <si>
    <t>20251001 10:42:27</t>
  </si>
  <si>
    <t>10:42:27</t>
  </si>
  <si>
    <t>20251001 10:42:32</t>
  </si>
  <si>
    <t>10:42:32</t>
  </si>
  <si>
    <t>20251001 10:42:37</t>
  </si>
  <si>
    <t>10:42:37</t>
  </si>
  <si>
    <t>20251001 10:42:42</t>
  </si>
  <si>
    <t>10:42:42</t>
  </si>
  <si>
    <t>20251001 10:42:47</t>
  </si>
  <si>
    <t>10:42:47</t>
  </si>
  <si>
    <t>20251001 10:42:52</t>
  </si>
  <si>
    <t>10:42:52</t>
  </si>
  <si>
    <t>20251001 10:42:57</t>
  </si>
  <si>
    <t>10:42:57</t>
  </si>
  <si>
    <t>20251001 10:43:02</t>
  </si>
  <si>
    <t>10:43:02</t>
  </si>
  <si>
    <t>20251001 10:43:07</t>
  </si>
  <si>
    <t>10:43:07</t>
  </si>
  <si>
    <t>20251001 10:43:12</t>
  </si>
  <si>
    <t>10:43:12</t>
  </si>
  <si>
    <t>20251001 10:43:17</t>
  </si>
  <si>
    <t>10:43:17</t>
  </si>
  <si>
    <t>20251001 10:43:22</t>
  </si>
  <si>
    <t>10:43:22</t>
  </si>
  <si>
    <t>20251001 10:43:27</t>
  </si>
  <si>
    <t>10:43:27</t>
  </si>
  <si>
    <t>20251001 10:43:32</t>
  </si>
  <si>
    <t>10:43:32</t>
  </si>
  <si>
    <t>20251001 10:43:37</t>
  </si>
  <si>
    <t>10:43:37</t>
  </si>
  <si>
    <t>20251001 10:43:42</t>
  </si>
  <si>
    <t>10:43:42</t>
  </si>
  <si>
    <t>20251001 10:43:47</t>
  </si>
  <si>
    <t>10:43:47</t>
  </si>
  <si>
    <t>20251001 11:22:36</t>
  </si>
  <si>
    <t>11:22:36</t>
  </si>
  <si>
    <t>111</t>
  </si>
  <si>
    <t>20251001 11:22:41</t>
  </si>
  <si>
    <t>11:22:41</t>
  </si>
  <si>
    <t>20251001 11:22:46</t>
  </si>
  <si>
    <t>11:22:46</t>
  </si>
  <si>
    <t>20251001 11:22:51</t>
  </si>
  <si>
    <t>11:22:51</t>
  </si>
  <si>
    <t>20251001 11:22:56</t>
  </si>
  <si>
    <t>11:22:56</t>
  </si>
  <si>
    <t>20251001 11:23:01</t>
  </si>
  <si>
    <t>11:23:01</t>
  </si>
  <si>
    <t>20251001 11:23:06</t>
  </si>
  <si>
    <t>11:23:06</t>
  </si>
  <si>
    <t>20251001 11:23:11</t>
  </si>
  <si>
    <t>11:23:11</t>
  </si>
  <si>
    <t>20251001 11:23:16</t>
  </si>
  <si>
    <t>11:23:16</t>
  </si>
  <si>
    <t>20251001 11:23:21</t>
  </si>
  <si>
    <t>11:23:21</t>
  </si>
  <si>
    <t>20251001 11:23:26</t>
  </si>
  <si>
    <t>11:23:26</t>
  </si>
  <si>
    <t>20251001 11:23:31</t>
  </si>
  <si>
    <t>11:23:31</t>
  </si>
  <si>
    <t>20251001 11:23:36</t>
  </si>
  <si>
    <t>11:23:36</t>
  </si>
  <si>
    <t>20251001 11:23:41</t>
  </si>
  <si>
    <t>11:23:41</t>
  </si>
  <si>
    <t>20251001 11:23:46</t>
  </si>
  <si>
    <t>11:23:46</t>
  </si>
  <si>
    <t>20251001 11:23:51</t>
  </si>
  <si>
    <t>11:23:51</t>
  </si>
  <si>
    <t>20251001 11:23:56</t>
  </si>
  <si>
    <t>11:23:56</t>
  </si>
  <si>
    <t>20251001 11:24:01</t>
  </si>
  <si>
    <t>11:24:01</t>
  </si>
  <si>
    <t>20251001 11:24:06</t>
  </si>
  <si>
    <t>11:24:06</t>
  </si>
  <si>
    <t>20251001 11:24:11</t>
  </si>
  <si>
    <t>11:24:11</t>
  </si>
  <si>
    <t>20251001 11:24:16</t>
  </si>
  <si>
    <t>11:24:16</t>
  </si>
  <si>
    <t>20251001 11:24:21</t>
  </si>
  <si>
    <t>11:24:21</t>
  </si>
  <si>
    <t>20251001 11:24:26</t>
  </si>
  <si>
    <t>11:24:26</t>
  </si>
  <si>
    <t>20251001 11:24:31</t>
  </si>
  <si>
    <t>11:24:31</t>
  </si>
  <si>
    <t>20251001 11:26:08</t>
  </si>
  <si>
    <t>11:26:08</t>
  </si>
  <si>
    <t>20251001 11:26:13</t>
  </si>
  <si>
    <t>11:26:13</t>
  </si>
  <si>
    <t>20251001 11:26:18</t>
  </si>
  <si>
    <t>11:26:18</t>
  </si>
  <si>
    <t>20251001 11:26:23</t>
  </si>
  <si>
    <t>11:26:23</t>
  </si>
  <si>
    <t>20251001 11:26:28</t>
  </si>
  <si>
    <t>11:26:28</t>
  </si>
  <si>
    <t>20251001 11:26:33</t>
  </si>
  <si>
    <t>11:26:33</t>
  </si>
  <si>
    <t>20251001 11:26:38</t>
  </si>
  <si>
    <t>11:26:38</t>
  </si>
  <si>
    <t>20251001 11:26:43</t>
  </si>
  <si>
    <t>11:26:43</t>
  </si>
  <si>
    <t>20251001 11:26:48</t>
  </si>
  <si>
    <t>11:26:48</t>
  </si>
  <si>
    <t>20251001 11:26:53</t>
  </si>
  <si>
    <t>11:26:53</t>
  </si>
  <si>
    <t>20251001 11:26:58</t>
  </si>
  <si>
    <t>11:26:58</t>
  </si>
  <si>
    <t>20251001 11:27:03</t>
  </si>
  <si>
    <t>11:27:03</t>
  </si>
  <si>
    <t>20251001 11:27:08</t>
  </si>
  <si>
    <t>11:27:08</t>
  </si>
  <si>
    <t>20251001 11:27:13</t>
  </si>
  <si>
    <t>11:27:13</t>
  </si>
  <si>
    <t>20251001 11:27:18</t>
  </si>
  <si>
    <t>11:27:18</t>
  </si>
  <si>
    <t>20251001 11:27:23</t>
  </si>
  <si>
    <t>11:27:23</t>
  </si>
  <si>
    <t>20251001 11:27:28</t>
  </si>
  <si>
    <t>11:27:28</t>
  </si>
  <si>
    <t>20251001 11:27:33</t>
  </si>
  <si>
    <t>11:27:33</t>
  </si>
  <si>
    <t>20251001 11:27:38</t>
  </si>
  <si>
    <t>11:27:38</t>
  </si>
  <si>
    <t>20251001 11:27:43</t>
  </si>
  <si>
    <t>11:27:43</t>
  </si>
  <si>
    <t>20251001 11:27:48</t>
  </si>
  <si>
    <t>11:27:48</t>
  </si>
  <si>
    <t>20251001 11:27:53</t>
  </si>
  <si>
    <t>11:27:53</t>
  </si>
  <si>
    <t>20251001 11:27:58</t>
  </si>
  <si>
    <t>11:27:58</t>
  </si>
  <si>
    <t>20251001 11:28:03</t>
  </si>
  <si>
    <t>11:28:03</t>
  </si>
  <si>
    <t>20251001 11:28:08</t>
  </si>
  <si>
    <t>11:28:08</t>
  </si>
  <si>
    <t>20251001 11:28:13</t>
  </si>
  <si>
    <t>11:28:13</t>
  </si>
  <si>
    <t>20251001 11:28:18</t>
  </si>
  <si>
    <t>11:28:18</t>
  </si>
  <si>
    <t>20251001 11:28:23</t>
  </si>
  <si>
    <t>11:28:23</t>
  </si>
  <si>
    <t>20251001 11:28:28</t>
  </si>
  <si>
    <t>11:28:28</t>
  </si>
  <si>
    <t>20251001 11:28:33</t>
  </si>
  <si>
    <t>11:28:33</t>
  </si>
  <si>
    <t>20251001 11:28:38</t>
  </si>
  <si>
    <t>11:28:38</t>
  </si>
  <si>
    <t>20251001 11:28:43</t>
  </si>
  <si>
    <t>11:28:43</t>
  </si>
  <si>
    <t>20251001 11:28:48</t>
  </si>
  <si>
    <t>11:28:48</t>
  </si>
  <si>
    <t>20251001 11:28:53</t>
  </si>
  <si>
    <t>11:28:53</t>
  </si>
  <si>
    <t>20251001 11:28:58</t>
  </si>
  <si>
    <t>11:28:58</t>
  </si>
  <si>
    <t>20251001 11:29:03</t>
  </si>
  <si>
    <t>11:29:03</t>
  </si>
  <si>
    <t>20251001 11:29:08</t>
  </si>
  <si>
    <t>11:29:08</t>
  </si>
  <si>
    <t>20251001 11:29:13</t>
  </si>
  <si>
    <t>11:29:13</t>
  </si>
  <si>
    <t>20251001 11:29:18</t>
  </si>
  <si>
    <t>11:29:18</t>
  </si>
  <si>
    <t>20251001 11:29:23</t>
  </si>
  <si>
    <t>11:29:23</t>
  </si>
  <si>
    <t>20251001 11:29:28</t>
  </si>
  <si>
    <t>11:29:28</t>
  </si>
  <si>
    <t>20251001 11:29:33</t>
  </si>
  <si>
    <t>11:29:33</t>
  </si>
  <si>
    <t>20251001 11:29:38</t>
  </si>
  <si>
    <t>11:29:38</t>
  </si>
  <si>
    <t>20251001 11:29:43</t>
  </si>
  <si>
    <t>11:29:43</t>
  </si>
  <si>
    <t>20251001 11:29:48</t>
  </si>
  <si>
    <t>11:29:48</t>
  </si>
  <si>
    <t>20251001 11:29:53</t>
  </si>
  <si>
    <t>11:29:53</t>
  </si>
  <si>
    <t>20251001 11:29:58</t>
  </si>
  <si>
    <t>11:29:58</t>
  </si>
  <si>
    <t>20251001 11:30:03</t>
  </si>
  <si>
    <t>11:30:03</t>
  </si>
  <si>
    <t>20251001 11:30:08</t>
  </si>
  <si>
    <t>11:30:08</t>
  </si>
  <si>
    <t>20251001 11:30:13</t>
  </si>
  <si>
    <t>11:30:13</t>
  </si>
  <si>
    <t>20251001 11:30:18</t>
  </si>
  <si>
    <t>11:30:18</t>
  </si>
  <si>
    <t>20251001 11:30:23</t>
  </si>
  <si>
    <t>11:30:23</t>
  </si>
  <si>
    <t>20251001 11:30:28</t>
  </si>
  <si>
    <t>11:30:28</t>
  </si>
  <si>
    <t>20251001 11:30:33</t>
  </si>
  <si>
    <t>11:30:33</t>
  </si>
  <si>
    <t>20251001 11:30:38</t>
  </si>
  <si>
    <t>11:30:38</t>
  </si>
  <si>
    <t>20251001 11:30:43</t>
  </si>
  <si>
    <t>11:30:43</t>
  </si>
  <si>
    <t>20251001 11:30:48</t>
  </si>
  <si>
    <t>11:30:48</t>
  </si>
  <si>
    <t>20251001 11:30:53</t>
  </si>
  <si>
    <t>11:30:53</t>
  </si>
  <si>
    <t>20251001 11:30:58</t>
  </si>
  <si>
    <t>11:30:58</t>
  </si>
  <si>
    <t>20251001 11:31:03</t>
  </si>
  <si>
    <t>11:31:03</t>
  </si>
  <si>
    <t>20251001 11:31:08</t>
  </si>
  <si>
    <t>11:31:08</t>
  </si>
  <si>
    <t>20251001 11:31:13</t>
  </si>
  <si>
    <t>11:31:13</t>
  </si>
  <si>
    <t>20251001 11:31:18</t>
  </si>
  <si>
    <t>11:31:18</t>
  </si>
  <si>
    <t>20251001 11:31:23</t>
  </si>
  <si>
    <t>11:31:23</t>
  </si>
  <si>
    <t>20251001 11:31:28</t>
  </si>
  <si>
    <t>11:31:28</t>
  </si>
  <si>
    <t>20251001 11:31:33</t>
  </si>
  <si>
    <t>11:31:33</t>
  </si>
  <si>
    <t>20251001 11:31:38</t>
  </si>
  <si>
    <t>11:31:38</t>
  </si>
  <si>
    <t>20251001 11:31:43</t>
  </si>
  <si>
    <t>11:31:43</t>
  </si>
  <si>
    <t>20251001 11:31:48</t>
  </si>
  <si>
    <t>11:31:48</t>
  </si>
  <si>
    <t>20251001 11:31:53</t>
  </si>
  <si>
    <t>11:31:53</t>
  </si>
  <si>
    <t>20251001 11:31:58</t>
  </si>
  <si>
    <t>11:31:58</t>
  </si>
  <si>
    <t>20251001 11:32:03</t>
  </si>
  <si>
    <t>11:32:03</t>
  </si>
  <si>
    <t>20251001 12:08:21</t>
  </si>
  <si>
    <t>12:08:21</t>
  </si>
  <si>
    <t>103</t>
  </si>
  <si>
    <t>20251001 12:08:26</t>
  </si>
  <si>
    <t>12:08:26</t>
  </si>
  <si>
    <t>20251001 12:08:31</t>
  </si>
  <si>
    <t>12:08:31</t>
  </si>
  <si>
    <t>20251001 12:08:36</t>
  </si>
  <si>
    <t>12:08:36</t>
  </si>
  <si>
    <t>20251001 12:08:41</t>
  </si>
  <si>
    <t>12:08:41</t>
  </si>
  <si>
    <t>20251001 12:08:46</t>
  </si>
  <si>
    <t>12:08:46</t>
  </si>
  <si>
    <t>20251001 12:08:51</t>
  </si>
  <si>
    <t>12:08:51</t>
  </si>
  <si>
    <t>20251001 12:08:56</t>
  </si>
  <si>
    <t>12:08:56</t>
  </si>
  <si>
    <t>20251001 12:09:01</t>
  </si>
  <si>
    <t>12:09:01</t>
  </si>
  <si>
    <t>20251001 12:09:06</t>
  </si>
  <si>
    <t>12:09:06</t>
  </si>
  <si>
    <t>20251001 12:09:11</t>
  </si>
  <si>
    <t>12:09:11</t>
  </si>
  <si>
    <t>20251001 12:09:16</t>
  </si>
  <si>
    <t>12:09:16</t>
  </si>
  <si>
    <t>20251001 12:09:21</t>
  </si>
  <si>
    <t>12:09:21</t>
  </si>
  <si>
    <t>20251001 12:09:26</t>
  </si>
  <si>
    <t>12:09:26</t>
  </si>
  <si>
    <t>20251001 12:09:31</t>
  </si>
  <si>
    <t>12:09:31</t>
  </si>
  <si>
    <t>20251001 12:09:36</t>
  </si>
  <si>
    <t>12:09:36</t>
  </si>
  <si>
    <t>20251001 12:09:41</t>
  </si>
  <si>
    <t>12:09:41</t>
  </si>
  <si>
    <t>20251001 12:09:46</t>
  </si>
  <si>
    <t>12:09:46</t>
  </si>
  <si>
    <t>20251001 12:09:51</t>
  </si>
  <si>
    <t>12:09:51</t>
  </si>
  <si>
    <t>20251001 12:09:56</t>
  </si>
  <si>
    <t>12:09:56</t>
  </si>
  <si>
    <t>20251001 12:10:01</t>
  </si>
  <si>
    <t>12:10:01</t>
  </si>
  <si>
    <t>20251001 12:10:06</t>
  </si>
  <si>
    <t>12:10:06</t>
  </si>
  <si>
    <t>20251001 12:10:11</t>
  </si>
  <si>
    <t>12:10:11</t>
  </si>
  <si>
    <t>20251001 12:10:16</t>
  </si>
  <si>
    <t>12:10:16</t>
  </si>
  <si>
    <t>20251001 12:11:53</t>
  </si>
  <si>
    <t>12:11:53</t>
  </si>
  <si>
    <t>20251001 12:11:58</t>
  </si>
  <si>
    <t>12:11:58</t>
  </si>
  <si>
    <t>20251001 12:12:03</t>
  </si>
  <si>
    <t>12:12:03</t>
  </si>
  <si>
    <t>20251001 12:12:08</t>
  </si>
  <si>
    <t>12:12:08</t>
  </si>
  <si>
    <t>20251001 12:12:13</t>
  </si>
  <si>
    <t>12:12:13</t>
  </si>
  <si>
    <t>20251001 12:12:18</t>
  </si>
  <si>
    <t>12:12:18</t>
  </si>
  <si>
    <t>20251001 12:12:23</t>
  </si>
  <si>
    <t>12:12:23</t>
  </si>
  <si>
    <t>20251001 12:12:28</t>
  </si>
  <si>
    <t>12:12:28</t>
  </si>
  <si>
    <t>20251001 12:12:33</t>
  </si>
  <si>
    <t>12:12:33</t>
  </si>
  <si>
    <t>20251001 12:12:38</t>
  </si>
  <si>
    <t>12:12:38</t>
  </si>
  <si>
    <t>20251001 12:12:43</t>
  </si>
  <si>
    <t>12:12:43</t>
  </si>
  <si>
    <t>20251001 12:12:48</t>
  </si>
  <si>
    <t>12:12:48</t>
  </si>
  <si>
    <t>20251001 12:12:53</t>
  </si>
  <si>
    <t>12:12:53</t>
  </si>
  <si>
    <t>20251001 12:12:58</t>
  </si>
  <si>
    <t>12:12:58</t>
  </si>
  <si>
    <t>20251001 12:13:03</t>
  </si>
  <si>
    <t>12:13:03</t>
  </si>
  <si>
    <t>20251001 12:13:08</t>
  </si>
  <si>
    <t>12:13:08</t>
  </si>
  <si>
    <t>20251001 12:13:13</t>
  </si>
  <si>
    <t>12:13:13</t>
  </si>
  <si>
    <t>20251001 12:13:18</t>
  </si>
  <si>
    <t>12:13:18</t>
  </si>
  <si>
    <t>20251001 12:13:23</t>
  </si>
  <si>
    <t>12:13:23</t>
  </si>
  <si>
    <t>20251001 12:13:28</t>
  </si>
  <si>
    <t>12:13:28</t>
  </si>
  <si>
    <t>20251001 12:13:33</t>
  </si>
  <si>
    <t>12:13:33</t>
  </si>
  <si>
    <t>20251001 12:13:38</t>
  </si>
  <si>
    <t>12:13:38</t>
  </si>
  <si>
    <t>20251001 12:13:43</t>
  </si>
  <si>
    <t>12:13:43</t>
  </si>
  <si>
    <t>20251001 12:13:48</t>
  </si>
  <si>
    <t>12:13:48</t>
  </si>
  <si>
    <t>20251001 12:13:53</t>
  </si>
  <si>
    <t>12:13:53</t>
  </si>
  <si>
    <t>20251001 12:13:58</t>
  </si>
  <si>
    <t>12:13:58</t>
  </si>
  <si>
    <t>20251001 12:14:03</t>
  </si>
  <si>
    <t>12:14:03</t>
  </si>
  <si>
    <t>20251001 12:14:08</t>
  </si>
  <si>
    <t>12:14:08</t>
  </si>
  <si>
    <t>20251001 12:14:13</t>
  </si>
  <si>
    <t>12:14:13</t>
  </si>
  <si>
    <t>20251001 12:14:18</t>
  </si>
  <si>
    <t>12:14:18</t>
  </si>
  <si>
    <t>20251001 12:14:23</t>
  </si>
  <si>
    <t>12:14:23</t>
  </si>
  <si>
    <t>20251001 12:14:28</t>
  </si>
  <si>
    <t>12:14:28</t>
  </si>
  <si>
    <t>20251001 12:14:33</t>
  </si>
  <si>
    <t>12:14:33</t>
  </si>
  <si>
    <t>20251001 12:14:38</t>
  </si>
  <si>
    <t>12:14:38</t>
  </si>
  <si>
    <t>20251001 12:14:43</t>
  </si>
  <si>
    <t>12:14:43</t>
  </si>
  <si>
    <t>20251001 12:14:48</t>
  </si>
  <si>
    <t>12:14:48</t>
  </si>
  <si>
    <t>20251001 12:14:53</t>
  </si>
  <si>
    <t>12:14:53</t>
  </si>
  <si>
    <t>20251001 12:14:58</t>
  </si>
  <si>
    <t>12:14:58</t>
  </si>
  <si>
    <t>20251001 12:15:03</t>
  </si>
  <si>
    <t>12:15:03</t>
  </si>
  <si>
    <t>20251001 12:15:08</t>
  </si>
  <si>
    <t>12:15:08</t>
  </si>
  <si>
    <t>20251001 12:15:13</t>
  </si>
  <si>
    <t>12:15:13</t>
  </si>
  <si>
    <t>20251001 12:15:18</t>
  </si>
  <si>
    <t>12:15:18</t>
  </si>
  <si>
    <t>20251001 12:15:23</t>
  </si>
  <si>
    <t>12:15:23</t>
  </si>
  <si>
    <t>20251001 12:15:28</t>
  </si>
  <si>
    <t>12:15:28</t>
  </si>
  <si>
    <t>20251001 12:15:33</t>
  </si>
  <si>
    <t>12:15:33</t>
  </si>
  <si>
    <t>20251001 12:15:38</t>
  </si>
  <si>
    <t>12:15:38</t>
  </si>
  <si>
    <t>20251001 12:15:43</t>
  </si>
  <si>
    <t>12:15:43</t>
  </si>
  <si>
    <t>20251001 12:15:48</t>
  </si>
  <si>
    <t>12:15:48</t>
  </si>
  <si>
    <t>20251001 12:15:53</t>
  </si>
  <si>
    <t>12:15:53</t>
  </si>
  <si>
    <t>20251001 12:15:58</t>
  </si>
  <si>
    <t>12:15:58</t>
  </si>
  <si>
    <t>20251001 12:16:03</t>
  </si>
  <si>
    <t>12:16:03</t>
  </si>
  <si>
    <t>20251001 12:16:08</t>
  </si>
  <si>
    <t>12:16:08</t>
  </si>
  <si>
    <t>20251001 12:16:13</t>
  </si>
  <si>
    <t>12:16:13</t>
  </si>
  <si>
    <t>20251001 12:16:18</t>
  </si>
  <si>
    <t>12:16:18</t>
  </si>
  <si>
    <t>20251001 12:16:23</t>
  </si>
  <si>
    <t>12:16:23</t>
  </si>
  <si>
    <t>20251001 12:16:28</t>
  </si>
  <si>
    <t>12:16:28</t>
  </si>
  <si>
    <t>20251001 12:16:33</t>
  </si>
  <si>
    <t>12:16:33</t>
  </si>
  <si>
    <t>20251001 12:16:38</t>
  </si>
  <si>
    <t>12:16:38</t>
  </si>
  <si>
    <t>20251001 12:16:43</t>
  </si>
  <si>
    <t>12:16:43</t>
  </si>
  <si>
    <t>20251001 12:16:48</t>
  </si>
  <si>
    <t>12:16:48</t>
  </si>
  <si>
    <t>20251001 12:16:53</t>
  </si>
  <si>
    <t>12:16:53</t>
  </si>
  <si>
    <t>20251001 12:16:58</t>
  </si>
  <si>
    <t>12:16:58</t>
  </si>
  <si>
    <t>20251001 12:17:03</t>
  </si>
  <si>
    <t>12:17:03</t>
  </si>
  <si>
    <t>20251001 12:17:08</t>
  </si>
  <si>
    <t>12:17:08</t>
  </si>
  <si>
    <t>20251001 12:17:13</t>
  </si>
  <si>
    <t>12:17:13</t>
  </si>
  <si>
    <t>20251001 12:17:18</t>
  </si>
  <si>
    <t>12:17:18</t>
  </si>
  <si>
    <t>20251001 12:17:23</t>
  </si>
  <si>
    <t>12:17:23</t>
  </si>
  <si>
    <t>20251001 12:17:28</t>
  </si>
  <si>
    <t>12:17:28</t>
  </si>
  <si>
    <t>20251001 12:17:33</t>
  </si>
  <si>
    <t>12:17:33</t>
  </si>
  <si>
    <t>20251001 12:17:38</t>
  </si>
  <si>
    <t>12:17:38</t>
  </si>
  <si>
    <t>20251001 12:17:43</t>
  </si>
  <si>
    <t>12:17:43</t>
  </si>
  <si>
    <t>20251001 12:17:48</t>
  </si>
  <si>
    <t>12:17:48</t>
  </si>
  <si>
    <t>20251001 13:13:28</t>
  </si>
  <si>
    <t>13:13:28</t>
  </si>
  <si>
    <t>76</t>
  </si>
  <si>
    <t>20251001 13:13:33</t>
  </si>
  <si>
    <t>13:13:33</t>
  </si>
  <si>
    <t>20251001 13:13:38</t>
  </si>
  <si>
    <t>13:13:38</t>
  </si>
  <si>
    <t>20251001 13:13:43</t>
  </si>
  <si>
    <t>13:13:43</t>
  </si>
  <si>
    <t>20251001 13:13:48</t>
  </si>
  <si>
    <t>13:13:48</t>
  </si>
  <si>
    <t>20251001 13:13:53</t>
  </si>
  <si>
    <t>13:13:53</t>
  </si>
  <si>
    <t>20251001 13:13:58</t>
  </si>
  <si>
    <t>13:13:58</t>
  </si>
  <si>
    <t>20251001 13:14:03</t>
  </si>
  <si>
    <t>13:14:03</t>
  </si>
  <si>
    <t>20251001 13:14:08</t>
  </si>
  <si>
    <t>13:14:08</t>
  </si>
  <si>
    <t>20251001 13:14:13</t>
  </si>
  <si>
    <t>13:14:13</t>
  </si>
  <si>
    <t>20251001 13:14:18</t>
  </si>
  <si>
    <t>13:14:18</t>
  </si>
  <si>
    <t>20251001 13:14:23</t>
  </si>
  <si>
    <t>13:14:23</t>
  </si>
  <si>
    <t>20251001 13:14:28</t>
  </si>
  <si>
    <t>13:14:28</t>
  </si>
  <si>
    <t>20251001 13:14:33</t>
  </si>
  <si>
    <t>13:14:33</t>
  </si>
  <si>
    <t>20251001 13:14:38</t>
  </si>
  <si>
    <t>13:14:38</t>
  </si>
  <si>
    <t>20251001 13:14:43</t>
  </si>
  <si>
    <t>13:14:43</t>
  </si>
  <si>
    <t>20251001 13:14:48</t>
  </si>
  <si>
    <t>13:14:48</t>
  </si>
  <si>
    <t>20251001 13:14:53</t>
  </si>
  <si>
    <t>13:14:53</t>
  </si>
  <si>
    <t>20251001 13:14:58</t>
  </si>
  <si>
    <t>13:14:58</t>
  </si>
  <si>
    <t>20251001 13:15:03</t>
  </si>
  <si>
    <t>13:15:03</t>
  </si>
  <si>
    <t>20251001 13:15:08</t>
  </si>
  <si>
    <t>13:15:08</t>
  </si>
  <si>
    <t>20251001 13:15:13</t>
  </si>
  <si>
    <t>13:15:13</t>
  </si>
  <si>
    <t>20251001 13:15:18</t>
  </si>
  <si>
    <t>13:15:18</t>
  </si>
  <si>
    <t>20251001 13:15:23</t>
  </si>
  <si>
    <t>13:15:23</t>
  </si>
  <si>
    <t>20251001 13:17:00</t>
  </si>
  <si>
    <t>13:17:00</t>
  </si>
  <si>
    <t>20251001 13:17:05</t>
  </si>
  <si>
    <t>13:17:05</t>
  </si>
  <si>
    <t>20251001 13:17:10</t>
  </si>
  <si>
    <t>13:17:10</t>
  </si>
  <si>
    <t>20251001 13:17:15</t>
  </si>
  <si>
    <t>13:17:15</t>
  </si>
  <si>
    <t>20251001 13:17:20</t>
  </si>
  <si>
    <t>13:17:20</t>
  </si>
  <si>
    <t>20251001 13:17:25</t>
  </si>
  <si>
    <t>13:17:25</t>
  </si>
  <si>
    <t>20251001 13:17:30</t>
  </si>
  <si>
    <t>13:17:30</t>
  </si>
  <si>
    <t>20251001 13:17:35</t>
  </si>
  <si>
    <t>13:17:35</t>
  </si>
  <si>
    <t>20251001 13:17:40</t>
  </si>
  <si>
    <t>13:17:40</t>
  </si>
  <si>
    <t>20251001 13:17:45</t>
  </si>
  <si>
    <t>13:17:45</t>
  </si>
  <si>
    <t>20251001 13:17:50</t>
  </si>
  <si>
    <t>13:17:50</t>
  </si>
  <si>
    <t>20251001 13:17:55</t>
  </si>
  <si>
    <t>13:17:55</t>
  </si>
  <si>
    <t>20251001 13:18:00</t>
  </si>
  <si>
    <t>13:18:00</t>
  </si>
  <si>
    <t>20251001 13:18:05</t>
  </si>
  <si>
    <t>13:18:05</t>
  </si>
  <si>
    <t>20251001 13:18:10</t>
  </si>
  <si>
    <t>13:18:10</t>
  </si>
  <si>
    <t>20251001 13:18:15</t>
  </si>
  <si>
    <t>13:18:15</t>
  </si>
  <si>
    <t>20251001 13:18:20</t>
  </si>
  <si>
    <t>13:18:20</t>
  </si>
  <si>
    <t>20251001 13:18:25</t>
  </si>
  <si>
    <t>13:18:25</t>
  </si>
  <si>
    <t>20251001 13:18:30</t>
  </si>
  <si>
    <t>13:18:30</t>
  </si>
  <si>
    <t>20251001 13:18:35</t>
  </si>
  <si>
    <t>13:18:35</t>
  </si>
  <si>
    <t>20251001 13:18:40</t>
  </si>
  <si>
    <t>13:18:40</t>
  </si>
  <si>
    <t>20251001 13:18:45</t>
  </si>
  <si>
    <t>13:18:45</t>
  </si>
  <si>
    <t>20251001 13:18:50</t>
  </si>
  <si>
    <t>13:18:50</t>
  </si>
  <si>
    <t>20251001 13:18:55</t>
  </si>
  <si>
    <t>13:18:55</t>
  </si>
  <si>
    <t>20251001 13:19:00</t>
  </si>
  <si>
    <t>13:19:00</t>
  </si>
  <si>
    <t>20251001 13:19:05</t>
  </si>
  <si>
    <t>13:19:05</t>
  </si>
  <si>
    <t>20251001 13:19:10</t>
  </si>
  <si>
    <t>13:19:10</t>
  </si>
  <si>
    <t>20251001 13:19:15</t>
  </si>
  <si>
    <t>13:19:15</t>
  </si>
  <si>
    <t>20251001 13:19:20</t>
  </si>
  <si>
    <t>13:19:20</t>
  </si>
  <si>
    <t>20251001 13:19:25</t>
  </si>
  <si>
    <t>13:19:25</t>
  </si>
  <si>
    <t>20251001 13:19:30</t>
  </si>
  <si>
    <t>13:19:30</t>
  </si>
  <si>
    <t>20251001 13:19:35</t>
  </si>
  <si>
    <t>13:19:35</t>
  </si>
  <si>
    <t>20251001 13:19:40</t>
  </si>
  <si>
    <t>13:19:40</t>
  </si>
  <si>
    <t>20251001 13:19:45</t>
  </si>
  <si>
    <t>13:19:45</t>
  </si>
  <si>
    <t>20251001 13:19:50</t>
  </si>
  <si>
    <t>13:19:50</t>
  </si>
  <si>
    <t>20251001 13:19:55</t>
  </si>
  <si>
    <t>13:19:55</t>
  </si>
  <si>
    <t>20251001 13:20:00</t>
  </si>
  <si>
    <t>13:20:00</t>
  </si>
  <si>
    <t>20251001 13:20:05</t>
  </si>
  <si>
    <t>13:20:05</t>
  </si>
  <si>
    <t>20251001 13:20:10</t>
  </si>
  <si>
    <t>13:20:10</t>
  </si>
  <si>
    <t>20251001 13:20:15</t>
  </si>
  <si>
    <t>13:20:15</t>
  </si>
  <si>
    <t>20251001 13:20:20</t>
  </si>
  <si>
    <t>13:20:20</t>
  </si>
  <si>
    <t>20251001 13:20:25</t>
  </si>
  <si>
    <t>13:20:25</t>
  </si>
  <si>
    <t>20251001 13:20:30</t>
  </si>
  <si>
    <t>13:20:30</t>
  </si>
  <si>
    <t>20251001 13:20:35</t>
  </si>
  <si>
    <t>13:20:35</t>
  </si>
  <si>
    <t>20251001 13:20:40</t>
  </si>
  <si>
    <t>13:20:40</t>
  </si>
  <si>
    <t>20251001 13:20:45</t>
  </si>
  <si>
    <t>13:20:45</t>
  </si>
  <si>
    <t>20251001 13:20:50</t>
  </si>
  <si>
    <t>13:20:50</t>
  </si>
  <si>
    <t>20251001 13:20:55</t>
  </si>
  <si>
    <t>13:20:55</t>
  </si>
  <si>
    <t>20251001 13:21:00</t>
  </si>
  <si>
    <t>13:21:00</t>
  </si>
  <si>
    <t>20251001 13:21:05</t>
  </si>
  <si>
    <t>13:21:05</t>
  </si>
  <si>
    <t>20251001 13:21:10</t>
  </si>
  <si>
    <t>13:21:10</t>
  </si>
  <si>
    <t>20251001 13:21:15</t>
  </si>
  <si>
    <t>13:21:15</t>
  </si>
  <si>
    <t>20251001 13:21:20</t>
  </si>
  <si>
    <t>13:21:20</t>
  </si>
  <si>
    <t>20251001 13:21:25</t>
  </si>
  <si>
    <t>13:21:25</t>
  </si>
  <si>
    <t>20251001 13:21:30</t>
  </si>
  <si>
    <t>13:21:30</t>
  </si>
  <si>
    <t>20251001 13:21:35</t>
  </si>
  <si>
    <t>13:21:35</t>
  </si>
  <si>
    <t>20251001 13:21:40</t>
  </si>
  <si>
    <t>13:21:40</t>
  </si>
  <si>
    <t>20251001 13:21:45</t>
  </si>
  <si>
    <t>13:21:45</t>
  </si>
  <si>
    <t>20251001 13:21:50</t>
  </si>
  <si>
    <t>13:21:50</t>
  </si>
  <si>
    <t>20251001 13:21:55</t>
  </si>
  <si>
    <t>13:21:55</t>
  </si>
  <si>
    <t>20251001 13:22:00</t>
  </si>
  <si>
    <t>13:22:00</t>
  </si>
  <si>
    <t>20251001 13:22:05</t>
  </si>
  <si>
    <t>13:22:05</t>
  </si>
  <si>
    <t>20251001 13:22:10</t>
  </si>
  <si>
    <t>13:22:10</t>
  </si>
  <si>
    <t>20251001 13:22:15</t>
  </si>
  <si>
    <t>13:22:15</t>
  </si>
  <si>
    <t>20251001 13:22:20</t>
  </si>
  <si>
    <t>13:22:20</t>
  </si>
  <si>
    <t>20251001 13:22:25</t>
  </si>
  <si>
    <t>13:22:25</t>
  </si>
  <si>
    <t>20251001 13:22:30</t>
  </si>
  <si>
    <t>13:22:30</t>
  </si>
  <si>
    <t>20251001 13:22:35</t>
  </si>
  <si>
    <t>13:22:35</t>
  </si>
  <si>
    <t>20251001 13:22:40</t>
  </si>
  <si>
    <t>13:22:40</t>
  </si>
  <si>
    <t>20251001 13:22:44</t>
  </si>
  <si>
    <t>13:22:44</t>
  </si>
  <si>
    <t>20251001 13:22:50</t>
  </si>
  <si>
    <t>13:22:50</t>
  </si>
  <si>
    <t>20251001 13:22:55</t>
  </si>
  <si>
    <t>13:22:55</t>
  </si>
  <si>
    <t>20251001 14:03:08</t>
  </si>
  <si>
    <t>14:03:08</t>
  </si>
  <si>
    <t>128</t>
  </si>
  <si>
    <t>20251001 14:03:13</t>
  </si>
  <si>
    <t>14:03:13</t>
  </si>
  <si>
    <t>20251001 14:03:18</t>
  </si>
  <si>
    <t>14:03:18</t>
  </si>
  <si>
    <t>20251001 14:03:23</t>
  </si>
  <si>
    <t>14:03:23</t>
  </si>
  <si>
    <t>20251001 14:03:28</t>
  </si>
  <si>
    <t>14:03:28</t>
  </si>
  <si>
    <t>20251001 14:03:33</t>
  </si>
  <si>
    <t>14:03:33</t>
  </si>
  <si>
    <t>20251001 14:03:38</t>
  </si>
  <si>
    <t>14:03:38</t>
  </si>
  <si>
    <t>20251001 14:03:43</t>
  </si>
  <si>
    <t>14:03:43</t>
  </si>
  <si>
    <t>20251001 14:03:48</t>
  </si>
  <si>
    <t>14:03:48</t>
  </si>
  <si>
    <t>20251001 14:03:53</t>
  </si>
  <si>
    <t>14:03:53</t>
  </si>
  <si>
    <t>20251001 14:03:58</t>
  </si>
  <si>
    <t>14:03:58</t>
  </si>
  <si>
    <t>20251001 14:04:03</t>
  </si>
  <si>
    <t>14:04:03</t>
  </si>
  <si>
    <t>20251001 14:04:08</t>
  </si>
  <si>
    <t>14:04:08</t>
  </si>
  <si>
    <t>20251001 14:04:13</t>
  </si>
  <si>
    <t>14:04:13</t>
  </si>
  <si>
    <t>20251001 14:04:18</t>
  </si>
  <si>
    <t>14:04:18</t>
  </si>
  <si>
    <t>20251001 14:04:23</t>
  </si>
  <si>
    <t>14:04:23</t>
  </si>
  <si>
    <t>20251001 14:04:28</t>
  </si>
  <si>
    <t>14:04:28</t>
  </si>
  <si>
    <t>20251001 14:04:33</t>
  </si>
  <si>
    <t>14:04:33</t>
  </si>
  <si>
    <t>20251001 14:04:38</t>
  </si>
  <si>
    <t>14:04:38</t>
  </si>
  <si>
    <t>20251001 14:04:43</t>
  </si>
  <si>
    <t>14:04:43</t>
  </si>
  <si>
    <t>20251001 14:04:48</t>
  </si>
  <si>
    <t>14:04:48</t>
  </si>
  <si>
    <t>20251001 14:04:53</t>
  </si>
  <si>
    <t>14:04:53</t>
  </si>
  <si>
    <t>20251001 14:04:58</t>
  </si>
  <si>
    <t>14:04:58</t>
  </si>
  <si>
    <t>20251001 14:05:03</t>
  </si>
  <si>
    <t>14:05:03</t>
  </si>
  <si>
    <t>20251001 14:06:40</t>
  </si>
  <si>
    <t>14:06:40</t>
  </si>
  <si>
    <t>20251001 14:06:45</t>
  </si>
  <si>
    <t>14:06:45</t>
  </si>
  <si>
    <t>20251001 14:06:50</t>
  </si>
  <si>
    <t>14:06:50</t>
  </si>
  <si>
    <t>20251001 14:06:55</t>
  </si>
  <si>
    <t>14:06:55</t>
  </si>
  <si>
    <t>20251001 14:07:00</t>
  </si>
  <si>
    <t>14:07:00</t>
  </si>
  <si>
    <t>20251001 14:07:05</t>
  </si>
  <si>
    <t>14:07:05</t>
  </si>
  <si>
    <t>20251001 14:07:10</t>
  </si>
  <si>
    <t>14:07:10</t>
  </si>
  <si>
    <t>20251001 14:07:15</t>
  </si>
  <si>
    <t>14:07:15</t>
  </si>
  <si>
    <t>20251001 14:07:20</t>
  </si>
  <si>
    <t>14:07:20</t>
  </si>
  <si>
    <t>20251001 14:07:25</t>
  </si>
  <si>
    <t>14:07:25</t>
  </si>
  <si>
    <t>20251001 14:07:30</t>
  </si>
  <si>
    <t>14:07:30</t>
  </si>
  <si>
    <t>20251001 14:07:35</t>
  </si>
  <si>
    <t>14:07:35</t>
  </si>
  <si>
    <t>20251001 14:07:40</t>
  </si>
  <si>
    <t>14:07:40</t>
  </si>
  <si>
    <t>20251001 14:07:45</t>
  </si>
  <si>
    <t>14:07:45</t>
  </si>
  <si>
    <t>20251001 14:07:50</t>
  </si>
  <si>
    <t>14:07:50</t>
  </si>
  <si>
    <t>20251001 14:07:55</t>
  </si>
  <si>
    <t>14:07:55</t>
  </si>
  <si>
    <t>20251001 14:08:00</t>
  </si>
  <si>
    <t>14:08:00</t>
  </si>
  <si>
    <t>20251001 14:08:05</t>
  </si>
  <si>
    <t>14:08:05</t>
  </si>
  <si>
    <t>20251001 14:08:10</t>
  </si>
  <si>
    <t>14:08:10</t>
  </si>
  <si>
    <t>20251001 14:08:15</t>
  </si>
  <si>
    <t>14:08:15</t>
  </si>
  <si>
    <t>20251001 14:08:20</t>
  </si>
  <si>
    <t>14:08:20</t>
  </si>
  <si>
    <t>20251001 14:08:25</t>
  </si>
  <si>
    <t>14:08:25</t>
  </si>
  <si>
    <t>20251001 14:08:30</t>
  </si>
  <si>
    <t>14:08:30</t>
  </si>
  <si>
    <t>20251001 14:08:35</t>
  </si>
  <si>
    <t>14:08:35</t>
  </si>
  <si>
    <t>20251001 14:08:40</t>
  </si>
  <si>
    <t>14:08:40</t>
  </si>
  <si>
    <t>20251001 14:08:45</t>
  </si>
  <si>
    <t>14:08:45</t>
  </si>
  <si>
    <t>20251001 14:08:50</t>
  </si>
  <si>
    <t>14:08:50</t>
  </si>
  <si>
    <t>20251001 14:08:55</t>
  </si>
  <si>
    <t>14:08:55</t>
  </si>
  <si>
    <t>20251001 14:09:00</t>
  </si>
  <si>
    <t>14:09:00</t>
  </si>
  <si>
    <t>20251001 14:09:05</t>
  </si>
  <si>
    <t>14:09:05</t>
  </si>
  <si>
    <t>20251001 14:09:10</t>
  </si>
  <si>
    <t>14:09:10</t>
  </si>
  <si>
    <t>20251001 14:09:15</t>
  </si>
  <si>
    <t>14:09:15</t>
  </si>
  <si>
    <t>20251001 14:09:20</t>
  </si>
  <si>
    <t>14:09:20</t>
  </si>
  <si>
    <t>20251001 14:09:25</t>
  </si>
  <si>
    <t>14:09:25</t>
  </si>
  <si>
    <t>20251001 14:09:30</t>
  </si>
  <si>
    <t>14:09:30</t>
  </si>
  <si>
    <t>20251001 14:09:35</t>
  </si>
  <si>
    <t>14:09:35</t>
  </si>
  <si>
    <t>20251001 14:09:40</t>
  </si>
  <si>
    <t>14:09:40</t>
  </si>
  <si>
    <t>20251001 14:09:45</t>
  </si>
  <si>
    <t>14:09:45</t>
  </si>
  <si>
    <t>20251001 14:09:50</t>
  </si>
  <si>
    <t>14:09:50</t>
  </si>
  <si>
    <t>20251001 14:09:55</t>
  </si>
  <si>
    <t>14:09:55</t>
  </si>
  <si>
    <t>20251001 14:10:00</t>
  </si>
  <si>
    <t>14:10:00</t>
  </si>
  <si>
    <t>20251001 14:10:05</t>
  </si>
  <si>
    <t>14:10:05</t>
  </si>
  <si>
    <t>20251001 14:10:10</t>
  </si>
  <si>
    <t>14:10:10</t>
  </si>
  <si>
    <t>20251001 14:10:15</t>
  </si>
  <si>
    <t>14:10:15</t>
  </si>
  <si>
    <t>20251001 14:10:20</t>
  </si>
  <si>
    <t>14:10:20</t>
  </si>
  <si>
    <t>20251001 14:10:25</t>
  </si>
  <si>
    <t>14:10:25</t>
  </si>
  <si>
    <t>20251001 14:10:30</t>
  </si>
  <si>
    <t>14:10:30</t>
  </si>
  <si>
    <t>20251001 14:10:35</t>
  </si>
  <si>
    <t>14:10:35</t>
  </si>
  <si>
    <t>20251001 14:10:40</t>
  </si>
  <si>
    <t>14:10:40</t>
  </si>
  <si>
    <t>20251001 14:10:45</t>
  </si>
  <si>
    <t>14:10:45</t>
  </si>
  <si>
    <t>20251001 14:10:50</t>
  </si>
  <si>
    <t>14:10:50</t>
  </si>
  <si>
    <t>20251001 14:10:55</t>
  </si>
  <si>
    <t>14:10:55</t>
  </si>
  <si>
    <t>20251001 14:11:00</t>
  </si>
  <si>
    <t>14:11:00</t>
  </si>
  <si>
    <t>20251001 14:11:05</t>
  </si>
  <si>
    <t>14:11:05</t>
  </si>
  <si>
    <t>20251001 14:11:10</t>
  </si>
  <si>
    <t>14:11:10</t>
  </si>
  <si>
    <t>20251001 14:11:15</t>
  </si>
  <si>
    <t>14:11:15</t>
  </si>
  <si>
    <t>20251001 14:11:20</t>
  </si>
  <si>
    <t>14:11:20</t>
  </si>
  <si>
    <t>20251001 14:11:25</t>
  </si>
  <si>
    <t>14:11:25</t>
  </si>
  <si>
    <t>20251001 14:11:30</t>
  </si>
  <si>
    <t>14:11:30</t>
  </si>
  <si>
    <t>20251001 14:11:35</t>
  </si>
  <si>
    <t>14:11:35</t>
  </si>
  <si>
    <t>20251001 14:11:40</t>
  </si>
  <si>
    <t>14:11:40</t>
  </si>
  <si>
    <t>20251001 14:11:45</t>
  </si>
  <si>
    <t>14:11:45</t>
  </si>
  <si>
    <t>20251001 14:11:50</t>
  </si>
  <si>
    <t>14:11:50</t>
  </si>
  <si>
    <t>20251001 14:11:55</t>
  </si>
  <si>
    <t>14:11:55</t>
  </si>
  <si>
    <t>20251001 14:12:00</t>
  </si>
  <si>
    <t>14:12:00</t>
  </si>
  <si>
    <t>20251001 14:12:05</t>
  </si>
  <si>
    <t>14:12:05</t>
  </si>
  <si>
    <t>20251001 14:12:10</t>
  </si>
  <si>
    <t>14:12:10</t>
  </si>
  <si>
    <t>20251001 14:12:15</t>
  </si>
  <si>
    <t>14:12:15</t>
  </si>
  <si>
    <t>20251001 14:12:20</t>
  </si>
  <si>
    <t>14:12:20</t>
  </si>
  <si>
    <t>20251001 14:12:25</t>
  </si>
  <si>
    <t>14:12:25</t>
  </si>
  <si>
    <t>20251001 14:12:30</t>
  </si>
  <si>
    <t>14:12:30</t>
  </si>
  <si>
    <t>20251001 14:12:35</t>
  </si>
  <si>
    <t>14:12:35</t>
  </si>
  <si>
    <t>20251001 14:55:31</t>
  </si>
  <si>
    <t>14:55:31</t>
  </si>
  <si>
    <t>97</t>
  </si>
  <si>
    <t>20251001 14:55:36</t>
  </si>
  <si>
    <t>14:55:36</t>
  </si>
  <si>
    <t>20251001 14:55:41</t>
  </si>
  <si>
    <t>14:55:41</t>
  </si>
  <si>
    <t>20251001 14:55:46</t>
  </si>
  <si>
    <t>14:55:46</t>
  </si>
  <si>
    <t>20251001 14:55:51</t>
  </si>
  <si>
    <t>14:55:51</t>
  </si>
  <si>
    <t>20251001 14:55:56</t>
  </si>
  <si>
    <t>14:55:56</t>
  </si>
  <si>
    <t>20251001 14:56:01</t>
  </si>
  <si>
    <t>14:56:01</t>
  </si>
  <si>
    <t>20251001 14:56:06</t>
  </si>
  <si>
    <t>14:56:06</t>
  </si>
  <si>
    <t>20251001 14:56:11</t>
  </si>
  <si>
    <t>14:56:11</t>
  </si>
  <si>
    <t>20251001 14:56:16</t>
  </si>
  <si>
    <t>14:56:16</t>
  </si>
  <si>
    <t>20251001 14:56:21</t>
  </si>
  <si>
    <t>14:56:21</t>
  </si>
  <si>
    <t>20251001 14:56:26</t>
  </si>
  <si>
    <t>14:56:26</t>
  </si>
  <si>
    <t>20251001 14:56:31</t>
  </si>
  <si>
    <t>14:56:31</t>
  </si>
  <si>
    <t>20251001 14:56:36</t>
  </si>
  <si>
    <t>14:56:36</t>
  </si>
  <si>
    <t>20251001 14:56:41</t>
  </si>
  <si>
    <t>14:56:41</t>
  </si>
  <si>
    <t>20251001 14:56:46</t>
  </si>
  <si>
    <t>14:56:46</t>
  </si>
  <si>
    <t>20251001 14:56:51</t>
  </si>
  <si>
    <t>14:56:51</t>
  </si>
  <si>
    <t>20251001 14:56:56</t>
  </si>
  <si>
    <t>14:56:56</t>
  </si>
  <si>
    <t>20251001 14:57:01</t>
  </si>
  <si>
    <t>14:57:01</t>
  </si>
  <si>
    <t>20251001 14:57:06</t>
  </si>
  <si>
    <t>14:57:06</t>
  </si>
  <si>
    <t>20251001 14:57:11</t>
  </si>
  <si>
    <t>14:57:11</t>
  </si>
  <si>
    <t>20251001 14:57:16</t>
  </si>
  <si>
    <t>14:57:16</t>
  </si>
  <si>
    <t>20251001 14:57:21</t>
  </si>
  <si>
    <t>14:57:21</t>
  </si>
  <si>
    <t>20251001 14:57:26</t>
  </si>
  <si>
    <t>14:57:26</t>
  </si>
  <si>
    <t>20251001 14:59:03</t>
  </si>
  <si>
    <t>14:59:03</t>
  </si>
  <si>
    <t>20251001 14:59:08</t>
  </si>
  <si>
    <t>14:59:08</t>
  </si>
  <si>
    <t>20251001 14:59:13</t>
  </si>
  <si>
    <t>14:59:13</t>
  </si>
  <si>
    <t>20251001 14:59:18</t>
  </si>
  <si>
    <t>14:59:18</t>
  </si>
  <si>
    <t>20251001 14:59:23</t>
  </si>
  <si>
    <t>14:59:23</t>
  </si>
  <si>
    <t>20251001 14:59:28</t>
  </si>
  <si>
    <t>14:59:28</t>
  </si>
  <si>
    <t>20251001 14:59:33</t>
  </si>
  <si>
    <t>14:59:33</t>
  </si>
  <si>
    <t>20251001 14:59:38</t>
  </si>
  <si>
    <t>14:59:38</t>
  </si>
  <si>
    <t>20251001 14:59:43</t>
  </si>
  <si>
    <t>14:59:43</t>
  </si>
  <si>
    <t>20251001 14:59:48</t>
  </si>
  <si>
    <t>14:59:48</t>
  </si>
  <si>
    <t>20251001 14:59:53</t>
  </si>
  <si>
    <t>14:59:53</t>
  </si>
  <si>
    <t>20251001 14:59:58</t>
  </si>
  <si>
    <t>14:59:58</t>
  </si>
  <si>
    <t>20251001 15:00:03</t>
  </si>
  <si>
    <t>15:00:03</t>
  </si>
  <si>
    <t>20251001 15:00:08</t>
  </si>
  <si>
    <t>15:00:08</t>
  </si>
  <si>
    <t>20251001 15:00:13</t>
  </si>
  <si>
    <t>15:00:13</t>
  </si>
  <si>
    <t>20251001 15:00:18</t>
  </si>
  <si>
    <t>15:00:18</t>
  </si>
  <si>
    <t>20251001 15:00:23</t>
  </si>
  <si>
    <t>15:00:23</t>
  </si>
  <si>
    <t>20251001 15:00:28</t>
  </si>
  <si>
    <t>15:00:28</t>
  </si>
  <si>
    <t>20251001 15:00:33</t>
  </si>
  <si>
    <t>15:00:33</t>
  </si>
  <si>
    <t>20251001 15:00:38</t>
  </si>
  <si>
    <t>15:00:38</t>
  </si>
  <si>
    <t>20251001 15:00:43</t>
  </si>
  <si>
    <t>15:00:43</t>
  </si>
  <si>
    <t>20251001 15:00:48</t>
  </si>
  <si>
    <t>15:00:48</t>
  </si>
  <si>
    <t>20251001 15:00:53</t>
  </si>
  <si>
    <t>15:00:53</t>
  </si>
  <si>
    <t>20251001 15:00:58</t>
  </si>
  <si>
    <t>15:00:58</t>
  </si>
  <si>
    <t>20251001 15:01:03</t>
  </si>
  <si>
    <t>15:01:03</t>
  </si>
  <si>
    <t>20251001 15:01:08</t>
  </si>
  <si>
    <t>15:01:08</t>
  </si>
  <si>
    <t>20251001 15:01:13</t>
  </si>
  <si>
    <t>15:01:13</t>
  </si>
  <si>
    <t>20251001 15:01:18</t>
  </si>
  <si>
    <t>15:01:18</t>
  </si>
  <si>
    <t>20251001 15:01:23</t>
  </si>
  <si>
    <t>15:01:23</t>
  </si>
  <si>
    <t>20251001 15:01:28</t>
  </si>
  <si>
    <t>15:01:28</t>
  </si>
  <si>
    <t>20251001 15:01:33</t>
  </si>
  <si>
    <t>15:01:33</t>
  </si>
  <si>
    <t>20251001 15:01:38</t>
  </si>
  <si>
    <t>15:01:38</t>
  </si>
  <si>
    <t>20251001 15:01:43</t>
  </si>
  <si>
    <t>15:01:43</t>
  </si>
  <si>
    <t>20251001 15:01:48</t>
  </si>
  <si>
    <t>15:01:48</t>
  </si>
  <si>
    <t>20251001 15:01:53</t>
  </si>
  <si>
    <t>15:01:53</t>
  </si>
  <si>
    <t>20251001 15:01:58</t>
  </si>
  <si>
    <t>15:01:58</t>
  </si>
  <si>
    <t>20251001 15:02:03</t>
  </si>
  <si>
    <t>15:02:03</t>
  </si>
  <si>
    <t>20251001 15:02:08</t>
  </si>
  <si>
    <t>15:02:08</t>
  </si>
  <si>
    <t>20251001 15:02:13</t>
  </si>
  <si>
    <t>15:02:13</t>
  </si>
  <si>
    <t>20251001 15:02:18</t>
  </si>
  <si>
    <t>15:02:18</t>
  </si>
  <si>
    <t>20251001 15:02:23</t>
  </si>
  <si>
    <t>15:02:23</t>
  </si>
  <si>
    <t>20251001 15:02:28</t>
  </si>
  <si>
    <t>15:02:28</t>
  </si>
  <si>
    <t>20251001 15:02:33</t>
  </si>
  <si>
    <t>15:02:33</t>
  </si>
  <si>
    <t>20251001 15:02:38</t>
  </si>
  <si>
    <t>15:02:38</t>
  </si>
  <si>
    <t>20251001 15:02:43</t>
  </si>
  <si>
    <t>15:02:43</t>
  </si>
  <si>
    <t>20251001 15:02:48</t>
  </si>
  <si>
    <t>15:02:48</t>
  </si>
  <si>
    <t>20251001 15:02:53</t>
  </si>
  <si>
    <t>15:02:53</t>
  </si>
  <si>
    <t>20251001 15:02:58</t>
  </si>
  <si>
    <t>15:02:58</t>
  </si>
  <si>
    <t>20251001 15:03:03</t>
  </si>
  <si>
    <t>15:03:03</t>
  </si>
  <si>
    <t>20251001 15:03:08</t>
  </si>
  <si>
    <t>15:03:08</t>
  </si>
  <si>
    <t>20251001 15:03:13</t>
  </si>
  <si>
    <t>15:03:13</t>
  </si>
  <si>
    <t>20251001 15:03:18</t>
  </si>
  <si>
    <t>15:03:18</t>
  </si>
  <si>
    <t>20251001 15:03:23</t>
  </si>
  <si>
    <t>15:03:23</t>
  </si>
  <si>
    <t>20251001 15:03:28</t>
  </si>
  <si>
    <t>15:03:28</t>
  </si>
  <si>
    <t>20251001 15:03:33</t>
  </si>
  <si>
    <t>15:03:33</t>
  </si>
  <si>
    <t>20251001 15:03:38</t>
  </si>
  <si>
    <t>15:03:38</t>
  </si>
  <si>
    <t>20251001 15:03:43</t>
  </si>
  <si>
    <t>15:03:43</t>
  </si>
  <si>
    <t>20251001 15:03:48</t>
  </si>
  <si>
    <t>15:03:48</t>
  </si>
  <si>
    <t>20251001 15:03:53</t>
  </si>
  <si>
    <t>15:03:53</t>
  </si>
  <si>
    <t>20251001 15:03:58</t>
  </si>
  <si>
    <t>15:03:58</t>
  </si>
  <si>
    <t>20251001 15:04:03</t>
  </si>
  <si>
    <t>15:04:03</t>
  </si>
  <si>
    <t>20251001 15:04:08</t>
  </si>
  <si>
    <t>15:04:08</t>
  </si>
  <si>
    <t>20251001 15:04:13</t>
  </si>
  <si>
    <t>15:04:13</t>
  </si>
  <si>
    <t>20251001 15:04:18</t>
  </si>
  <si>
    <t>15:04:18</t>
  </si>
  <si>
    <t>20251001 15:04:23</t>
  </si>
  <si>
    <t>15:04:23</t>
  </si>
  <si>
    <t>20251001 15:04:28</t>
  </si>
  <si>
    <t>15:04:28</t>
  </si>
  <si>
    <t>20251001 15:04:33</t>
  </si>
  <si>
    <t>15:04:33</t>
  </si>
  <si>
    <t>20251001 15:04:38</t>
  </si>
  <si>
    <t>15:04:38</t>
  </si>
  <si>
    <t>20251001 15:04:43</t>
  </si>
  <si>
    <t>15:04:43</t>
  </si>
  <si>
    <t>20251001 15:04:48</t>
  </si>
  <si>
    <t>15:04:48</t>
  </si>
  <si>
    <t>20251001 15:04:53</t>
  </si>
  <si>
    <t>15:04:53</t>
  </si>
  <si>
    <t>20251001 15:04:58</t>
  </si>
  <si>
    <t>15:04:58</t>
  </si>
  <si>
    <t>20251001 15:54:06</t>
  </si>
  <si>
    <t>15:54:06</t>
  </si>
  <si>
    <t>20251001 15:54:11</t>
  </si>
  <si>
    <t>15:54:11</t>
  </si>
  <si>
    <t>20251001 15:54:16</t>
  </si>
  <si>
    <t>15:54:16</t>
  </si>
  <si>
    <t>20251001 15:54:21</t>
  </si>
  <si>
    <t>15:54:21</t>
  </si>
  <si>
    <t>20251001 15:54:26</t>
  </si>
  <si>
    <t>15:54:26</t>
  </si>
  <si>
    <t>20251001 15:54:31</t>
  </si>
  <si>
    <t>15:54:31</t>
  </si>
  <si>
    <t>20251001 15:54:36</t>
  </si>
  <si>
    <t>15:54:36</t>
  </si>
  <si>
    <t>20251001 15:54:41</t>
  </si>
  <si>
    <t>15:54:41</t>
  </si>
  <si>
    <t>20251001 15:54:46</t>
  </si>
  <si>
    <t>15:54:46</t>
  </si>
  <si>
    <t>20251001 15:54:51</t>
  </si>
  <si>
    <t>15:54:51</t>
  </si>
  <si>
    <t>20251001 15:54:56</t>
  </si>
  <si>
    <t>15:54:56</t>
  </si>
  <si>
    <t>20251001 15:55:01</t>
  </si>
  <si>
    <t>15:55:01</t>
  </si>
  <si>
    <t>20251001 15:55:06</t>
  </si>
  <si>
    <t>15:55:06</t>
  </si>
  <si>
    <t>20251001 15:55:11</t>
  </si>
  <si>
    <t>15:55:11</t>
  </si>
  <si>
    <t>20251001 15:55:16</t>
  </si>
  <si>
    <t>15:55:16</t>
  </si>
  <si>
    <t>20251001 15:55:21</t>
  </si>
  <si>
    <t>15:55:21</t>
  </si>
  <si>
    <t>20251001 15:55:26</t>
  </si>
  <si>
    <t>15:55:26</t>
  </si>
  <si>
    <t>20251001 15:55:31</t>
  </si>
  <si>
    <t>15:55:31</t>
  </si>
  <si>
    <t>20251001 15:55:36</t>
  </si>
  <si>
    <t>15:55:36</t>
  </si>
  <si>
    <t>20251001 15:55:41</t>
  </si>
  <si>
    <t>15:55:41</t>
  </si>
  <si>
    <t>20251001 15:55:46</t>
  </si>
  <si>
    <t>15:55:46</t>
  </si>
  <si>
    <t>20251001 15:55:51</t>
  </si>
  <si>
    <t>15:55:51</t>
  </si>
  <si>
    <t>20251001 15:55:56</t>
  </si>
  <si>
    <t>15:55:56</t>
  </si>
  <si>
    <t>20251001 15:56:01</t>
  </si>
  <si>
    <t>15:56:01</t>
  </si>
  <si>
    <t>20251001 15:57:38</t>
  </si>
  <si>
    <t>15:57:38</t>
  </si>
  <si>
    <t>20251001 15:57:43</t>
  </si>
  <si>
    <t>15:57:43</t>
  </si>
  <si>
    <t>20251001 15:57:48</t>
  </si>
  <si>
    <t>15:57:48</t>
  </si>
  <si>
    <t>20251001 15:57:53</t>
  </si>
  <si>
    <t>15:57:53</t>
  </si>
  <si>
    <t>20251001 15:57:58</t>
  </si>
  <si>
    <t>15:57:58</t>
  </si>
  <si>
    <t>20251001 15:58:03</t>
  </si>
  <si>
    <t>15:58:03</t>
  </si>
  <si>
    <t>20251001 15:58:08</t>
  </si>
  <si>
    <t>15:58:08</t>
  </si>
  <si>
    <t>20251001 15:58:13</t>
  </si>
  <si>
    <t>15:58:13</t>
  </si>
  <si>
    <t>20251001 15:58:18</t>
  </si>
  <si>
    <t>15:58:18</t>
  </si>
  <si>
    <t>20251001 15:58:23</t>
  </si>
  <si>
    <t>15:58:23</t>
  </si>
  <si>
    <t>20251001 15:58:28</t>
  </si>
  <si>
    <t>15:58:28</t>
  </si>
  <si>
    <t>20251001 15:58:33</t>
  </si>
  <si>
    <t>15:58:33</t>
  </si>
  <si>
    <t>20251001 15:58:38</t>
  </si>
  <si>
    <t>15:58:38</t>
  </si>
  <si>
    <t>20251001 15:58:43</t>
  </si>
  <si>
    <t>15:58:43</t>
  </si>
  <si>
    <t>20251001 15:58:48</t>
  </si>
  <si>
    <t>15:58:48</t>
  </si>
  <si>
    <t>20251001 15:58:53</t>
  </si>
  <si>
    <t>15:58:53</t>
  </si>
  <si>
    <t>20251001 15:58:58</t>
  </si>
  <si>
    <t>15:58:58</t>
  </si>
  <si>
    <t>20251001 15:59:03</t>
  </si>
  <si>
    <t>15:59:03</t>
  </si>
  <si>
    <t>20251001 15:59:08</t>
  </si>
  <si>
    <t>15:59:08</t>
  </si>
  <si>
    <t>20251001 15:59:13</t>
  </si>
  <si>
    <t>15:59:13</t>
  </si>
  <si>
    <t>20251001 15:59:18</t>
  </si>
  <si>
    <t>15:59:18</t>
  </si>
  <si>
    <t>20251001 15:59:23</t>
  </si>
  <si>
    <t>15:59:23</t>
  </si>
  <si>
    <t>20251001 15:59:28</t>
  </si>
  <si>
    <t>15:59:28</t>
  </si>
  <si>
    <t>20251001 15:59:33</t>
  </si>
  <si>
    <t>15:59:33</t>
  </si>
  <si>
    <t>20251001 15:59:38</t>
  </si>
  <si>
    <t>15:59:38</t>
  </si>
  <si>
    <t>20251001 15:59:43</t>
  </si>
  <si>
    <t>15:59:43</t>
  </si>
  <si>
    <t>20251001 15:59:48</t>
  </si>
  <si>
    <t>15:59:48</t>
  </si>
  <si>
    <t>20251001 15:59:53</t>
  </si>
  <si>
    <t>15:59:53</t>
  </si>
  <si>
    <t>20251001 15:59:58</t>
  </si>
  <si>
    <t>15:59:58</t>
  </si>
  <si>
    <t>20251001 16:00:03</t>
  </si>
  <si>
    <t>16:00:03</t>
  </si>
  <si>
    <t>20251001 16:00:08</t>
  </si>
  <si>
    <t>16:00:08</t>
  </si>
  <si>
    <t>20251001 16:00:13</t>
  </si>
  <si>
    <t>16:00:13</t>
  </si>
  <si>
    <t>20251001 16:00:18</t>
  </si>
  <si>
    <t>16:00:18</t>
  </si>
  <si>
    <t>20251001 16:00:23</t>
  </si>
  <si>
    <t>16:00:23</t>
  </si>
  <si>
    <t>20251001 16:00:28</t>
  </si>
  <si>
    <t>16:00:28</t>
  </si>
  <si>
    <t>20251001 16:00:33</t>
  </si>
  <si>
    <t>16:00:33</t>
  </si>
  <si>
    <t>20251001 16:00:38</t>
  </si>
  <si>
    <t>16:00:38</t>
  </si>
  <si>
    <t>20251001 16:00:43</t>
  </si>
  <si>
    <t>16:00:43</t>
  </si>
  <si>
    <t>20251001 16:00:48</t>
  </si>
  <si>
    <t>16:00:48</t>
  </si>
  <si>
    <t>20251001 16:00:53</t>
  </si>
  <si>
    <t>16:00:53</t>
  </si>
  <si>
    <t>20251001 16:00:58</t>
  </si>
  <si>
    <t>16:00:58</t>
  </si>
  <si>
    <t>20251001 16:01:03</t>
  </si>
  <si>
    <t>16:01:03</t>
  </si>
  <si>
    <t>20251001 16:01:08</t>
  </si>
  <si>
    <t>16:01:08</t>
  </si>
  <si>
    <t>20251001 16:01:13</t>
  </si>
  <si>
    <t>16:01:13</t>
  </si>
  <si>
    <t>20251001 16:01:18</t>
  </si>
  <si>
    <t>16:01:18</t>
  </si>
  <si>
    <t>20251001 16:01:23</t>
  </si>
  <si>
    <t>16:01:23</t>
  </si>
  <si>
    <t>20251001 16:01:28</t>
  </si>
  <si>
    <t>16:01:28</t>
  </si>
  <si>
    <t>20251001 16:01:33</t>
  </si>
  <si>
    <t>16:01:33</t>
  </si>
  <si>
    <t>20251001 16:01:38</t>
  </si>
  <si>
    <t>16:01:38</t>
  </si>
  <si>
    <t>20251001 16:01:43</t>
  </si>
  <si>
    <t>16:01:43</t>
  </si>
  <si>
    <t>20251001 16:01:48</t>
  </si>
  <si>
    <t>16:01:48</t>
  </si>
  <si>
    <t>20251001 16:01:53</t>
  </si>
  <si>
    <t>16:01:53</t>
  </si>
  <si>
    <t>20251001 16:01:58</t>
  </si>
  <si>
    <t>16:01:58</t>
  </si>
  <si>
    <t>20251001 16:02:03</t>
  </si>
  <si>
    <t>16:02:03</t>
  </si>
  <si>
    <t>20251001 16:02:08</t>
  </si>
  <si>
    <t>16:02:08</t>
  </si>
  <si>
    <t>20251001 16:02:13</t>
  </si>
  <si>
    <t>16:02:13</t>
  </si>
  <si>
    <t>20251001 16:02:18</t>
  </si>
  <si>
    <t>16:02:18</t>
  </si>
  <si>
    <t>20251001 16:02:23</t>
  </si>
  <si>
    <t>16:02:23</t>
  </si>
  <si>
    <t>20251001 16:02:28</t>
  </si>
  <si>
    <t>16:02:28</t>
  </si>
  <si>
    <t>20251001 16:02:33</t>
  </si>
  <si>
    <t>16:02:33</t>
  </si>
  <si>
    <t>20251001 16:02:38</t>
  </si>
  <si>
    <t>16:02:38</t>
  </si>
  <si>
    <t>20251001 16:02:43</t>
  </si>
  <si>
    <t>16:02:43</t>
  </si>
  <si>
    <t>20251001 16:02:48</t>
  </si>
  <si>
    <t>16:02:48</t>
  </si>
  <si>
    <t>20251001 16:02:53</t>
  </si>
  <si>
    <t>16:02:53</t>
  </si>
  <si>
    <t>20251001 16:02:58</t>
  </si>
  <si>
    <t>16:02:58</t>
  </si>
  <si>
    <t>20251001 16:03:03</t>
  </si>
  <si>
    <t>16:03:03</t>
  </si>
  <si>
    <t>20251001 16:03:08</t>
  </si>
  <si>
    <t>16:03:08</t>
  </si>
  <si>
    <t>20251001 16:03:13</t>
  </si>
  <si>
    <t>16:03:13</t>
  </si>
  <si>
    <t>20251001 16:03:18</t>
  </si>
  <si>
    <t>16:03:18</t>
  </si>
  <si>
    <t>20251001 16:03:23</t>
  </si>
  <si>
    <t>16:03:23</t>
  </si>
  <si>
    <t>20251001 16:03:28</t>
  </si>
  <si>
    <t>16:03:28</t>
  </si>
  <si>
    <t>20251001 16:03:33</t>
  </si>
  <si>
    <t>16:03:33</t>
  </si>
  <si>
    <t>20251001 17:23:15</t>
  </si>
  <si>
    <t>17:23:15</t>
  </si>
  <si>
    <t>93</t>
  </si>
  <si>
    <t>20251001 17:23:20</t>
  </si>
  <si>
    <t>17:23:20</t>
  </si>
  <si>
    <t>20251001 17:23:25</t>
  </si>
  <si>
    <t>17:23:25</t>
  </si>
  <si>
    <t>20251001 17:23:30</t>
  </si>
  <si>
    <t>17:23:30</t>
  </si>
  <si>
    <t>20251001 17:23:35</t>
  </si>
  <si>
    <t>17:23:35</t>
  </si>
  <si>
    <t>20251001 17:23:40</t>
  </si>
  <si>
    <t>17:23:40</t>
  </si>
  <si>
    <t>20251001 17:23:45</t>
  </si>
  <si>
    <t>17:23:45</t>
  </si>
  <si>
    <t>20251001 17:23:50</t>
  </si>
  <si>
    <t>17:23:50</t>
  </si>
  <si>
    <t>20251001 17:23:55</t>
  </si>
  <si>
    <t>17:23:55</t>
  </si>
  <si>
    <t>20251001 17:24:00</t>
  </si>
  <si>
    <t>17:24:00</t>
  </si>
  <si>
    <t>20251001 17:24:05</t>
  </si>
  <si>
    <t>17:24:05</t>
  </si>
  <si>
    <t>20251001 17:24:10</t>
  </si>
  <si>
    <t>17:24:10</t>
  </si>
  <si>
    <t>20251001 17:24:15</t>
  </si>
  <si>
    <t>17:24:15</t>
  </si>
  <si>
    <t>20251001 17:24:20</t>
  </si>
  <si>
    <t>17:24:20</t>
  </si>
  <si>
    <t>20251001 17:24:25</t>
  </si>
  <si>
    <t>17:24:25</t>
  </si>
  <si>
    <t>20251001 17:24:30</t>
  </si>
  <si>
    <t>17:24:30</t>
  </si>
  <si>
    <t>20251001 17:24:35</t>
  </si>
  <si>
    <t>17:24:35</t>
  </si>
  <si>
    <t>20251001 17:24:40</t>
  </si>
  <si>
    <t>17:24:40</t>
  </si>
  <si>
    <t>20251001 17:24:45</t>
  </si>
  <si>
    <t>17:24:45</t>
  </si>
  <si>
    <t>20251001 17:24:50</t>
  </si>
  <si>
    <t>17:24:50</t>
  </si>
  <si>
    <t>20251001 17:24:55</t>
  </si>
  <si>
    <t>17:24:55</t>
  </si>
  <si>
    <t>20251001 17:25:00</t>
  </si>
  <si>
    <t>17:25:00</t>
  </si>
  <si>
    <t>20251001 17:25:05</t>
  </si>
  <si>
    <t>17:25:05</t>
  </si>
  <si>
    <t>20251001 17:25:10</t>
  </si>
  <si>
    <t>17:25:10</t>
  </si>
  <si>
    <t>20251001 17:26:47</t>
  </si>
  <si>
    <t>17:26:47</t>
  </si>
  <si>
    <t>20251001 17:26:52</t>
  </si>
  <si>
    <t>17:26:52</t>
  </si>
  <si>
    <t>20251001 17:26:57</t>
  </si>
  <si>
    <t>17:26:57</t>
  </si>
  <si>
    <t>20251001 17:27:01</t>
  </si>
  <si>
    <t>17:27:01</t>
  </si>
  <si>
    <t>20251001 17:27:07</t>
  </si>
  <si>
    <t>17:27:07</t>
  </si>
  <si>
    <t>20251001 17:27:12</t>
  </si>
  <si>
    <t>17:27:12</t>
  </si>
  <si>
    <t>20251001 17:27:17</t>
  </si>
  <si>
    <t>17:27:17</t>
  </si>
  <si>
    <t>20251001 17:27:22</t>
  </si>
  <si>
    <t>17:27:22</t>
  </si>
  <si>
    <t>20251001 17:27:27</t>
  </si>
  <si>
    <t>17:27:27</t>
  </si>
  <si>
    <t>20251001 17:27:32</t>
  </si>
  <si>
    <t>17:27:32</t>
  </si>
  <si>
    <t>20251001 17:27:37</t>
  </si>
  <si>
    <t>17:27:37</t>
  </si>
  <si>
    <t>20251001 17:27:42</t>
  </si>
  <si>
    <t>17:27:42</t>
  </si>
  <si>
    <t>20251001 17:27:47</t>
  </si>
  <si>
    <t>17:27:47</t>
  </si>
  <si>
    <t>20251001 17:27:52</t>
  </si>
  <si>
    <t>17:27:52</t>
  </si>
  <si>
    <t>20251001 17:27:57</t>
  </si>
  <si>
    <t>17:27:57</t>
  </si>
  <si>
    <t>20251001 17:28:02</t>
  </si>
  <si>
    <t>17:28:02</t>
  </si>
  <si>
    <t>20251001 17:28:07</t>
  </si>
  <si>
    <t>17:28:07</t>
  </si>
  <si>
    <t>20251001 17:28:12</t>
  </si>
  <si>
    <t>17:28:12</t>
  </si>
  <si>
    <t>20251001 17:28:17</t>
  </si>
  <si>
    <t>17:28:17</t>
  </si>
  <si>
    <t>20251001 17:28:22</t>
  </si>
  <si>
    <t>17:28:22</t>
  </si>
  <si>
    <t>20251001 17:28:27</t>
  </si>
  <si>
    <t>17:28:27</t>
  </si>
  <si>
    <t>20251001 17:28:32</t>
  </si>
  <si>
    <t>17:28:32</t>
  </si>
  <si>
    <t>20251001 17:28:37</t>
  </si>
  <si>
    <t>17:28:37</t>
  </si>
  <si>
    <t>20251001 17:28:42</t>
  </si>
  <si>
    <t>17:28:42</t>
  </si>
  <si>
    <t>20251001 17:28:47</t>
  </si>
  <si>
    <t>17:28:47</t>
  </si>
  <si>
    <t>20251001 17:28:52</t>
  </si>
  <si>
    <t>17:28:52</t>
  </si>
  <si>
    <t>20251001 17:28:57</t>
  </si>
  <si>
    <t>17:28:57</t>
  </si>
  <si>
    <t>20251001 17:29:02</t>
  </si>
  <si>
    <t>17:29:02</t>
  </si>
  <si>
    <t>20251001 17:29:07</t>
  </si>
  <si>
    <t>17:29:07</t>
  </si>
  <si>
    <t>20251001 17:29:12</t>
  </si>
  <si>
    <t>17:29:12</t>
  </si>
  <si>
    <t>20251001 17:29:17</t>
  </si>
  <si>
    <t>17:29:17</t>
  </si>
  <si>
    <t>20251001 17:29:22</t>
  </si>
  <si>
    <t>17:29:22</t>
  </si>
  <si>
    <t>20251001 17:29:27</t>
  </si>
  <si>
    <t>17:29:27</t>
  </si>
  <si>
    <t>20251001 17:29:32</t>
  </si>
  <si>
    <t>17:29:32</t>
  </si>
  <si>
    <t>20251001 17:29:37</t>
  </si>
  <si>
    <t>17:29:37</t>
  </si>
  <si>
    <t>20251001 17:29:42</t>
  </si>
  <si>
    <t>17:29:42</t>
  </si>
  <si>
    <t>20251001 17:29:47</t>
  </si>
  <si>
    <t>17:29:47</t>
  </si>
  <si>
    <t>20251001 17:29:52</t>
  </si>
  <si>
    <t>17:29:52</t>
  </si>
  <si>
    <t>20251001 17:29:57</t>
  </si>
  <si>
    <t>17:29:57</t>
  </si>
  <si>
    <t>20251001 17:30:02</t>
  </si>
  <si>
    <t>17:30:02</t>
  </si>
  <si>
    <t>20251001 17:30:07</t>
  </si>
  <si>
    <t>17:30:07</t>
  </si>
  <si>
    <t>20251001 17:30:12</t>
  </si>
  <si>
    <t>17:30:12</t>
  </si>
  <si>
    <t>20251001 17:30:17</t>
  </si>
  <si>
    <t>17:30:17</t>
  </si>
  <si>
    <t>20251001 17:30:22</t>
  </si>
  <si>
    <t>17:30:22</t>
  </si>
  <si>
    <t>20251001 17:30:27</t>
  </si>
  <si>
    <t>17:30:27</t>
  </si>
  <si>
    <t>20251001 17:30:32</t>
  </si>
  <si>
    <t>17:30:32</t>
  </si>
  <si>
    <t>20251001 17:30:37</t>
  </si>
  <si>
    <t>17:30:37</t>
  </si>
  <si>
    <t>20251001 17:30:42</t>
  </si>
  <si>
    <t>17:30:42</t>
  </si>
  <si>
    <t>20251001 17:30:47</t>
  </si>
  <si>
    <t>17:30:47</t>
  </si>
  <si>
    <t>20251001 17:30:52</t>
  </si>
  <si>
    <t>17:30:52</t>
  </si>
  <si>
    <t>20251001 17:30:57</t>
  </si>
  <si>
    <t>17:30:57</t>
  </si>
  <si>
    <t>20251001 17:31:02</t>
  </si>
  <si>
    <t>17:31:02</t>
  </si>
  <si>
    <t>20251001 17:31:07</t>
  </si>
  <si>
    <t>17:31:07</t>
  </si>
  <si>
    <t>20251001 17:31:12</t>
  </si>
  <si>
    <t>17:31:12</t>
  </si>
  <si>
    <t>20251001 17:31:17</t>
  </si>
  <si>
    <t>17:31:17</t>
  </si>
  <si>
    <t>20251001 17:31:22</t>
  </si>
  <si>
    <t>17:31:22</t>
  </si>
  <si>
    <t>20251001 17:31:27</t>
  </si>
  <si>
    <t>17:31:27</t>
  </si>
  <si>
    <t>20251001 17:31:32</t>
  </si>
  <si>
    <t>17:31:32</t>
  </si>
  <si>
    <t>20251001 17:31:37</t>
  </si>
  <si>
    <t>17:31:37</t>
  </si>
  <si>
    <t>20251001 17:31:42</t>
  </si>
  <si>
    <t>17:31:42</t>
  </si>
  <si>
    <t>20251001 17:31:47</t>
  </si>
  <si>
    <t>17:31:47</t>
  </si>
  <si>
    <t>20251001 17:31:52</t>
  </si>
  <si>
    <t>17:31:52</t>
  </si>
  <si>
    <t>20251001 17:31:57</t>
  </si>
  <si>
    <t>17:31:57</t>
  </si>
  <si>
    <t>20251001 17:32:02</t>
  </si>
  <si>
    <t>17:32:02</t>
  </si>
  <si>
    <t>20251001 17:32:07</t>
  </si>
  <si>
    <t>17:32:07</t>
  </si>
  <si>
    <t>20251001 17:32:12</t>
  </si>
  <si>
    <t>17:32:12</t>
  </si>
  <si>
    <t>20251001 17:32:17</t>
  </si>
  <si>
    <t>17:32:17</t>
  </si>
  <si>
    <t>20251001 17:32:22</t>
  </si>
  <si>
    <t>17:32:22</t>
  </si>
  <si>
    <t>20251001 17:32:27</t>
  </si>
  <si>
    <t>17:32:27</t>
  </si>
  <si>
    <t>20251001 17:32:32</t>
  </si>
  <si>
    <t>17:32:32</t>
  </si>
  <si>
    <t>20251001 17:32:37</t>
  </si>
  <si>
    <t>17:32:37</t>
  </si>
  <si>
    <t>20251001 17:32:42</t>
  </si>
  <si>
    <t>17:32:42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</si>
</sst>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784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0</v>
      </c>
      <c r="D7">
        <v>0</v>
      </c>
      <c r="E7">
        <v>1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0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430</v>
      </c>
      <c r="IA16" t="s">
        <v>431</v>
      </c>
      <c r="IB16" t="s">
        <v>430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1759332860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1759332851.5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429.583823155007</v>
      </c>
      <c r="AK17">
        <v>424.821006060606</v>
      </c>
      <c r="AL17">
        <v>0.00150382626281752</v>
      </c>
      <c r="AM17">
        <v>64.5668264695355</v>
      </c>
      <c r="AN17">
        <f>(AP17 - AO17 + DY17*1E3/(8.314*(EA17+273.15)) * AR17/DX17 * AQ17) * DX17/(100*DL17) * 1000/(1000 - AP17)</f>
        <v>0</v>
      </c>
      <c r="AO17">
        <v>22.1828277060717</v>
      </c>
      <c r="AP17">
        <v>23.2311357575757</v>
      </c>
      <c r="AQ17">
        <v>-1.06641330490534e-05</v>
      </c>
      <c r="AR17">
        <v>120.164659997157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3.46</v>
      </c>
      <c r="DM17">
        <v>0.5</v>
      </c>
      <c r="DN17" t="s">
        <v>438</v>
      </c>
      <c r="DO17">
        <v>2</v>
      </c>
      <c r="DP17" t="b">
        <v>1</v>
      </c>
      <c r="DQ17">
        <v>1759332851.5</v>
      </c>
      <c r="DR17">
        <v>414.9366875</v>
      </c>
      <c r="DS17">
        <v>420.0015</v>
      </c>
      <c r="DT17">
        <v>23.2359625</v>
      </c>
      <c r="DU17">
        <v>22.19575625</v>
      </c>
      <c r="DV17">
        <v>412.9730625</v>
      </c>
      <c r="DW17">
        <v>22.8864875</v>
      </c>
      <c r="DX17">
        <v>500.0054375</v>
      </c>
      <c r="DY17">
        <v>90.55841875</v>
      </c>
      <c r="DZ17">
        <v>0.03436349375</v>
      </c>
      <c r="EA17">
        <v>29.80019375</v>
      </c>
      <c r="EB17">
        <v>29.9914375</v>
      </c>
      <c r="EC17">
        <v>999.9</v>
      </c>
      <c r="ED17">
        <v>0</v>
      </c>
      <c r="EE17">
        <v>0</v>
      </c>
      <c r="EF17">
        <v>10006.72375</v>
      </c>
      <c r="EG17">
        <v>0</v>
      </c>
      <c r="EH17">
        <v>13.46</v>
      </c>
      <c r="EI17">
        <v>-5.064625</v>
      </c>
      <c r="EJ17">
        <v>424.807625</v>
      </c>
      <c r="EK17">
        <v>429.5351875</v>
      </c>
      <c r="EL17">
        <v>1.040196875</v>
      </c>
      <c r="EM17">
        <v>420.0015</v>
      </c>
      <c r="EN17">
        <v>22.19575625</v>
      </c>
      <c r="EO17">
        <v>2.10421</v>
      </c>
      <c r="EP17">
        <v>2.010013125</v>
      </c>
      <c r="EQ17">
        <v>18.25109375</v>
      </c>
      <c r="ER17">
        <v>17.5234375</v>
      </c>
      <c r="ES17">
        <v>2000.0025</v>
      </c>
      <c r="ET17">
        <v>0.9800028125</v>
      </c>
      <c r="EU17">
        <v>0.0199969875</v>
      </c>
      <c r="EV17">
        <v>0</v>
      </c>
      <c r="EW17">
        <v>324.225375</v>
      </c>
      <c r="EX17">
        <v>5.00059</v>
      </c>
      <c r="EY17">
        <v>6578.5375</v>
      </c>
      <c r="EZ17">
        <v>17360.3625</v>
      </c>
      <c r="FA17">
        <v>41.062</v>
      </c>
      <c r="FB17">
        <v>40.875</v>
      </c>
      <c r="FC17">
        <v>40.437</v>
      </c>
      <c r="FD17">
        <v>40.312</v>
      </c>
      <c r="FE17">
        <v>41.9803125</v>
      </c>
      <c r="FF17">
        <v>1955.105625</v>
      </c>
      <c r="FG17">
        <v>39.89</v>
      </c>
      <c r="FH17">
        <v>0</v>
      </c>
      <c r="FI17">
        <v>1759332860.4</v>
      </c>
      <c r="FJ17">
        <v>0</v>
      </c>
      <c r="FK17">
        <v>324.26176</v>
      </c>
      <c r="FL17">
        <v>-0.420538450604889</v>
      </c>
      <c r="FM17">
        <v>-20.5769230336259</v>
      </c>
      <c r="FN17">
        <v>6578.1356</v>
      </c>
      <c r="FO17">
        <v>15</v>
      </c>
      <c r="FP17">
        <v>0</v>
      </c>
      <c r="FQ17" t="s">
        <v>439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-5.0552680952381</v>
      </c>
      <c r="GD17">
        <v>-0.362964155844159</v>
      </c>
      <c r="GE17">
        <v>0.0564515042288973</v>
      </c>
      <c r="GF17">
        <v>1</v>
      </c>
      <c r="GG17">
        <v>324.278852941176</v>
      </c>
      <c r="GH17">
        <v>-0.177799844291389</v>
      </c>
      <c r="GI17">
        <v>0.170390750293164</v>
      </c>
      <c r="GJ17">
        <v>-1</v>
      </c>
      <c r="GK17">
        <v>1.03589714285714</v>
      </c>
      <c r="GL17">
        <v>0.0859106493506494</v>
      </c>
      <c r="GM17">
        <v>0.00912374043119279</v>
      </c>
      <c r="GN17">
        <v>1</v>
      </c>
      <c r="GO17">
        <v>2</v>
      </c>
      <c r="GP17">
        <v>2</v>
      </c>
      <c r="GQ17" t="s">
        <v>440</v>
      </c>
      <c r="GR17">
        <v>3.1327</v>
      </c>
      <c r="GS17">
        <v>2.71223</v>
      </c>
      <c r="GT17">
        <v>0.0888644</v>
      </c>
      <c r="GU17">
        <v>0.0901421</v>
      </c>
      <c r="GV17">
        <v>0.100831</v>
      </c>
      <c r="GW17">
        <v>0.098277</v>
      </c>
      <c r="GX17">
        <v>34372.4</v>
      </c>
      <c r="GY17">
        <v>36772</v>
      </c>
      <c r="GZ17">
        <v>34128.8</v>
      </c>
      <c r="HA17">
        <v>36589.7</v>
      </c>
      <c r="HB17">
        <v>43323.2</v>
      </c>
      <c r="HC17">
        <v>47352.2</v>
      </c>
      <c r="HD17">
        <v>53223.7</v>
      </c>
      <c r="HE17">
        <v>58463.4</v>
      </c>
      <c r="HF17">
        <v>1.96198</v>
      </c>
      <c r="HG17">
        <v>1.78172</v>
      </c>
      <c r="HH17">
        <v>0.126697</v>
      </c>
      <c r="HI17">
        <v>0</v>
      </c>
      <c r="HJ17">
        <v>27.9457</v>
      </c>
      <c r="HK17">
        <v>999.9</v>
      </c>
      <c r="HL17">
        <v>56.501</v>
      </c>
      <c r="HM17">
        <v>30.605</v>
      </c>
      <c r="HN17">
        <v>27.5215</v>
      </c>
      <c r="HO17">
        <v>54.2465</v>
      </c>
      <c r="HP17">
        <v>46.2941</v>
      </c>
      <c r="HQ17">
        <v>1</v>
      </c>
      <c r="HR17">
        <v>0.0273679</v>
      </c>
      <c r="HS17">
        <v>-0.256724</v>
      </c>
      <c r="HT17">
        <v>20.1127</v>
      </c>
      <c r="HU17">
        <v>5.19827</v>
      </c>
      <c r="HV17">
        <v>12.004</v>
      </c>
      <c r="HW17">
        <v>4.9753</v>
      </c>
      <c r="HX17">
        <v>3.29398</v>
      </c>
      <c r="HY17">
        <v>9999</v>
      </c>
      <c r="HZ17">
        <v>9999</v>
      </c>
      <c r="IA17">
        <v>999.9</v>
      </c>
      <c r="IB17">
        <v>9999</v>
      </c>
      <c r="IC17">
        <v>1.86325</v>
      </c>
      <c r="ID17">
        <v>1.86813</v>
      </c>
      <c r="IE17">
        <v>1.86789</v>
      </c>
      <c r="IF17">
        <v>1.86905</v>
      </c>
      <c r="IG17">
        <v>1.86983</v>
      </c>
      <c r="IH17">
        <v>1.86599</v>
      </c>
      <c r="II17">
        <v>1.86706</v>
      </c>
      <c r="IJ17">
        <v>1.86844</v>
      </c>
      <c r="IK17">
        <v>5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1.964</v>
      </c>
      <c r="IY17">
        <v>0.3492</v>
      </c>
      <c r="IZ17">
        <v>0.591063205497763</v>
      </c>
      <c r="JA17">
        <v>0.00362635438953289</v>
      </c>
      <c r="JB17">
        <v>-8.50754122937555e-07</v>
      </c>
      <c r="JC17">
        <v>2.87264459290622e-10</v>
      </c>
      <c r="JD17">
        <v>-0.103101814204982</v>
      </c>
      <c r="JE17">
        <v>-0.017656537129445</v>
      </c>
      <c r="JF17">
        <v>0.00217271289782075</v>
      </c>
      <c r="JG17">
        <v>-2.34727275410467e-05</v>
      </c>
      <c r="JH17">
        <v>4</v>
      </c>
      <c r="JI17">
        <v>2183</v>
      </c>
      <c r="JJ17">
        <v>1</v>
      </c>
      <c r="JK17">
        <v>27</v>
      </c>
      <c r="JL17">
        <v>29322214.3</v>
      </c>
      <c r="JM17">
        <v>29322214.3</v>
      </c>
      <c r="JN17">
        <v>1.0022</v>
      </c>
      <c r="JO17">
        <v>2.62573</v>
      </c>
      <c r="JP17">
        <v>1.54785</v>
      </c>
      <c r="JQ17">
        <v>2.31201</v>
      </c>
      <c r="JR17">
        <v>1.64551</v>
      </c>
      <c r="JS17">
        <v>2.3645</v>
      </c>
      <c r="JT17">
        <v>34.0771</v>
      </c>
      <c r="JU17">
        <v>24.1926</v>
      </c>
      <c r="JV17">
        <v>18</v>
      </c>
      <c r="JW17">
        <v>504.879</v>
      </c>
      <c r="JX17">
        <v>390.877</v>
      </c>
      <c r="JY17">
        <v>27.5454</v>
      </c>
      <c r="JZ17">
        <v>27.6801</v>
      </c>
      <c r="KA17">
        <v>30.0004</v>
      </c>
      <c r="KB17">
        <v>27.6624</v>
      </c>
      <c r="KC17">
        <v>27.6192</v>
      </c>
      <c r="KD17">
        <v>20.0067</v>
      </c>
      <c r="KE17">
        <v>22.4885</v>
      </c>
      <c r="KF17">
        <v>21.3102</v>
      </c>
      <c r="KG17">
        <v>27.5417</v>
      </c>
      <c r="KH17">
        <v>413.207</v>
      </c>
      <c r="KI17">
        <v>22.1956</v>
      </c>
      <c r="KJ17">
        <v>96.7616</v>
      </c>
      <c r="KK17">
        <v>94.7329</v>
      </c>
    </row>
    <row r="18" spans="1:297">
      <c r="A18">
        <v>2</v>
      </c>
      <c r="B18">
        <v>1759332865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1759332856.26667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429.277054031046</v>
      </c>
      <c r="AK18">
        <v>424.777121212121</v>
      </c>
      <c r="AL18">
        <v>-0.00202941210979341</v>
      </c>
      <c r="AM18">
        <v>64.5668264695355</v>
      </c>
      <c r="AN18">
        <f>(AP18 - AO18 + DY18*1E3/(8.314*(EA18+273.15)) * AR18/DX18 * AQ18) * DX18/(100*DL18) * 1000/(1000 - AP18)</f>
        <v>0</v>
      </c>
      <c r="AO18">
        <v>22.1821910340993</v>
      </c>
      <c r="AP18">
        <v>23.2278787878788</v>
      </c>
      <c r="AQ18">
        <v>-7.03325467959652e-06</v>
      </c>
      <c r="AR18">
        <v>120.164659997157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3.46</v>
      </c>
      <c r="DM18">
        <v>0.5</v>
      </c>
      <c r="DN18" t="s">
        <v>438</v>
      </c>
      <c r="DO18">
        <v>2</v>
      </c>
      <c r="DP18" t="b">
        <v>1</v>
      </c>
      <c r="DQ18">
        <v>1759332856.26667</v>
      </c>
      <c r="DR18">
        <v>414.9258</v>
      </c>
      <c r="DS18">
        <v>419.887733333333</v>
      </c>
      <c r="DT18">
        <v>23.2338933333333</v>
      </c>
      <c r="DU18">
        <v>22.1888</v>
      </c>
      <c r="DV18">
        <v>412.962133333333</v>
      </c>
      <c r="DW18">
        <v>22.8845133333333</v>
      </c>
      <c r="DX18">
        <v>500.017533333333</v>
      </c>
      <c r="DY18">
        <v>90.5587133333333</v>
      </c>
      <c r="DZ18">
        <v>0.0343739066666667</v>
      </c>
      <c r="EA18">
        <v>29.8034933333333</v>
      </c>
      <c r="EB18">
        <v>29.9993466666667</v>
      </c>
      <c r="EC18">
        <v>999.9</v>
      </c>
      <c r="ED18">
        <v>0</v>
      </c>
      <c r="EE18">
        <v>0</v>
      </c>
      <c r="EF18">
        <v>9994.72066666667</v>
      </c>
      <c r="EG18">
        <v>0</v>
      </c>
      <c r="EH18">
        <v>13.46</v>
      </c>
      <c r="EI18">
        <v>-4.961806</v>
      </c>
      <c r="EJ18">
        <v>424.795533333333</v>
      </c>
      <c r="EK18">
        <v>429.4158</v>
      </c>
      <c r="EL18">
        <v>1.04509333333333</v>
      </c>
      <c r="EM18">
        <v>419.887733333333</v>
      </c>
      <c r="EN18">
        <v>22.1888</v>
      </c>
      <c r="EO18">
        <v>2.10403</v>
      </c>
      <c r="EP18">
        <v>2.00938933333333</v>
      </c>
      <c r="EQ18">
        <v>18.24974</v>
      </c>
      <c r="ER18">
        <v>17.51852</v>
      </c>
      <c r="ES18">
        <v>2000.018</v>
      </c>
      <c r="ET18">
        <v>0.980003133333334</v>
      </c>
      <c r="EU18">
        <v>0.01999674</v>
      </c>
      <c r="EV18">
        <v>0</v>
      </c>
      <c r="EW18">
        <v>324.190066666667</v>
      </c>
      <c r="EX18">
        <v>5.00059</v>
      </c>
      <c r="EY18">
        <v>6577.508</v>
      </c>
      <c r="EZ18">
        <v>17360.4933333333</v>
      </c>
      <c r="FA18">
        <v>41.062</v>
      </c>
      <c r="FB18">
        <v>40.875</v>
      </c>
      <c r="FC18">
        <v>40.437</v>
      </c>
      <c r="FD18">
        <v>40.312</v>
      </c>
      <c r="FE18">
        <v>41.9916</v>
      </c>
      <c r="FF18">
        <v>1955.12266666667</v>
      </c>
      <c r="FG18">
        <v>39.89</v>
      </c>
      <c r="FH18">
        <v>0</v>
      </c>
      <c r="FI18">
        <v>1759332865.2</v>
      </c>
      <c r="FJ18">
        <v>0</v>
      </c>
      <c r="FK18">
        <v>324.20484</v>
      </c>
      <c r="FL18">
        <v>-0.871692296481228</v>
      </c>
      <c r="FM18">
        <v>-13.1115384771204</v>
      </c>
      <c r="FN18">
        <v>6577.0776</v>
      </c>
      <c r="FO18">
        <v>15</v>
      </c>
      <c r="FP18">
        <v>0</v>
      </c>
      <c r="FQ18" t="s">
        <v>439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-5.0271075</v>
      </c>
      <c r="GD18">
        <v>0.328697593984962</v>
      </c>
      <c r="GE18">
        <v>0.10817100341011</v>
      </c>
      <c r="GF18">
        <v>1</v>
      </c>
      <c r="GG18">
        <v>324.237323529412</v>
      </c>
      <c r="GH18">
        <v>-0.320840330739339</v>
      </c>
      <c r="GI18">
        <v>0.178887036420496</v>
      </c>
      <c r="GJ18">
        <v>-1</v>
      </c>
      <c r="GK18">
        <v>1.0416245</v>
      </c>
      <c r="GL18">
        <v>0.0739366917293246</v>
      </c>
      <c r="GM18">
        <v>0.00800061964787728</v>
      </c>
      <c r="GN18">
        <v>1</v>
      </c>
      <c r="GO18">
        <v>2</v>
      </c>
      <c r="GP18">
        <v>2</v>
      </c>
      <c r="GQ18" t="s">
        <v>440</v>
      </c>
      <c r="GR18">
        <v>3.13254</v>
      </c>
      <c r="GS18">
        <v>2.71194</v>
      </c>
      <c r="GT18">
        <v>0.088831</v>
      </c>
      <c r="GU18">
        <v>0.0897682</v>
      </c>
      <c r="GV18">
        <v>0.10082</v>
      </c>
      <c r="GW18">
        <v>0.0982801</v>
      </c>
      <c r="GX18">
        <v>34373.5</v>
      </c>
      <c r="GY18">
        <v>36787</v>
      </c>
      <c r="GZ18">
        <v>34128.7</v>
      </c>
      <c r="HA18">
        <v>36589.6</v>
      </c>
      <c r="HB18">
        <v>43323.7</v>
      </c>
      <c r="HC18">
        <v>47351.9</v>
      </c>
      <c r="HD18">
        <v>53223.7</v>
      </c>
      <c r="HE18">
        <v>58463.3</v>
      </c>
      <c r="HF18">
        <v>1.96165</v>
      </c>
      <c r="HG18">
        <v>1.7824</v>
      </c>
      <c r="HH18">
        <v>0.127397</v>
      </c>
      <c r="HI18">
        <v>0</v>
      </c>
      <c r="HJ18">
        <v>27.9527</v>
      </c>
      <c r="HK18">
        <v>999.9</v>
      </c>
      <c r="HL18">
        <v>56.477</v>
      </c>
      <c r="HM18">
        <v>30.605</v>
      </c>
      <c r="HN18">
        <v>27.5087</v>
      </c>
      <c r="HO18">
        <v>55.0965</v>
      </c>
      <c r="HP18">
        <v>46.2981</v>
      </c>
      <c r="HQ18">
        <v>1</v>
      </c>
      <c r="HR18">
        <v>0.0277287</v>
      </c>
      <c r="HS18">
        <v>-0.207631</v>
      </c>
      <c r="HT18">
        <v>20.1123</v>
      </c>
      <c r="HU18">
        <v>5.19782</v>
      </c>
      <c r="HV18">
        <v>12.004</v>
      </c>
      <c r="HW18">
        <v>4.9752</v>
      </c>
      <c r="HX18">
        <v>3.294</v>
      </c>
      <c r="HY18">
        <v>9999</v>
      </c>
      <c r="HZ18">
        <v>9999</v>
      </c>
      <c r="IA18">
        <v>999.9</v>
      </c>
      <c r="IB18">
        <v>9999</v>
      </c>
      <c r="IC18">
        <v>1.86325</v>
      </c>
      <c r="ID18">
        <v>1.86813</v>
      </c>
      <c r="IE18">
        <v>1.86787</v>
      </c>
      <c r="IF18">
        <v>1.86905</v>
      </c>
      <c r="IG18">
        <v>1.86985</v>
      </c>
      <c r="IH18">
        <v>1.86598</v>
      </c>
      <c r="II18">
        <v>1.86707</v>
      </c>
      <c r="IJ18">
        <v>1.86843</v>
      </c>
      <c r="IK18">
        <v>5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1.963</v>
      </c>
      <c r="IY18">
        <v>0.3491</v>
      </c>
      <c r="IZ18">
        <v>0.591063205497763</v>
      </c>
      <c r="JA18">
        <v>0.00362635438953289</v>
      </c>
      <c r="JB18">
        <v>-8.50754122937555e-07</v>
      </c>
      <c r="JC18">
        <v>2.87264459290622e-10</v>
      </c>
      <c r="JD18">
        <v>-0.103101814204982</v>
      </c>
      <c r="JE18">
        <v>-0.017656537129445</v>
      </c>
      <c r="JF18">
        <v>0.00217271289782075</v>
      </c>
      <c r="JG18">
        <v>-2.34727275410467e-05</v>
      </c>
      <c r="JH18">
        <v>4</v>
      </c>
      <c r="JI18">
        <v>2183</v>
      </c>
      <c r="JJ18">
        <v>1</v>
      </c>
      <c r="JK18">
        <v>27</v>
      </c>
      <c r="JL18">
        <v>29322214.4</v>
      </c>
      <c r="JM18">
        <v>29322214.4</v>
      </c>
      <c r="JN18">
        <v>0.980225</v>
      </c>
      <c r="JO18">
        <v>2.62451</v>
      </c>
      <c r="JP18">
        <v>1.54785</v>
      </c>
      <c r="JQ18">
        <v>2.31079</v>
      </c>
      <c r="JR18">
        <v>1.64673</v>
      </c>
      <c r="JS18">
        <v>2.35474</v>
      </c>
      <c r="JT18">
        <v>34.0771</v>
      </c>
      <c r="JU18">
        <v>24.1926</v>
      </c>
      <c r="JV18">
        <v>18</v>
      </c>
      <c r="JW18">
        <v>504.69</v>
      </c>
      <c r="JX18">
        <v>391.261</v>
      </c>
      <c r="JY18">
        <v>27.5457</v>
      </c>
      <c r="JZ18">
        <v>27.6838</v>
      </c>
      <c r="KA18">
        <v>30.0004</v>
      </c>
      <c r="KB18">
        <v>27.6653</v>
      </c>
      <c r="KC18">
        <v>27.6226</v>
      </c>
      <c r="KD18">
        <v>19.5771</v>
      </c>
      <c r="KE18">
        <v>22.4885</v>
      </c>
      <c r="KF18">
        <v>21.3102</v>
      </c>
      <c r="KG18">
        <v>27.5348</v>
      </c>
      <c r="KH18">
        <v>399.623</v>
      </c>
      <c r="KI18">
        <v>22.1956</v>
      </c>
      <c r="KJ18">
        <v>96.7614</v>
      </c>
      <c r="KK18">
        <v>94.7326</v>
      </c>
    </row>
    <row r="19" spans="1:297">
      <c r="A19">
        <v>3</v>
      </c>
      <c r="B19">
        <v>1759332870</v>
      </c>
      <c r="C19">
        <v>10</v>
      </c>
      <c r="D19" t="s">
        <v>446</v>
      </c>
      <c r="E19" t="s">
        <v>447</v>
      </c>
      <c r="F19">
        <v>5</v>
      </c>
      <c r="G19" t="s">
        <v>435</v>
      </c>
      <c r="H19" t="s">
        <v>436</v>
      </c>
      <c r="I19">
        <v>1759332861.35714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424.401981321812</v>
      </c>
      <c r="AK19">
        <v>422.46876969697</v>
      </c>
      <c r="AL19">
        <v>-0.558590111924409</v>
      </c>
      <c r="AM19">
        <v>64.5668264695355</v>
      </c>
      <c r="AN19">
        <f>(AP19 - AO19 + DY19*1E3/(8.314*(EA19+273.15)) * AR19/DX19 * AQ19) * DX19/(100*DL19) * 1000/(1000 - AP19)</f>
        <v>0</v>
      </c>
      <c r="AO19">
        <v>22.1828207026853</v>
      </c>
      <c r="AP19">
        <v>23.2245042424242</v>
      </c>
      <c r="AQ19">
        <v>-6.90657782534404e-06</v>
      </c>
      <c r="AR19">
        <v>120.164659997157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3.46</v>
      </c>
      <c r="DM19">
        <v>0.5</v>
      </c>
      <c r="DN19" t="s">
        <v>438</v>
      </c>
      <c r="DO19">
        <v>2</v>
      </c>
      <c r="DP19" t="b">
        <v>1</v>
      </c>
      <c r="DQ19">
        <v>1759332861.35714</v>
      </c>
      <c r="DR19">
        <v>414.562714285714</v>
      </c>
      <c r="DS19">
        <v>417.852714285714</v>
      </c>
      <c r="DT19">
        <v>23.2300857142857</v>
      </c>
      <c r="DU19">
        <v>22.1832571428571</v>
      </c>
      <c r="DV19">
        <v>412.599928571429</v>
      </c>
      <c r="DW19">
        <v>22.8808714285714</v>
      </c>
      <c r="DX19">
        <v>500.006428571429</v>
      </c>
      <c r="DY19">
        <v>90.5585357142857</v>
      </c>
      <c r="DZ19">
        <v>0.0342583357142857</v>
      </c>
      <c r="EA19">
        <v>29.8059928571429</v>
      </c>
      <c r="EB19">
        <v>30.01085</v>
      </c>
      <c r="EC19">
        <v>999.9</v>
      </c>
      <c r="ED19">
        <v>0</v>
      </c>
      <c r="EE19">
        <v>0</v>
      </c>
      <c r="EF19">
        <v>9999.655</v>
      </c>
      <c r="EG19">
        <v>0</v>
      </c>
      <c r="EH19">
        <v>13.46</v>
      </c>
      <c r="EI19">
        <v>-3.28994221428571</v>
      </c>
      <c r="EJ19">
        <v>424.422</v>
      </c>
      <c r="EK19">
        <v>427.332071428571</v>
      </c>
      <c r="EL19">
        <v>1.04683857142857</v>
      </c>
      <c r="EM19">
        <v>417.852714285714</v>
      </c>
      <c r="EN19">
        <v>22.1832571428571</v>
      </c>
      <c r="EO19">
        <v>2.10368142857143</v>
      </c>
      <c r="EP19">
        <v>2.00888142857143</v>
      </c>
      <c r="EQ19">
        <v>18.2471</v>
      </c>
      <c r="ER19">
        <v>17.5145214285714</v>
      </c>
      <c r="ES19">
        <v>2000.01785714286</v>
      </c>
      <c r="ET19">
        <v>0.980003214285714</v>
      </c>
      <c r="EU19">
        <v>0.0199966714285714</v>
      </c>
      <c r="EV19">
        <v>0</v>
      </c>
      <c r="EW19">
        <v>324.150357142857</v>
      </c>
      <c r="EX19">
        <v>5.00059</v>
      </c>
      <c r="EY19">
        <v>6576.96857142857</v>
      </c>
      <c r="EZ19">
        <v>17360.5</v>
      </c>
      <c r="FA19">
        <v>41.062</v>
      </c>
      <c r="FB19">
        <v>40.875</v>
      </c>
      <c r="FC19">
        <v>40.4415</v>
      </c>
      <c r="FD19">
        <v>40.312</v>
      </c>
      <c r="FE19">
        <v>42</v>
      </c>
      <c r="FF19">
        <v>1955.12428571429</v>
      </c>
      <c r="FG19">
        <v>39.89</v>
      </c>
      <c r="FH19">
        <v>0</v>
      </c>
      <c r="FI19">
        <v>1759332870</v>
      </c>
      <c r="FJ19">
        <v>0</v>
      </c>
      <c r="FK19">
        <v>324.1606</v>
      </c>
      <c r="FL19">
        <v>-0.293153844329275</v>
      </c>
      <c r="FM19">
        <v>12.9438460895385</v>
      </c>
      <c r="FN19">
        <v>6576.982</v>
      </c>
      <c r="FO19">
        <v>15</v>
      </c>
      <c r="FP19">
        <v>0</v>
      </c>
      <c r="FQ19" t="s">
        <v>439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-4.17715004761905</v>
      </c>
      <c r="GD19">
        <v>12.6116735844156</v>
      </c>
      <c r="GE19">
        <v>1.7996907653306</v>
      </c>
      <c r="GF19">
        <v>0</v>
      </c>
      <c r="GG19">
        <v>324.2175</v>
      </c>
      <c r="GH19">
        <v>-0.573460654865602</v>
      </c>
      <c r="GI19">
        <v>0.183063995560538</v>
      </c>
      <c r="GJ19">
        <v>-1</v>
      </c>
      <c r="GK19">
        <v>1.04442666666667</v>
      </c>
      <c r="GL19">
        <v>0.0238753246753255</v>
      </c>
      <c r="GM19">
        <v>0.00516991787107405</v>
      </c>
      <c r="GN19">
        <v>1</v>
      </c>
      <c r="GO19">
        <v>1</v>
      </c>
      <c r="GP19">
        <v>2</v>
      </c>
      <c r="GQ19" t="s">
        <v>448</v>
      </c>
      <c r="GR19">
        <v>3.13271</v>
      </c>
      <c r="GS19">
        <v>2.71232</v>
      </c>
      <c r="GT19">
        <v>0.0882778</v>
      </c>
      <c r="GU19">
        <v>0.0878343</v>
      </c>
      <c r="GV19">
        <v>0.100809</v>
      </c>
      <c r="GW19">
        <v>0.0982756</v>
      </c>
      <c r="GX19">
        <v>34394.1</v>
      </c>
      <c r="GY19">
        <v>36864.5</v>
      </c>
      <c r="GZ19">
        <v>34128.4</v>
      </c>
      <c r="HA19">
        <v>36589</v>
      </c>
      <c r="HB19">
        <v>43323.9</v>
      </c>
      <c r="HC19">
        <v>47351.2</v>
      </c>
      <c r="HD19">
        <v>53223.3</v>
      </c>
      <c r="HE19">
        <v>58462.4</v>
      </c>
      <c r="HF19">
        <v>1.96175</v>
      </c>
      <c r="HG19">
        <v>1.7819</v>
      </c>
      <c r="HH19">
        <v>0.126116</v>
      </c>
      <c r="HI19">
        <v>0</v>
      </c>
      <c r="HJ19">
        <v>27.9597</v>
      </c>
      <c r="HK19">
        <v>999.9</v>
      </c>
      <c r="HL19">
        <v>56.477</v>
      </c>
      <c r="HM19">
        <v>30.605</v>
      </c>
      <c r="HN19">
        <v>27.5071</v>
      </c>
      <c r="HO19">
        <v>54.7765</v>
      </c>
      <c r="HP19">
        <v>46.4543</v>
      </c>
      <c r="HQ19">
        <v>1</v>
      </c>
      <c r="HR19">
        <v>0.0279751</v>
      </c>
      <c r="HS19">
        <v>-0.11924</v>
      </c>
      <c r="HT19">
        <v>20.1125</v>
      </c>
      <c r="HU19">
        <v>5.19752</v>
      </c>
      <c r="HV19">
        <v>12.004</v>
      </c>
      <c r="HW19">
        <v>4.97515</v>
      </c>
      <c r="HX19">
        <v>3.29393</v>
      </c>
      <c r="HY19">
        <v>9999</v>
      </c>
      <c r="HZ19">
        <v>9999</v>
      </c>
      <c r="IA19">
        <v>999.9</v>
      </c>
      <c r="IB19">
        <v>9999</v>
      </c>
      <c r="IC19">
        <v>1.86325</v>
      </c>
      <c r="ID19">
        <v>1.86813</v>
      </c>
      <c r="IE19">
        <v>1.86786</v>
      </c>
      <c r="IF19">
        <v>1.86906</v>
      </c>
      <c r="IG19">
        <v>1.86987</v>
      </c>
      <c r="IH19">
        <v>1.86597</v>
      </c>
      <c r="II19">
        <v>1.86706</v>
      </c>
      <c r="IJ19">
        <v>1.86843</v>
      </c>
      <c r="IK19">
        <v>5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1.953</v>
      </c>
      <c r="IY19">
        <v>0.3489</v>
      </c>
      <c r="IZ19">
        <v>0.591063205497763</v>
      </c>
      <c r="JA19">
        <v>0.00362635438953289</v>
      </c>
      <c r="JB19">
        <v>-8.50754122937555e-07</v>
      </c>
      <c r="JC19">
        <v>2.87264459290622e-10</v>
      </c>
      <c r="JD19">
        <v>-0.103101814204982</v>
      </c>
      <c r="JE19">
        <v>-0.017656537129445</v>
      </c>
      <c r="JF19">
        <v>0.00217271289782075</v>
      </c>
      <c r="JG19">
        <v>-2.34727275410467e-05</v>
      </c>
      <c r="JH19">
        <v>4</v>
      </c>
      <c r="JI19">
        <v>2183</v>
      </c>
      <c r="JJ19">
        <v>1</v>
      </c>
      <c r="JK19">
        <v>27</v>
      </c>
      <c r="JL19">
        <v>29322214.5</v>
      </c>
      <c r="JM19">
        <v>29322214.5</v>
      </c>
      <c r="JN19">
        <v>0.947266</v>
      </c>
      <c r="JO19">
        <v>2.63184</v>
      </c>
      <c r="JP19">
        <v>1.54785</v>
      </c>
      <c r="JQ19">
        <v>2.31201</v>
      </c>
      <c r="JR19">
        <v>1.64673</v>
      </c>
      <c r="JS19">
        <v>2.29614</v>
      </c>
      <c r="JT19">
        <v>34.0771</v>
      </c>
      <c r="JU19">
        <v>24.1926</v>
      </c>
      <c r="JV19">
        <v>18</v>
      </c>
      <c r="JW19">
        <v>504.782</v>
      </c>
      <c r="JX19">
        <v>391.013</v>
      </c>
      <c r="JY19">
        <v>27.5329</v>
      </c>
      <c r="JZ19">
        <v>27.6877</v>
      </c>
      <c r="KA19">
        <v>30.0004</v>
      </c>
      <c r="KB19">
        <v>27.6682</v>
      </c>
      <c r="KC19">
        <v>27.6255</v>
      </c>
      <c r="KD19">
        <v>18.9469</v>
      </c>
      <c r="KE19">
        <v>22.4885</v>
      </c>
      <c r="KF19">
        <v>21.3102</v>
      </c>
      <c r="KG19">
        <v>27.5093</v>
      </c>
      <c r="KH19">
        <v>386.172</v>
      </c>
      <c r="KI19">
        <v>22.1956</v>
      </c>
      <c r="KJ19">
        <v>96.7607</v>
      </c>
      <c r="KK19">
        <v>94.7312</v>
      </c>
    </row>
    <row r="20" spans="1:297">
      <c r="A20">
        <v>4</v>
      </c>
      <c r="B20">
        <v>1759332875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1759332866.84615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409.737691267285</v>
      </c>
      <c r="AK20">
        <v>413.689781818182</v>
      </c>
      <c r="AL20">
        <v>-1.91173486892817</v>
      </c>
      <c r="AM20">
        <v>64.5668264695355</v>
      </c>
      <c r="AN20">
        <f>(AP20 - AO20 + DY20*1E3/(8.314*(EA20+273.15)) * AR20/DX20 * AQ20) * DX20/(100*DL20) * 1000/(1000 - AP20)</f>
        <v>0</v>
      </c>
      <c r="AO20">
        <v>22.1799447033667</v>
      </c>
      <c r="AP20">
        <v>23.2214521212121</v>
      </c>
      <c r="AQ20">
        <v>-5.765886715717e-06</v>
      </c>
      <c r="AR20">
        <v>120.164659997157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3.46</v>
      </c>
      <c r="DM20">
        <v>0.5</v>
      </c>
      <c r="DN20" t="s">
        <v>438</v>
      </c>
      <c r="DO20">
        <v>2</v>
      </c>
      <c r="DP20" t="b">
        <v>1</v>
      </c>
      <c r="DQ20">
        <v>1759332866.84615</v>
      </c>
      <c r="DR20">
        <v>412.141307692308</v>
      </c>
      <c r="DS20">
        <v>410.686538461538</v>
      </c>
      <c r="DT20">
        <v>23.2259692307692</v>
      </c>
      <c r="DU20">
        <v>22.1815384615385</v>
      </c>
      <c r="DV20">
        <v>410.186153846154</v>
      </c>
      <c r="DW20">
        <v>22.8769307692308</v>
      </c>
      <c r="DX20">
        <v>500.020230769231</v>
      </c>
      <c r="DY20">
        <v>90.5591461538462</v>
      </c>
      <c r="DZ20">
        <v>0.0341838307692308</v>
      </c>
      <c r="EA20">
        <v>29.8083153846154</v>
      </c>
      <c r="EB20">
        <v>30.0207923076923</v>
      </c>
      <c r="EC20">
        <v>999.9</v>
      </c>
      <c r="ED20">
        <v>0</v>
      </c>
      <c r="EE20">
        <v>0</v>
      </c>
      <c r="EF20">
        <v>9990.15538461538</v>
      </c>
      <c r="EG20">
        <v>0</v>
      </c>
      <c r="EH20">
        <v>13.46</v>
      </c>
      <c r="EI20">
        <v>1.45489530769231</v>
      </c>
      <c r="EJ20">
        <v>421.941307692308</v>
      </c>
      <c r="EK20">
        <v>420.002769230769</v>
      </c>
      <c r="EL20">
        <v>1.04446076923077</v>
      </c>
      <c r="EM20">
        <v>410.686538461538</v>
      </c>
      <c r="EN20">
        <v>22.1815384615385</v>
      </c>
      <c r="EO20">
        <v>2.10332461538462</v>
      </c>
      <c r="EP20">
        <v>2.00873846153846</v>
      </c>
      <c r="EQ20">
        <v>18.2443846153846</v>
      </c>
      <c r="ER20">
        <v>17.5133846153846</v>
      </c>
      <c r="ES20">
        <v>2000.04307692308</v>
      </c>
      <c r="ET20">
        <v>0.980003538461539</v>
      </c>
      <c r="EU20">
        <v>0.0199963846153846</v>
      </c>
      <c r="EV20">
        <v>0</v>
      </c>
      <c r="EW20">
        <v>324.162</v>
      </c>
      <c r="EX20">
        <v>5.00059</v>
      </c>
      <c r="EY20">
        <v>6577.81538461538</v>
      </c>
      <c r="EZ20">
        <v>17360.7076923077</v>
      </c>
      <c r="FA20">
        <v>41.062</v>
      </c>
      <c r="FB20">
        <v>40.875</v>
      </c>
      <c r="FC20">
        <v>40.4612307692308</v>
      </c>
      <c r="FD20">
        <v>40.3168461538462</v>
      </c>
      <c r="FE20">
        <v>42</v>
      </c>
      <c r="FF20">
        <v>1955.15076923077</v>
      </c>
      <c r="FG20">
        <v>39.89</v>
      </c>
      <c r="FH20">
        <v>0</v>
      </c>
      <c r="FI20">
        <v>1759332874.8</v>
      </c>
      <c r="FJ20">
        <v>0</v>
      </c>
      <c r="FK20">
        <v>324.1934</v>
      </c>
      <c r="FL20">
        <v>0.844999991395505</v>
      </c>
      <c r="FM20">
        <v>15.1061538645663</v>
      </c>
      <c r="FN20">
        <v>6577.8396</v>
      </c>
      <c r="FO20">
        <v>15</v>
      </c>
      <c r="FP20">
        <v>0</v>
      </c>
      <c r="FQ20" t="s">
        <v>439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-1.06720905</v>
      </c>
      <c r="GD20">
        <v>48.5760005864662</v>
      </c>
      <c r="GE20">
        <v>5.249323742512</v>
      </c>
      <c r="GF20">
        <v>0</v>
      </c>
      <c r="GG20">
        <v>324.207676470588</v>
      </c>
      <c r="GH20">
        <v>0.292880062156825</v>
      </c>
      <c r="GI20">
        <v>0.185867239240373</v>
      </c>
      <c r="GJ20">
        <v>-1</v>
      </c>
      <c r="GK20">
        <v>1.045866</v>
      </c>
      <c r="GL20">
        <v>-0.0299494736842084</v>
      </c>
      <c r="GM20">
        <v>0.00306193304956199</v>
      </c>
      <c r="GN20">
        <v>1</v>
      </c>
      <c r="GO20">
        <v>1</v>
      </c>
      <c r="GP20">
        <v>2</v>
      </c>
      <c r="GQ20" t="s">
        <v>448</v>
      </c>
      <c r="GR20">
        <v>3.1326</v>
      </c>
      <c r="GS20">
        <v>2.71219</v>
      </c>
      <c r="GT20">
        <v>0.0866559</v>
      </c>
      <c r="GU20">
        <v>0.0849072</v>
      </c>
      <c r="GV20">
        <v>0.100802</v>
      </c>
      <c r="GW20">
        <v>0.0982605</v>
      </c>
      <c r="GX20">
        <v>34455</v>
      </c>
      <c r="GY20">
        <v>36982.2</v>
      </c>
      <c r="GZ20">
        <v>34128.1</v>
      </c>
      <c r="HA20">
        <v>36588.4</v>
      </c>
      <c r="HB20">
        <v>43323.8</v>
      </c>
      <c r="HC20">
        <v>47351.2</v>
      </c>
      <c r="HD20">
        <v>53222.9</v>
      </c>
      <c r="HE20">
        <v>58461.9</v>
      </c>
      <c r="HF20">
        <v>1.9617</v>
      </c>
      <c r="HG20">
        <v>1.78215</v>
      </c>
      <c r="HH20">
        <v>0.125997</v>
      </c>
      <c r="HI20">
        <v>0</v>
      </c>
      <c r="HJ20">
        <v>27.9657</v>
      </c>
      <c r="HK20">
        <v>999.9</v>
      </c>
      <c r="HL20">
        <v>56.477</v>
      </c>
      <c r="HM20">
        <v>30.625</v>
      </c>
      <c r="HN20">
        <v>27.5383</v>
      </c>
      <c r="HO20">
        <v>54.4265</v>
      </c>
      <c r="HP20">
        <v>46.6106</v>
      </c>
      <c r="HQ20">
        <v>1</v>
      </c>
      <c r="HR20">
        <v>0.0283181</v>
      </c>
      <c r="HS20">
        <v>-0.100226</v>
      </c>
      <c r="HT20">
        <v>20.1126</v>
      </c>
      <c r="HU20">
        <v>5.19737</v>
      </c>
      <c r="HV20">
        <v>12.004</v>
      </c>
      <c r="HW20">
        <v>4.9749</v>
      </c>
      <c r="HX20">
        <v>3.29385</v>
      </c>
      <c r="HY20">
        <v>9999</v>
      </c>
      <c r="HZ20">
        <v>9999</v>
      </c>
      <c r="IA20">
        <v>999.9</v>
      </c>
      <c r="IB20">
        <v>9999</v>
      </c>
      <c r="IC20">
        <v>1.86325</v>
      </c>
      <c r="ID20">
        <v>1.86813</v>
      </c>
      <c r="IE20">
        <v>1.86789</v>
      </c>
      <c r="IF20">
        <v>1.86905</v>
      </c>
      <c r="IG20">
        <v>1.86986</v>
      </c>
      <c r="IH20">
        <v>1.86596</v>
      </c>
      <c r="II20">
        <v>1.86706</v>
      </c>
      <c r="IJ20">
        <v>1.86843</v>
      </c>
      <c r="IK20">
        <v>5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1.923</v>
      </c>
      <c r="IY20">
        <v>0.3488</v>
      </c>
      <c r="IZ20">
        <v>0.591063205497763</v>
      </c>
      <c r="JA20">
        <v>0.00362635438953289</v>
      </c>
      <c r="JB20">
        <v>-8.50754122937555e-07</v>
      </c>
      <c r="JC20">
        <v>2.87264459290622e-10</v>
      </c>
      <c r="JD20">
        <v>-0.103101814204982</v>
      </c>
      <c r="JE20">
        <v>-0.017656537129445</v>
      </c>
      <c r="JF20">
        <v>0.00217271289782075</v>
      </c>
      <c r="JG20">
        <v>-2.34727275410467e-05</v>
      </c>
      <c r="JH20">
        <v>4</v>
      </c>
      <c r="JI20">
        <v>2183</v>
      </c>
      <c r="JJ20">
        <v>1</v>
      </c>
      <c r="JK20">
        <v>27</v>
      </c>
      <c r="JL20">
        <v>29322214.6</v>
      </c>
      <c r="JM20">
        <v>29322214.6</v>
      </c>
      <c r="JN20">
        <v>0.921631</v>
      </c>
      <c r="JO20">
        <v>2.63916</v>
      </c>
      <c r="JP20">
        <v>1.54785</v>
      </c>
      <c r="JQ20">
        <v>2.31201</v>
      </c>
      <c r="JR20">
        <v>1.64673</v>
      </c>
      <c r="JS20">
        <v>2.23999</v>
      </c>
      <c r="JT20">
        <v>34.0771</v>
      </c>
      <c r="JU20">
        <v>24.1838</v>
      </c>
      <c r="JV20">
        <v>18</v>
      </c>
      <c r="JW20">
        <v>504.775</v>
      </c>
      <c r="JX20">
        <v>391.166</v>
      </c>
      <c r="JY20">
        <v>27.5053</v>
      </c>
      <c r="JZ20">
        <v>27.6924</v>
      </c>
      <c r="KA20">
        <v>30.0005</v>
      </c>
      <c r="KB20">
        <v>27.6711</v>
      </c>
      <c r="KC20">
        <v>27.6284</v>
      </c>
      <c r="KD20">
        <v>18.2957</v>
      </c>
      <c r="KE20">
        <v>22.4885</v>
      </c>
      <c r="KF20">
        <v>21.3102</v>
      </c>
      <c r="KG20">
        <v>27.4918</v>
      </c>
      <c r="KH20">
        <v>365.923</v>
      </c>
      <c r="KI20">
        <v>22.1956</v>
      </c>
      <c r="KJ20">
        <v>96.76</v>
      </c>
      <c r="KK20">
        <v>94.7301</v>
      </c>
    </row>
    <row r="21" spans="1:297">
      <c r="A21">
        <v>5</v>
      </c>
      <c r="B21">
        <v>1759332880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1759332871.84615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392.050650496279</v>
      </c>
      <c r="AK21">
        <v>400.096339393939</v>
      </c>
      <c r="AL21">
        <v>-2.80160517982372</v>
      </c>
      <c r="AM21">
        <v>64.5668264695355</v>
      </c>
      <c r="AN21">
        <f>(AP21 - AO21 + DY21*1E3/(8.314*(EA21+273.15)) * AR21/DX21 * AQ21) * DX21/(100*DL21) * 1000/(1000 - AP21)</f>
        <v>0</v>
      </c>
      <c r="AO21">
        <v>22.1758061663702</v>
      </c>
      <c r="AP21">
        <v>23.2200539393939</v>
      </c>
      <c r="AQ21">
        <v>-2.92407708133074e-06</v>
      </c>
      <c r="AR21">
        <v>120.164659997157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3.46</v>
      </c>
      <c r="DM21">
        <v>0.5</v>
      </c>
      <c r="DN21" t="s">
        <v>438</v>
      </c>
      <c r="DO21">
        <v>2</v>
      </c>
      <c r="DP21" t="b">
        <v>1</v>
      </c>
      <c r="DQ21">
        <v>1759332871.84615</v>
      </c>
      <c r="DR21">
        <v>406.010461538462</v>
      </c>
      <c r="DS21">
        <v>398.640538461538</v>
      </c>
      <c r="DT21">
        <v>23.2231538461538</v>
      </c>
      <c r="DU21">
        <v>22.1795230769231</v>
      </c>
      <c r="DV21">
        <v>404.074076923077</v>
      </c>
      <c r="DW21">
        <v>22.8742384615385</v>
      </c>
      <c r="DX21">
        <v>499.995769230769</v>
      </c>
      <c r="DY21">
        <v>90.5593615384616</v>
      </c>
      <c r="DZ21">
        <v>0.0341562923076923</v>
      </c>
      <c r="EA21">
        <v>29.8098769230769</v>
      </c>
      <c r="EB21">
        <v>30.0207230769231</v>
      </c>
      <c r="EC21">
        <v>999.9</v>
      </c>
      <c r="ED21">
        <v>0</v>
      </c>
      <c r="EE21">
        <v>0</v>
      </c>
      <c r="EF21">
        <v>9988.80307692308</v>
      </c>
      <c r="EG21">
        <v>0</v>
      </c>
      <c r="EH21">
        <v>13.46</v>
      </c>
      <c r="EI21">
        <v>7.36987530769231</v>
      </c>
      <c r="EJ21">
        <v>415.663461538462</v>
      </c>
      <c r="EK21">
        <v>407.682923076923</v>
      </c>
      <c r="EL21">
        <v>1.04366076923077</v>
      </c>
      <c r="EM21">
        <v>398.640538461538</v>
      </c>
      <c r="EN21">
        <v>22.1795230769231</v>
      </c>
      <c r="EO21">
        <v>2.10307538461538</v>
      </c>
      <c r="EP21">
        <v>2.00856153846154</v>
      </c>
      <c r="EQ21">
        <v>18.2424846153846</v>
      </c>
      <c r="ER21">
        <v>17.5119846153846</v>
      </c>
      <c r="ES21">
        <v>1999.99307692308</v>
      </c>
      <c r="ET21">
        <v>0.980003</v>
      </c>
      <c r="EU21">
        <v>0.0199968461538462</v>
      </c>
      <c r="EV21">
        <v>0</v>
      </c>
      <c r="EW21">
        <v>324.212538461538</v>
      </c>
      <c r="EX21">
        <v>5.00059</v>
      </c>
      <c r="EY21">
        <v>6578.75769230769</v>
      </c>
      <c r="EZ21">
        <v>17360.2769230769</v>
      </c>
      <c r="FA21">
        <v>41.062</v>
      </c>
      <c r="FB21">
        <v>40.8940769230769</v>
      </c>
      <c r="FC21">
        <v>40.4806153846154</v>
      </c>
      <c r="FD21">
        <v>40.3362307692308</v>
      </c>
      <c r="FE21">
        <v>42</v>
      </c>
      <c r="FF21">
        <v>1955.10230769231</v>
      </c>
      <c r="FG21">
        <v>39.89</v>
      </c>
      <c r="FH21">
        <v>0</v>
      </c>
      <c r="FI21">
        <v>1759332880.2</v>
      </c>
      <c r="FJ21">
        <v>0</v>
      </c>
      <c r="FK21">
        <v>324.233769230769</v>
      </c>
      <c r="FL21">
        <v>0.0771965718794776</v>
      </c>
      <c r="FM21">
        <v>2.87521370220208</v>
      </c>
      <c r="FN21">
        <v>6578.85</v>
      </c>
      <c r="FO21">
        <v>15</v>
      </c>
      <c r="FP21">
        <v>0</v>
      </c>
      <c r="FQ21" t="s">
        <v>439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4.59549345</v>
      </c>
      <c r="GD21">
        <v>77.1863636842105</v>
      </c>
      <c r="GE21">
        <v>7.54138403619681</v>
      </c>
      <c r="GF21">
        <v>0</v>
      </c>
      <c r="GG21">
        <v>324.220264705882</v>
      </c>
      <c r="GH21">
        <v>0.392131392286459</v>
      </c>
      <c r="GI21">
        <v>0.174654332362954</v>
      </c>
      <c r="GJ21">
        <v>-1</v>
      </c>
      <c r="GK21">
        <v>1.044384</v>
      </c>
      <c r="GL21">
        <v>-0.00894947368421218</v>
      </c>
      <c r="GM21">
        <v>0.00186503994595291</v>
      </c>
      <c r="GN21">
        <v>1</v>
      </c>
      <c r="GO21">
        <v>1</v>
      </c>
      <c r="GP21">
        <v>2</v>
      </c>
      <c r="GQ21" t="s">
        <v>448</v>
      </c>
      <c r="GR21">
        <v>3.13255</v>
      </c>
      <c r="GS21">
        <v>2.71205</v>
      </c>
      <c r="GT21">
        <v>0.0843713</v>
      </c>
      <c r="GU21">
        <v>0.0821781</v>
      </c>
      <c r="GV21">
        <v>0.100793</v>
      </c>
      <c r="GW21">
        <v>0.0982531</v>
      </c>
      <c r="GX21">
        <v>34540.9</v>
      </c>
      <c r="GY21">
        <v>37092</v>
      </c>
      <c r="GZ21">
        <v>34127.9</v>
      </c>
      <c r="HA21">
        <v>36588</v>
      </c>
      <c r="HB21">
        <v>43323.9</v>
      </c>
      <c r="HC21">
        <v>47350.7</v>
      </c>
      <c r="HD21">
        <v>53222.8</v>
      </c>
      <c r="HE21">
        <v>58461.2</v>
      </c>
      <c r="HF21">
        <v>1.96125</v>
      </c>
      <c r="HG21">
        <v>1.7821</v>
      </c>
      <c r="HH21">
        <v>0.125967</v>
      </c>
      <c r="HI21">
        <v>0</v>
      </c>
      <c r="HJ21">
        <v>27.9716</v>
      </c>
      <c r="HK21">
        <v>999.9</v>
      </c>
      <c r="HL21">
        <v>56.477</v>
      </c>
      <c r="HM21">
        <v>30.605</v>
      </c>
      <c r="HN21">
        <v>27.5073</v>
      </c>
      <c r="HO21">
        <v>54.8565</v>
      </c>
      <c r="HP21">
        <v>46.3862</v>
      </c>
      <c r="HQ21">
        <v>1</v>
      </c>
      <c r="HR21">
        <v>0.0284705</v>
      </c>
      <c r="HS21">
        <v>-0.0781509</v>
      </c>
      <c r="HT21">
        <v>20.1126</v>
      </c>
      <c r="HU21">
        <v>5.19827</v>
      </c>
      <c r="HV21">
        <v>12.004</v>
      </c>
      <c r="HW21">
        <v>4.97535</v>
      </c>
      <c r="HX21">
        <v>3.294</v>
      </c>
      <c r="HY21">
        <v>9999</v>
      </c>
      <c r="HZ21">
        <v>9999</v>
      </c>
      <c r="IA21">
        <v>999.9</v>
      </c>
      <c r="IB21">
        <v>9999</v>
      </c>
      <c r="IC21">
        <v>1.86325</v>
      </c>
      <c r="ID21">
        <v>1.86813</v>
      </c>
      <c r="IE21">
        <v>1.86792</v>
      </c>
      <c r="IF21">
        <v>1.86906</v>
      </c>
      <c r="IG21">
        <v>1.86986</v>
      </c>
      <c r="IH21">
        <v>1.86596</v>
      </c>
      <c r="II21">
        <v>1.86705</v>
      </c>
      <c r="IJ21">
        <v>1.86844</v>
      </c>
      <c r="IK21">
        <v>5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1.881</v>
      </c>
      <c r="IY21">
        <v>0.3487</v>
      </c>
      <c r="IZ21">
        <v>0.591063205497763</v>
      </c>
      <c r="JA21">
        <v>0.00362635438953289</v>
      </c>
      <c r="JB21">
        <v>-8.50754122937555e-07</v>
      </c>
      <c r="JC21">
        <v>2.87264459290622e-10</v>
      </c>
      <c r="JD21">
        <v>-0.103101814204982</v>
      </c>
      <c r="JE21">
        <v>-0.017656537129445</v>
      </c>
      <c r="JF21">
        <v>0.00217271289782075</v>
      </c>
      <c r="JG21">
        <v>-2.34727275410467e-05</v>
      </c>
      <c r="JH21">
        <v>4</v>
      </c>
      <c r="JI21">
        <v>2183</v>
      </c>
      <c r="JJ21">
        <v>1</v>
      </c>
      <c r="JK21">
        <v>27</v>
      </c>
      <c r="JL21">
        <v>29322214.7</v>
      </c>
      <c r="JM21">
        <v>29322214.7</v>
      </c>
      <c r="JN21">
        <v>0.88501</v>
      </c>
      <c r="JO21">
        <v>2.62817</v>
      </c>
      <c r="JP21">
        <v>1.54785</v>
      </c>
      <c r="JQ21">
        <v>2.31079</v>
      </c>
      <c r="JR21">
        <v>1.64551</v>
      </c>
      <c r="JS21">
        <v>2.34131</v>
      </c>
      <c r="JT21">
        <v>34.0771</v>
      </c>
      <c r="JU21">
        <v>24.1926</v>
      </c>
      <c r="JV21">
        <v>18</v>
      </c>
      <c r="JW21">
        <v>504.506</v>
      </c>
      <c r="JX21">
        <v>391.159</v>
      </c>
      <c r="JY21">
        <v>27.4836</v>
      </c>
      <c r="JZ21">
        <v>27.6965</v>
      </c>
      <c r="KA21">
        <v>30.0003</v>
      </c>
      <c r="KB21">
        <v>27.674</v>
      </c>
      <c r="KC21">
        <v>27.6313</v>
      </c>
      <c r="KD21">
        <v>17.6872</v>
      </c>
      <c r="KE21">
        <v>22.4885</v>
      </c>
      <c r="KF21">
        <v>21.3102</v>
      </c>
      <c r="KG21">
        <v>27.4708</v>
      </c>
      <c r="KH21">
        <v>352.401</v>
      </c>
      <c r="KI21">
        <v>22.1956</v>
      </c>
      <c r="KJ21">
        <v>96.7596</v>
      </c>
      <c r="KK21">
        <v>94.729</v>
      </c>
    </row>
    <row r="22" spans="1:297">
      <c r="A22">
        <v>6</v>
      </c>
      <c r="B22">
        <v>1759332885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1759332876.84615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375.649817762651</v>
      </c>
      <c r="AK22">
        <v>385.107321212121</v>
      </c>
      <c r="AL22">
        <v>-3.06322029907184</v>
      </c>
      <c r="AM22">
        <v>64.5668264695355</v>
      </c>
      <c r="AN22">
        <f>(AP22 - AO22 + DY22*1E3/(8.314*(EA22+273.15)) * AR22/DX22 * AQ22) * DX22/(100*DL22) * 1000/(1000 - AP22)</f>
        <v>0</v>
      </c>
      <c r="AO22">
        <v>22.1746636688052</v>
      </c>
      <c r="AP22">
        <v>23.2151915151515</v>
      </c>
      <c r="AQ22">
        <v>-8.3639942099658e-06</v>
      </c>
      <c r="AR22">
        <v>120.164659997157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3.46</v>
      </c>
      <c r="DM22">
        <v>0.5</v>
      </c>
      <c r="DN22" t="s">
        <v>438</v>
      </c>
      <c r="DO22">
        <v>2</v>
      </c>
      <c r="DP22" t="b">
        <v>1</v>
      </c>
      <c r="DQ22">
        <v>1759332876.84615</v>
      </c>
      <c r="DR22">
        <v>395.701230769231</v>
      </c>
      <c r="DS22">
        <v>382.998153846154</v>
      </c>
      <c r="DT22">
        <v>23.2200846153846</v>
      </c>
      <c r="DU22">
        <v>22.1770076923077</v>
      </c>
      <c r="DV22">
        <v>393.796615384615</v>
      </c>
      <c r="DW22">
        <v>22.8713076923077</v>
      </c>
      <c r="DX22">
        <v>499.994923076923</v>
      </c>
      <c r="DY22">
        <v>90.5597153846154</v>
      </c>
      <c r="DZ22">
        <v>0.0341177076923077</v>
      </c>
      <c r="EA22">
        <v>29.8105230769231</v>
      </c>
      <c r="EB22">
        <v>30.0234769230769</v>
      </c>
      <c r="EC22">
        <v>999.9</v>
      </c>
      <c r="ED22">
        <v>0</v>
      </c>
      <c r="EE22">
        <v>0</v>
      </c>
      <c r="EF22">
        <v>9999.14230769231</v>
      </c>
      <c r="EG22">
        <v>0</v>
      </c>
      <c r="EH22">
        <v>13.46</v>
      </c>
      <c r="EI22">
        <v>12.7031061538462</v>
      </c>
      <c r="EJ22">
        <v>405.107923076923</v>
      </c>
      <c r="EK22">
        <v>391.684615384615</v>
      </c>
      <c r="EL22">
        <v>1.04309846153846</v>
      </c>
      <c r="EM22">
        <v>382.998153846154</v>
      </c>
      <c r="EN22">
        <v>22.1770076923077</v>
      </c>
      <c r="EO22">
        <v>2.10280538461538</v>
      </c>
      <c r="EP22">
        <v>2.00834230769231</v>
      </c>
      <c r="EQ22">
        <v>18.2404307692308</v>
      </c>
      <c r="ER22">
        <v>17.5102461538462</v>
      </c>
      <c r="ES22">
        <v>2000.01384615385</v>
      </c>
      <c r="ET22">
        <v>0.980003307692308</v>
      </c>
      <c r="EU22">
        <v>0.0199966076923077</v>
      </c>
      <c r="EV22">
        <v>0</v>
      </c>
      <c r="EW22">
        <v>324.290538461538</v>
      </c>
      <c r="EX22">
        <v>5.00059</v>
      </c>
      <c r="EY22">
        <v>6579.35538461538</v>
      </c>
      <c r="EZ22">
        <v>17360.4538461538</v>
      </c>
      <c r="FA22">
        <v>41.062</v>
      </c>
      <c r="FB22">
        <v>40.9131538461538</v>
      </c>
      <c r="FC22">
        <v>40.4951538461538</v>
      </c>
      <c r="FD22">
        <v>40.3556153846154</v>
      </c>
      <c r="FE22">
        <v>42</v>
      </c>
      <c r="FF22">
        <v>1955.12307692308</v>
      </c>
      <c r="FG22">
        <v>39.89</v>
      </c>
      <c r="FH22">
        <v>0</v>
      </c>
      <c r="FI22">
        <v>1759332885</v>
      </c>
      <c r="FJ22">
        <v>0</v>
      </c>
      <c r="FK22">
        <v>324.304153846154</v>
      </c>
      <c r="FL22">
        <v>0.354393154552072</v>
      </c>
      <c r="FM22">
        <v>5.39350429712999</v>
      </c>
      <c r="FN22">
        <v>6579.28384615385</v>
      </c>
      <c r="FO22">
        <v>15</v>
      </c>
      <c r="FP22">
        <v>0</v>
      </c>
      <c r="FQ22" t="s">
        <v>439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9.14048185714286</v>
      </c>
      <c r="GD22">
        <v>65.7992608051948</v>
      </c>
      <c r="GE22">
        <v>6.92798461451652</v>
      </c>
      <c r="GF22">
        <v>0</v>
      </c>
      <c r="GG22">
        <v>324.252352941176</v>
      </c>
      <c r="GH22">
        <v>0.565867067299298</v>
      </c>
      <c r="GI22">
        <v>0.186023382836509</v>
      </c>
      <c r="GJ22">
        <v>-1</v>
      </c>
      <c r="GK22">
        <v>1.04336380952381</v>
      </c>
      <c r="GL22">
        <v>-0.00243974025974129</v>
      </c>
      <c r="GM22">
        <v>0.00123115306460277</v>
      </c>
      <c r="GN22">
        <v>1</v>
      </c>
      <c r="GO22">
        <v>1</v>
      </c>
      <c r="GP22">
        <v>2</v>
      </c>
      <c r="GQ22" t="s">
        <v>448</v>
      </c>
      <c r="GR22">
        <v>3.13267</v>
      </c>
      <c r="GS22">
        <v>2.71222</v>
      </c>
      <c r="GT22">
        <v>0.0818019</v>
      </c>
      <c r="GU22">
        <v>0.0794113</v>
      </c>
      <c r="GV22">
        <v>0.100781</v>
      </c>
      <c r="GW22">
        <v>0.0982496</v>
      </c>
      <c r="GX22">
        <v>34637.3</v>
      </c>
      <c r="GY22">
        <v>37203.3</v>
      </c>
      <c r="GZ22">
        <v>34127.4</v>
      </c>
      <c r="HA22">
        <v>36587.5</v>
      </c>
      <c r="HB22">
        <v>43323.5</v>
      </c>
      <c r="HC22">
        <v>47350</v>
      </c>
      <c r="HD22">
        <v>53222</v>
      </c>
      <c r="HE22">
        <v>58460.5</v>
      </c>
      <c r="HF22">
        <v>1.9615</v>
      </c>
      <c r="HG22">
        <v>1.78177</v>
      </c>
      <c r="HH22">
        <v>0.125878</v>
      </c>
      <c r="HI22">
        <v>0</v>
      </c>
      <c r="HJ22">
        <v>27.9769</v>
      </c>
      <c r="HK22">
        <v>999.9</v>
      </c>
      <c r="HL22">
        <v>56.452</v>
      </c>
      <c r="HM22">
        <v>30.605</v>
      </c>
      <c r="HN22">
        <v>27.4953</v>
      </c>
      <c r="HO22">
        <v>54.5965</v>
      </c>
      <c r="HP22">
        <v>46.2821</v>
      </c>
      <c r="HQ22">
        <v>1</v>
      </c>
      <c r="HR22">
        <v>0.0289253</v>
      </c>
      <c r="HS22">
        <v>-0.0463671</v>
      </c>
      <c r="HT22">
        <v>20.1126</v>
      </c>
      <c r="HU22">
        <v>5.19737</v>
      </c>
      <c r="HV22">
        <v>12.004</v>
      </c>
      <c r="HW22">
        <v>4.97505</v>
      </c>
      <c r="HX22">
        <v>3.2939</v>
      </c>
      <c r="HY22">
        <v>9999</v>
      </c>
      <c r="HZ22">
        <v>9999</v>
      </c>
      <c r="IA22">
        <v>999.9</v>
      </c>
      <c r="IB22">
        <v>9999</v>
      </c>
      <c r="IC22">
        <v>1.86325</v>
      </c>
      <c r="ID22">
        <v>1.86813</v>
      </c>
      <c r="IE22">
        <v>1.86791</v>
      </c>
      <c r="IF22">
        <v>1.86906</v>
      </c>
      <c r="IG22">
        <v>1.86987</v>
      </c>
      <c r="IH22">
        <v>1.86594</v>
      </c>
      <c r="II22">
        <v>1.86707</v>
      </c>
      <c r="IJ22">
        <v>1.86844</v>
      </c>
      <c r="IK22">
        <v>5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1.834</v>
      </c>
      <c r="IY22">
        <v>0.3486</v>
      </c>
      <c r="IZ22">
        <v>0.591063205497763</v>
      </c>
      <c r="JA22">
        <v>0.00362635438953289</v>
      </c>
      <c r="JB22">
        <v>-8.50754122937555e-07</v>
      </c>
      <c r="JC22">
        <v>2.87264459290622e-10</v>
      </c>
      <c r="JD22">
        <v>-0.103101814204982</v>
      </c>
      <c r="JE22">
        <v>-0.017656537129445</v>
      </c>
      <c r="JF22">
        <v>0.00217271289782075</v>
      </c>
      <c r="JG22">
        <v>-2.34727275410467e-05</v>
      </c>
      <c r="JH22">
        <v>4</v>
      </c>
      <c r="JI22">
        <v>2183</v>
      </c>
      <c r="JJ22">
        <v>1</v>
      </c>
      <c r="JK22">
        <v>27</v>
      </c>
      <c r="JL22">
        <v>29322214.8</v>
      </c>
      <c r="JM22">
        <v>29322214.8</v>
      </c>
      <c r="JN22">
        <v>0.859375</v>
      </c>
      <c r="JO22">
        <v>2.62817</v>
      </c>
      <c r="JP22">
        <v>1.54785</v>
      </c>
      <c r="JQ22">
        <v>2.31079</v>
      </c>
      <c r="JR22">
        <v>1.64673</v>
      </c>
      <c r="JS22">
        <v>2.36694</v>
      </c>
      <c r="JT22">
        <v>34.0771</v>
      </c>
      <c r="JU22">
        <v>24.1926</v>
      </c>
      <c r="JV22">
        <v>18</v>
      </c>
      <c r="JW22">
        <v>504.706</v>
      </c>
      <c r="JX22">
        <v>391.004</v>
      </c>
      <c r="JY22">
        <v>27.4606</v>
      </c>
      <c r="JZ22">
        <v>27.7009</v>
      </c>
      <c r="KA22">
        <v>30.0003</v>
      </c>
      <c r="KB22">
        <v>27.6781</v>
      </c>
      <c r="KC22">
        <v>27.6342</v>
      </c>
      <c r="KD22">
        <v>17.0264</v>
      </c>
      <c r="KE22">
        <v>22.4885</v>
      </c>
      <c r="KF22">
        <v>21.3102</v>
      </c>
      <c r="KG22">
        <v>27.4459</v>
      </c>
      <c r="KH22">
        <v>332.064</v>
      </c>
      <c r="KI22">
        <v>22.1956</v>
      </c>
      <c r="KJ22">
        <v>96.7582</v>
      </c>
      <c r="KK22">
        <v>94.7278</v>
      </c>
    </row>
    <row r="23" spans="1:297">
      <c r="A23">
        <v>7</v>
      </c>
      <c r="B23">
        <v>1759332890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1759332881.84615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359.596374217188</v>
      </c>
      <c r="AK23">
        <v>369.535206060606</v>
      </c>
      <c r="AL23">
        <v>-3.11591609860243</v>
      </c>
      <c r="AM23">
        <v>64.5668264695355</v>
      </c>
      <c r="AN23">
        <f>(AP23 - AO23 + DY23*1E3/(8.314*(EA23+273.15)) * AR23/DX23 * AQ23) * DX23/(100*DL23) * 1000/(1000 - AP23)</f>
        <v>0</v>
      </c>
      <c r="AO23">
        <v>22.173031975954</v>
      </c>
      <c r="AP23">
        <v>23.2128036363636</v>
      </c>
      <c r="AQ23">
        <v>-5.64076715544932e-06</v>
      </c>
      <c r="AR23">
        <v>120.164659997157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3.46</v>
      </c>
      <c r="DM23">
        <v>0.5</v>
      </c>
      <c r="DN23" t="s">
        <v>438</v>
      </c>
      <c r="DO23">
        <v>2</v>
      </c>
      <c r="DP23" t="b">
        <v>1</v>
      </c>
      <c r="DQ23">
        <v>1759332881.84615</v>
      </c>
      <c r="DR23">
        <v>382.241153846154</v>
      </c>
      <c r="DS23">
        <v>366.771307692308</v>
      </c>
      <c r="DT23">
        <v>23.2173153846154</v>
      </c>
      <c r="DU23">
        <v>22.1746153846154</v>
      </c>
      <c r="DV23">
        <v>380.378076923077</v>
      </c>
      <c r="DW23">
        <v>22.8686461538462</v>
      </c>
      <c r="DX23">
        <v>500.016615384615</v>
      </c>
      <c r="DY23">
        <v>90.5591230769231</v>
      </c>
      <c r="DZ23">
        <v>0.0340891692307692</v>
      </c>
      <c r="EA23">
        <v>29.8095923076923</v>
      </c>
      <c r="EB23">
        <v>30.0227384615385</v>
      </c>
      <c r="EC23">
        <v>999.9</v>
      </c>
      <c r="ED23">
        <v>0</v>
      </c>
      <c r="EE23">
        <v>0</v>
      </c>
      <c r="EF23">
        <v>10001.8807692308</v>
      </c>
      <c r="EG23">
        <v>0</v>
      </c>
      <c r="EH23">
        <v>13.46</v>
      </c>
      <c r="EI23">
        <v>15.4699769230769</v>
      </c>
      <c r="EJ23">
        <v>391.326692307692</v>
      </c>
      <c r="EK23">
        <v>375.088692307692</v>
      </c>
      <c r="EL23">
        <v>1.04270846153846</v>
      </c>
      <c r="EM23">
        <v>366.771307692308</v>
      </c>
      <c r="EN23">
        <v>22.1746153846154</v>
      </c>
      <c r="EO23">
        <v>2.10254</v>
      </c>
      <c r="EP23">
        <v>2.00811230769231</v>
      </c>
      <c r="EQ23">
        <v>18.2384153846154</v>
      </c>
      <c r="ER23">
        <v>17.5084307692308</v>
      </c>
      <c r="ES23">
        <v>2000.01076923077</v>
      </c>
      <c r="ET23">
        <v>0.980003307692308</v>
      </c>
      <c r="EU23">
        <v>0.0199966076923077</v>
      </c>
      <c r="EV23">
        <v>0</v>
      </c>
      <c r="EW23">
        <v>324.302923076923</v>
      </c>
      <c r="EX23">
        <v>5.00059</v>
      </c>
      <c r="EY23">
        <v>6579.91307692308</v>
      </c>
      <c r="EZ23">
        <v>17360.4230769231</v>
      </c>
      <c r="FA23">
        <v>41.0668461538462</v>
      </c>
      <c r="FB23">
        <v>40.9322307692308</v>
      </c>
      <c r="FC23">
        <v>40.5</v>
      </c>
      <c r="FD23">
        <v>40.375</v>
      </c>
      <c r="FE23">
        <v>42</v>
      </c>
      <c r="FF23">
        <v>1955.12076923077</v>
      </c>
      <c r="FG23">
        <v>39.89</v>
      </c>
      <c r="FH23">
        <v>0</v>
      </c>
      <c r="FI23">
        <v>1759332889.8</v>
      </c>
      <c r="FJ23">
        <v>0</v>
      </c>
      <c r="FK23">
        <v>324.315038461538</v>
      </c>
      <c r="FL23">
        <v>0.527008546686201</v>
      </c>
      <c r="FM23">
        <v>8.24307694028014</v>
      </c>
      <c r="FN23">
        <v>6579.83730769231</v>
      </c>
      <c r="FO23">
        <v>15</v>
      </c>
      <c r="FP23">
        <v>0</v>
      </c>
      <c r="FQ23" t="s">
        <v>439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13.9328725</v>
      </c>
      <c r="GD23">
        <v>30.501637443609</v>
      </c>
      <c r="GE23">
        <v>3.27987441994945</v>
      </c>
      <c r="GF23">
        <v>0</v>
      </c>
      <c r="GG23">
        <v>324.303294117647</v>
      </c>
      <c r="GH23">
        <v>0.317799844372662</v>
      </c>
      <c r="GI23">
        <v>0.168942999334751</v>
      </c>
      <c r="GJ23">
        <v>-1</v>
      </c>
      <c r="GK23">
        <v>1.0427035</v>
      </c>
      <c r="GL23">
        <v>-0.00824075187969883</v>
      </c>
      <c r="GM23">
        <v>0.00152593667955131</v>
      </c>
      <c r="GN23">
        <v>1</v>
      </c>
      <c r="GO23">
        <v>1</v>
      </c>
      <c r="GP23">
        <v>2</v>
      </c>
      <c r="GQ23" t="s">
        <v>448</v>
      </c>
      <c r="GR23">
        <v>3.13257</v>
      </c>
      <c r="GS23">
        <v>2.71219</v>
      </c>
      <c r="GT23">
        <v>0.0791344</v>
      </c>
      <c r="GU23">
        <v>0.0764026</v>
      </c>
      <c r="GV23">
        <v>0.10077</v>
      </c>
      <c r="GW23">
        <v>0.0982381</v>
      </c>
      <c r="GX23">
        <v>34737.6</v>
      </c>
      <c r="GY23">
        <v>37324.7</v>
      </c>
      <c r="GZ23">
        <v>34127.1</v>
      </c>
      <c r="HA23">
        <v>36587.3</v>
      </c>
      <c r="HB23">
        <v>43323.6</v>
      </c>
      <c r="HC23">
        <v>47350.1</v>
      </c>
      <c r="HD23">
        <v>53221.7</v>
      </c>
      <c r="HE23">
        <v>58460.3</v>
      </c>
      <c r="HF23">
        <v>1.96133</v>
      </c>
      <c r="HG23">
        <v>1.78185</v>
      </c>
      <c r="HH23">
        <v>0.124656</v>
      </c>
      <c r="HI23">
        <v>0</v>
      </c>
      <c r="HJ23">
        <v>27.9817</v>
      </c>
      <c r="HK23">
        <v>999.9</v>
      </c>
      <c r="HL23">
        <v>56.452</v>
      </c>
      <c r="HM23">
        <v>30.625</v>
      </c>
      <c r="HN23">
        <v>27.5278</v>
      </c>
      <c r="HO23">
        <v>54.6365</v>
      </c>
      <c r="HP23">
        <v>46.5224</v>
      </c>
      <c r="HQ23">
        <v>1</v>
      </c>
      <c r="HR23">
        <v>0.0290269</v>
      </c>
      <c r="HS23">
        <v>-0.0219036</v>
      </c>
      <c r="HT23">
        <v>20.1126</v>
      </c>
      <c r="HU23">
        <v>5.19737</v>
      </c>
      <c r="HV23">
        <v>12.004</v>
      </c>
      <c r="HW23">
        <v>4.97495</v>
      </c>
      <c r="HX23">
        <v>3.29395</v>
      </c>
      <c r="HY23">
        <v>9999</v>
      </c>
      <c r="HZ23">
        <v>9999</v>
      </c>
      <c r="IA23">
        <v>999.9</v>
      </c>
      <c r="IB23">
        <v>9999</v>
      </c>
      <c r="IC23">
        <v>1.86325</v>
      </c>
      <c r="ID23">
        <v>1.86813</v>
      </c>
      <c r="IE23">
        <v>1.8679</v>
      </c>
      <c r="IF23">
        <v>1.86905</v>
      </c>
      <c r="IG23">
        <v>1.86985</v>
      </c>
      <c r="IH23">
        <v>1.86594</v>
      </c>
      <c r="II23">
        <v>1.86706</v>
      </c>
      <c r="IJ23">
        <v>1.86842</v>
      </c>
      <c r="IK23">
        <v>5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1.787</v>
      </c>
      <c r="IY23">
        <v>0.3485</v>
      </c>
      <c r="IZ23">
        <v>0.591063205497763</v>
      </c>
      <c r="JA23">
        <v>0.00362635438953289</v>
      </c>
      <c r="JB23">
        <v>-8.50754122937555e-07</v>
      </c>
      <c r="JC23">
        <v>2.87264459290622e-10</v>
      </c>
      <c r="JD23">
        <v>-0.103101814204982</v>
      </c>
      <c r="JE23">
        <v>-0.017656537129445</v>
      </c>
      <c r="JF23">
        <v>0.00217271289782075</v>
      </c>
      <c r="JG23">
        <v>-2.34727275410467e-05</v>
      </c>
      <c r="JH23">
        <v>4</v>
      </c>
      <c r="JI23">
        <v>2183</v>
      </c>
      <c r="JJ23">
        <v>1</v>
      </c>
      <c r="JK23">
        <v>27</v>
      </c>
      <c r="JL23">
        <v>29322214.8</v>
      </c>
      <c r="JM23">
        <v>29322214.8</v>
      </c>
      <c r="JN23">
        <v>0.819092</v>
      </c>
      <c r="JO23">
        <v>2.63428</v>
      </c>
      <c r="JP23">
        <v>1.54785</v>
      </c>
      <c r="JQ23">
        <v>2.31079</v>
      </c>
      <c r="JR23">
        <v>1.64673</v>
      </c>
      <c r="JS23">
        <v>2.26318</v>
      </c>
      <c r="JT23">
        <v>34.0545</v>
      </c>
      <c r="JU23">
        <v>24.1838</v>
      </c>
      <c r="JV23">
        <v>18</v>
      </c>
      <c r="JW23">
        <v>504.617</v>
      </c>
      <c r="JX23">
        <v>391.068</v>
      </c>
      <c r="JY23">
        <v>27.4337</v>
      </c>
      <c r="JZ23">
        <v>27.705</v>
      </c>
      <c r="KA23">
        <v>30.0003</v>
      </c>
      <c r="KB23">
        <v>27.681</v>
      </c>
      <c r="KC23">
        <v>27.6377</v>
      </c>
      <c r="KD23">
        <v>16.3819</v>
      </c>
      <c r="KE23">
        <v>22.4885</v>
      </c>
      <c r="KF23">
        <v>21.3102</v>
      </c>
      <c r="KG23">
        <v>27.4194</v>
      </c>
      <c r="KH23">
        <v>318.527</v>
      </c>
      <c r="KI23">
        <v>22.1956</v>
      </c>
      <c r="KJ23">
        <v>96.7575</v>
      </c>
      <c r="KK23">
        <v>94.7274</v>
      </c>
    </row>
    <row r="24" spans="1:297">
      <c r="A24">
        <v>8</v>
      </c>
      <c r="B24">
        <v>1759332895</v>
      </c>
      <c r="C24">
        <v>35</v>
      </c>
      <c r="D24" t="s">
        <v>457</v>
      </c>
      <c r="E24" t="s">
        <v>458</v>
      </c>
      <c r="F24">
        <v>5</v>
      </c>
      <c r="G24" t="s">
        <v>435</v>
      </c>
      <c r="H24" t="s">
        <v>436</v>
      </c>
      <c r="I24">
        <v>1759332886.84615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341.762136678525</v>
      </c>
      <c r="AK24">
        <v>352.763290909091</v>
      </c>
      <c r="AL24">
        <v>-3.389238085913</v>
      </c>
      <c r="AM24">
        <v>64.5668264695355</v>
      </c>
      <c r="AN24">
        <f>(AP24 - AO24 + DY24*1E3/(8.314*(EA24+273.15)) * AR24/DX24 * AQ24) * DX24/(100*DL24) * 1000/(1000 - AP24)</f>
        <v>0</v>
      </c>
      <c r="AO24">
        <v>22.1703757420216</v>
      </c>
      <c r="AP24">
        <v>23.2120290909091</v>
      </c>
      <c r="AQ24">
        <v>-1.60554627372376e-06</v>
      </c>
      <c r="AR24">
        <v>120.164659997157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3.46</v>
      </c>
      <c r="DM24">
        <v>0.5</v>
      </c>
      <c r="DN24" t="s">
        <v>438</v>
      </c>
      <c r="DO24">
        <v>2</v>
      </c>
      <c r="DP24" t="b">
        <v>1</v>
      </c>
      <c r="DQ24">
        <v>1759332886.84615</v>
      </c>
      <c r="DR24">
        <v>367.25</v>
      </c>
      <c r="DS24">
        <v>350.282307692308</v>
      </c>
      <c r="DT24">
        <v>23.2145846153846</v>
      </c>
      <c r="DU24">
        <v>22.1727615384615</v>
      </c>
      <c r="DV24">
        <v>365.433384615385</v>
      </c>
      <c r="DW24">
        <v>22.8660307692308</v>
      </c>
      <c r="DX24">
        <v>500.000307692308</v>
      </c>
      <c r="DY24">
        <v>90.5576923076923</v>
      </c>
      <c r="DZ24">
        <v>0.0340704307692308</v>
      </c>
      <c r="EA24">
        <v>29.8085</v>
      </c>
      <c r="EB24">
        <v>30.0228076923077</v>
      </c>
      <c r="EC24">
        <v>999.9</v>
      </c>
      <c r="ED24">
        <v>0</v>
      </c>
      <c r="EE24">
        <v>0</v>
      </c>
      <c r="EF24">
        <v>10007.9346153846</v>
      </c>
      <c r="EG24">
        <v>0</v>
      </c>
      <c r="EH24">
        <v>13.46</v>
      </c>
      <c r="EI24">
        <v>16.9678769230769</v>
      </c>
      <c r="EJ24">
        <v>375.978076923077</v>
      </c>
      <c r="EK24">
        <v>358.224923076923</v>
      </c>
      <c r="EL24">
        <v>1.04181230769231</v>
      </c>
      <c r="EM24">
        <v>350.282307692308</v>
      </c>
      <c r="EN24">
        <v>22.1727615384615</v>
      </c>
      <c r="EO24">
        <v>2.10225846153846</v>
      </c>
      <c r="EP24">
        <v>2.00791384615385</v>
      </c>
      <c r="EQ24">
        <v>18.2362923076923</v>
      </c>
      <c r="ER24">
        <v>17.5068769230769</v>
      </c>
      <c r="ES24">
        <v>2000.03153846154</v>
      </c>
      <c r="ET24">
        <v>0.980003615384616</v>
      </c>
      <c r="EU24">
        <v>0.0199963615384615</v>
      </c>
      <c r="EV24">
        <v>0</v>
      </c>
      <c r="EW24">
        <v>324.382153846154</v>
      </c>
      <c r="EX24">
        <v>5.00059</v>
      </c>
      <c r="EY24">
        <v>6580.66461538461</v>
      </c>
      <c r="EZ24">
        <v>17360.6153846154</v>
      </c>
      <c r="FA24">
        <v>41.0765384615385</v>
      </c>
      <c r="FB24">
        <v>40.937</v>
      </c>
      <c r="FC24">
        <v>40.5</v>
      </c>
      <c r="FD24">
        <v>40.375</v>
      </c>
      <c r="FE24">
        <v>42</v>
      </c>
      <c r="FF24">
        <v>1955.14153846154</v>
      </c>
      <c r="FG24">
        <v>39.89</v>
      </c>
      <c r="FH24">
        <v>0</v>
      </c>
      <c r="FI24">
        <v>1759332895.2</v>
      </c>
      <c r="FJ24">
        <v>0</v>
      </c>
      <c r="FK24">
        <v>324.38872</v>
      </c>
      <c r="FL24">
        <v>0.376076921989546</v>
      </c>
      <c r="FM24">
        <v>10.1823076917677</v>
      </c>
      <c r="FN24">
        <v>6580.7524</v>
      </c>
      <c r="FO24">
        <v>15</v>
      </c>
      <c r="FP24">
        <v>0</v>
      </c>
      <c r="FQ24" t="s">
        <v>439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16.0927142857143</v>
      </c>
      <c r="GD24">
        <v>17.1153038961039</v>
      </c>
      <c r="GE24">
        <v>1.79089482695788</v>
      </c>
      <c r="GF24">
        <v>0</v>
      </c>
      <c r="GG24">
        <v>324.319529411765</v>
      </c>
      <c r="GH24">
        <v>0.785301755027535</v>
      </c>
      <c r="GI24">
        <v>0.184614261652604</v>
      </c>
      <c r="GJ24">
        <v>-1</v>
      </c>
      <c r="GK24">
        <v>1.04254047619048</v>
      </c>
      <c r="GL24">
        <v>-0.0120514285714276</v>
      </c>
      <c r="GM24">
        <v>0.00157648939763696</v>
      </c>
      <c r="GN24">
        <v>1</v>
      </c>
      <c r="GO24">
        <v>1</v>
      </c>
      <c r="GP24">
        <v>2</v>
      </c>
      <c r="GQ24" t="s">
        <v>448</v>
      </c>
      <c r="GR24">
        <v>3.13255</v>
      </c>
      <c r="GS24">
        <v>2.71188</v>
      </c>
      <c r="GT24">
        <v>0.0761968</v>
      </c>
      <c r="GU24">
        <v>0.0733806</v>
      </c>
      <c r="GV24">
        <v>0.100765</v>
      </c>
      <c r="GW24">
        <v>0.0982291</v>
      </c>
      <c r="GX24">
        <v>34848.4</v>
      </c>
      <c r="GY24">
        <v>37445.9</v>
      </c>
      <c r="GZ24">
        <v>34127.2</v>
      </c>
      <c r="HA24">
        <v>36586.5</v>
      </c>
      <c r="HB24">
        <v>43323.8</v>
      </c>
      <c r="HC24">
        <v>47349.5</v>
      </c>
      <c r="HD24">
        <v>53221.9</v>
      </c>
      <c r="HE24">
        <v>58459.4</v>
      </c>
      <c r="HF24">
        <v>1.96095</v>
      </c>
      <c r="HG24">
        <v>1.78177</v>
      </c>
      <c r="HH24">
        <v>0.125043</v>
      </c>
      <c r="HI24">
        <v>0</v>
      </c>
      <c r="HJ24">
        <v>27.9846</v>
      </c>
      <c r="HK24">
        <v>999.9</v>
      </c>
      <c r="HL24">
        <v>56.452</v>
      </c>
      <c r="HM24">
        <v>30.625</v>
      </c>
      <c r="HN24">
        <v>27.5286</v>
      </c>
      <c r="HO24">
        <v>54.9765</v>
      </c>
      <c r="HP24">
        <v>46.5986</v>
      </c>
      <c r="HQ24">
        <v>1</v>
      </c>
      <c r="HR24">
        <v>0.0293598</v>
      </c>
      <c r="HS24">
        <v>-0.033543</v>
      </c>
      <c r="HT24">
        <v>20.1127</v>
      </c>
      <c r="HU24">
        <v>5.19737</v>
      </c>
      <c r="HV24">
        <v>12.004</v>
      </c>
      <c r="HW24">
        <v>4.97515</v>
      </c>
      <c r="HX24">
        <v>3.29395</v>
      </c>
      <c r="HY24">
        <v>9999</v>
      </c>
      <c r="HZ24">
        <v>9999</v>
      </c>
      <c r="IA24">
        <v>999.9</v>
      </c>
      <c r="IB24">
        <v>9999</v>
      </c>
      <c r="IC24">
        <v>1.86325</v>
      </c>
      <c r="ID24">
        <v>1.86813</v>
      </c>
      <c r="IE24">
        <v>1.86788</v>
      </c>
      <c r="IF24">
        <v>1.86905</v>
      </c>
      <c r="IG24">
        <v>1.86985</v>
      </c>
      <c r="IH24">
        <v>1.86588</v>
      </c>
      <c r="II24">
        <v>1.86705</v>
      </c>
      <c r="IJ24">
        <v>1.86843</v>
      </c>
      <c r="IK24">
        <v>5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1.735</v>
      </c>
      <c r="IY24">
        <v>0.3484</v>
      </c>
      <c r="IZ24">
        <v>0.591063205497763</v>
      </c>
      <c r="JA24">
        <v>0.00362635438953289</v>
      </c>
      <c r="JB24">
        <v>-8.50754122937555e-07</v>
      </c>
      <c r="JC24">
        <v>2.87264459290622e-10</v>
      </c>
      <c r="JD24">
        <v>-0.103101814204982</v>
      </c>
      <c r="JE24">
        <v>-0.017656537129445</v>
      </c>
      <c r="JF24">
        <v>0.00217271289782075</v>
      </c>
      <c r="JG24">
        <v>-2.34727275410467e-05</v>
      </c>
      <c r="JH24">
        <v>4</v>
      </c>
      <c r="JI24">
        <v>2183</v>
      </c>
      <c r="JJ24">
        <v>1</v>
      </c>
      <c r="JK24">
        <v>27</v>
      </c>
      <c r="JL24">
        <v>29322214.9</v>
      </c>
      <c r="JM24">
        <v>29322214.9</v>
      </c>
      <c r="JN24">
        <v>0.793457</v>
      </c>
      <c r="JO24">
        <v>2.63916</v>
      </c>
      <c r="JP24">
        <v>1.54785</v>
      </c>
      <c r="JQ24">
        <v>2.31201</v>
      </c>
      <c r="JR24">
        <v>1.64673</v>
      </c>
      <c r="JS24">
        <v>2.28882</v>
      </c>
      <c r="JT24">
        <v>34.0771</v>
      </c>
      <c r="JU24">
        <v>24.1838</v>
      </c>
      <c r="JV24">
        <v>18</v>
      </c>
      <c r="JW24">
        <v>504.397</v>
      </c>
      <c r="JX24">
        <v>391.051</v>
      </c>
      <c r="JY24">
        <v>27.4088</v>
      </c>
      <c r="JZ24">
        <v>27.7097</v>
      </c>
      <c r="KA24">
        <v>30.0004</v>
      </c>
      <c r="KB24">
        <v>27.684</v>
      </c>
      <c r="KC24">
        <v>27.6411</v>
      </c>
      <c r="KD24">
        <v>15.7112</v>
      </c>
      <c r="KE24">
        <v>22.4885</v>
      </c>
      <c r="KF24">
        <v>21.3102</v>
      </c>
      <c r="KG24">
        <v>27.4031</v>
      </c>
      <c r="KH24">
        <v>298.317</v>
      </c>
      <c r="KI24">
        <v>22.1956</v>
      </c>
      <c r="KJ24">
        <v>96.7579</v>
      </c>
      <c r="KK24">
        <v>94.7257</v>
      </c>
    </row>
    <row r="25" spans="1:297">
      <c r="A25">
        <v>9</v>
      </c>
      <c r="B25">
        <v>1759332900</v>
      </c>
      <c r="C25">
        <v>40</v>
      </c>
      <c r="D25" t="s">
        <v>459</v>
      </c>
      <c r="E25" t="s">
        <v>460</v>
      </c>
      <c r="F25">
        <v>5</v>
      </c>
      <c r="G25" t="s">
        <v>435</v>
      </c>
      <c r="H25" t="s">
        <v>436</v>
      </c>
      <c r="I25">
        <v>1759332891.84615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325.218712983875</v>
      </c>
      <c r="AK25">
        <v>336.143690909091</v>
      </c>
      <c r="AL25">
        <v>-3.30949582449434</v>
      </c>
      <c r="AM25">
        <v>64.5668264695355</v>
      </c>
      <c r="AN25">
        <f>(AP25 - AO25 + DY25*1E3/(8.314*(EA25+273.15)) * AR25/DX25 * AQ25) * DX25/(100*DL25) * 1000/(1000 - AP25)</f>
        <v>0</v>
      </c>
      <c r="AO25">
        <v>22.1685126641811</v>
      </c>
      <c r="AP25">
        <v>23.2102351515151</v>
      </c>
      <c r="AQ25">
        <v>-3.11716525219311e-06</v>
      </c>
      <c r="AR25">
        <v>120.164659997157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3.46</v>
      </c>
      <c r="DM25">
        <v>0.5</v>
      </c>
      <c r="DN25" t="s">
        <v>438</v>
      </c>
      <c r="DO25">
        <v>2</v>
      </c>
      <c r="DP25" t="b">
        <v>1</v>
      </c>
      <c r="DQ25">
        <v>1759332891.84615</v>
      </c>
      <c r="DR25">
        <v>351.482230769231</v>
      </c>
      <c r="DS25">
        <v>333.909538461538</v>
      </c>
      <c r="DT25">
        <v>23.2124769230769</v>
      </c>
      <c r="DU25">
        <v>22.1707461538462</v>
      </c>
      <c r="DV25">
        <v>349.714769230769</v>
      </c>
      <c r="DW25">
        <v>22.8640076923077</v>
      </c>
      <c r="DX25">
        <v>500.017307692308</v>
      </c>
      <c r="DY25">
        <v>90.5564384615385</v>
      </c>
      <c r="DZ25">
        <v>0.0339645076923077</v>
      </c>
      <c r="EA25">
        <v>29.8063307692308</v>
      </c>
      <c r="EB25">
        <v>30.0205</v>
      </c>
      <c r="EC25">
        <v>999.9</v>
      </c>
      <c r="ED25">
        <v>0</v>
      </c>
      <c r="EE25">
        <v>0</v>
      </c>
      <c r="EF25">
        <v>10009.0423076923</v>
      </c>
      <c r="EG25">
        <v>0</v>
      </c>
      <c r="EH25">
        <v>13.4623384615385</v>
      </c>
      <c r="EI25">
        <v>17.5729153846154</v>
      </c>
      <c r="EJ25">
        <v>359.834846153846</v>
      </c>
      <c r="EK25">
        <v>341.480153846154</v>
      </c>
      <c r="EL25">
        <v>1.04171923076923</v>
      </c>
      <c r="EM25">
        <v>333.909538461538</v>
      </c>
      <c r="EN25">
        <v>22.1707461538462</v>
      </c>
      <c r="EO25">
        <v>2.10203923076923</v>
      </c>
      <c r="EP25">
        <v>2.00770384615385</v>
      </c>
      <c r="EQ25">
        <v>18.2346307692308</v>
      </c>
      <c r="ER25">
        <v>17.5052076923077</v>
      </c>
      <c r="ES25">
        <v>2000.00538461538</v>
      </c>
      <c r="ET25">
        <v>0.980003384615385</v>
      </c>
      <c r="EU25">
        <v>0.0199966153846154</v>
      </c>
      <c r="EV25">
        <v>0</v>
      </c>
      <c r="EW25">
        <v>324.416615384615</v>
      </c>
      <c r="EX25">
        <v>5.00059</v>
      </c>
      <c r="EY25">
        <v>6581.41923076923</v>
      </c>
      <c r="EZ25">
        <v>17360.3769230769</v>
      </c>
      <c r="FA25">
        <v>41.0910769230769</v>
      </c>
      <c r="FB25">
        <v>40.937</v>
      </c>
      <c r="FC25">
        <v>40.5</v>
      </c>
      <c r="FD25">
        <v>40.375</v>
      </c>
      <c r="FE25">
        <v>42.0047692307692</v>
      </c>
      <c r="FF25">
        <v>1955.11538461538</v>
      </c>
      <c r="FG25">
        <v>39.89</v>
      </c>
      <c r="FH25">
        <v>0</v>
      </c>
      <c r="FI25">
        <v>1759332900</v>
      </c>
      <c r="FJ25">
        <v>0</v>
      </c>
      <c r="FK25">
        <v>324.41492</v>
      </c>
      <c r="FL25">
        <v>0.991538451550159</v>
      </c>
      <c r="FM25">
        <v>10.790769218666</v>
      </c>
      <c r="FN25">
        <v>6581.5828</v>
      </c>
      <c r="FO25">
        <v>15</v>
      </c>
      <c r="FP25">
        <v>0</v>
      </c>
      <c r="FQ25" t="s">
        <v>439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16.9529380952381</v>
      </c>
      <c r="GD25">
        <v>10.2458571428572</v>
      </c>
      <c r="GE25">
        <v>1.1754907516098</v>
      </c>
      <c r="GF25">
        <v>0</v>
      </c>
      <c r="GG25">
        <v>324.375588235294</v>
      </c>
      <c r="GH25">
        <v>0.830679905552175</v>
      </c>
      <c r="GI25">
        <v>0.184992228397502</v>
      </c>
      <c r="GJ25">
        <v>-1</v>
      </c>
      <c r="GK25">
        <v>1.04212857142857</v>
      </c>
      <c r="GL25">
        <v>-0.00469636363636276</v>
      </c>
      <c r="GM25">
        <v>0.00120604937794473</v>
      </c>
      <c r="GN25">
        <v>1</v>
      </c>
      <c r="GO25">
        <v>1</v>
      </c>
      <c r="GP25">
        <v>2</v>
      </c>
      <c r="GQ25" t="s">
        <v>448</v>
      </c>
      <c r="GR25">
        <v>3.13237</v>
      </c>
      <c r="GS25">
        <v>2.71233</v>
      </c>
      <c r="GT25">
        <v>0.0732664</v>
      </c>
      <c r="GU25">
        <v>0.0702389</v>
      </c>
      <c r="GV25">
        <v>0.100759</v>
      </c>
      <c r="GW25">
        <v>0.0982235</v>
      </c>
      <c r="GX25">
        <v>34958.5</v>
      </c>
      <c r="GY25">
        <v>37572.3</v>
      </c>
      <c r="GZ25">
        <v>34126.8</v>
      </c>
      <c r="HA25">
        <v>36586</v>
      </c>
      <c r="HB25">
        <v>43323.6</v>
      </c>
      <c r="HC25">
        <v>47348.7</v>
      </c>
      <c r="HD25">
        <v>53221.7</v>
      </c>
      <c r="HE25">
        <v>58458.4</v>
      </c>
      <c r="HF25">
        <v>1.96098</v>
      </c>
      <c r="HG25">
        <v>1.78188</v>
      </c>
      <c r="HH25">
        <v>0.124305</v>
      </c>
      <c r="HI25">
        <v>0</v>
      </c>
      <c r="HJ25">
        <v>27.9864</v>
      </c>
      <c r="HK25">
        <v>999.9</v>
      </c>
      <c r="HL25">
        <v>56.452</v>
      </c>
      <c r="HM25">
        <v>30.605</v>
      </c>
      <c r="HN25">
        <v>27.4953</v>
      </c>
      <c r="HO25">
        <v>55.0165</v>
      </c>
      <c r="HP25">
        <v>46.4503</v>
      </c>
      <c r="HQ25">
        <v>1</v>
      </c>
      <c r="HR25">
        <v>0.0296951</v>
      </c>
      <c r="HS25">
        <v>-0.0196705</v>
      </c>
      <c r="HT25">
        <v>20.1129</v>
      </c>
      <c r="HU25">
        <v>5.19767</v>
      </c>
      <c r="HV25">
        <v>12.004</v>
      </c>
      <c r="HW25">
        <v>4.9752</v>
      </c>
      <c r="HX25">
        <v>3.294</v>
      </c>
      <c r="HY25">
        <v>9999</v>
      </c>
      <c r="HZ25">
        <v>9999</v>
      </c>
      <c r="IA25">
        <v>999.9</v>
      </c>
      <c r="IB25">
        <v>9999</v>
      </c>
      <c r="IC25">
        <v>1.86325</v>
      </c>
      <c r="ID25">
        <v>1.86813</v>
      </c>
      <c r="IE25">
        <v>1.86791</v>
      </c>
      <c r="IF25">
        <v>1.86905</v>
      </c>
      <c r="IG25">
        <v>1.86985</v>
      </c>
      <c r="IH25">
        <v>1.86595</v>
      </c>
      <c r="II25">
        <v>1.86706</v>
      </c>
      <c r="IJ25">
        <v>1.86843</v>
      </c>
      <c r="IK25">
        <v>5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1.685</v>
      </c>
      <c r="IY25">
        <v>0.3483</v>
      </c>
      <c r="IZ25">
        <v>0.591063205497763</v>
      </c>
      <c r="JA25">
        <v>0.00362635438953289</v>
      </c>
      <c r="JB25">
        <v>-8.50754122937555e-07</v>
      </c>
      <c r="JC25">
        <v>2.87264459290622e-10</v>
      </c>
      <c r="JD25">
        <v>-0.103101814204982</v>
      </c>
      <c r="JE25">
        <v>-0.017656537129445</v>
      </c>
      <c r="JF25">
        <v>0.00217271289782075</v>
      </c>
      <c r="JG25">
        <v>-2.34727275410467e-05</v>
      </c>
      <c r="JH25">
        <v>4</v>
      </c>
      <c r="JI25">
        <v>2183</v>
      </c>
      <c r="JJ25">
        <v>1</v>
      </c>
      <c r="JK25">
        <v>27</v>
      </c>
      <c r="JL25">
        <v>29322215</v>
      </c>
      <c r="JM25">
        <v>29322215</v>
      </c>
      <c r="JN25">
        <v>0.753174</v>
      </c>
      <c r="JO25">
        <v>2.63062</v>
      </c>
      <c r="JP25">
        <v>1.54785</v>
      </c>
      <c r="JQ25">
        <v>2.31079</v>
      </c>
      <c r="JR25">
        <v>1.64673</v>
      </c>
      <c r="JS25">
        <v>2.34375</v>
      </c>
      <c r="JT25">
        <v>34.0545</v>
      </c>
      <c r="JU25">
        <v>24.1926</v>
      </c>
      <c r="JV25">
        <v>18</v>
      </c>
      <c r="JW25">
        <v>504.445</v>
      </c>
      <c r="JX25">
        <v>391.124</v>
      </c>
      <c r="JY25">
        <v>27.3901</v>
      </c>
      <c r="JZ25">
        <v>27.7138</v>
      </c>
      <c r="KA25">
        <v>30.0004</v>
      </c>
      <c r="KB25">
        <v>27.6874</v>
      </c>
      <c r="KC25">
        <v>27.644</v>
      </c>
      <c r="KD25">
        <v>15.0641</v>
      </c>
      <c r="KE25">
        <v>22.4885</v>
      </c>
      <c r="KF25">
        <v>21.3102</v>
      </c>
      <c r="KG25">
        <v>27.3806</v>
      </c>
      <c r="KH25">
        <v>284.879</v>
      </c>
      <c r="KI25">
        <v>22.1956</v>
      </c>
      <c r="KJ25">
        <v>96.7571</v>
      </c>
      <c r="KK25">
        <v>94.7242</v>
      </c>
    </row>
    <row r="26" spans="1:297">
      <c r="A26">
        <v>10</v>
      </c>
      <c r="B26">
        <v>1759332905</v>
      </c>
      <c r="C26">
        <v>45</v>
      </c>
      <c r="D26" t="s">
        <v>461</v>
      </c>
      <c r="E26" t="s">
        <v>462</v>
      </c>
      <c r="F26">
        <v>5</v>
      </c>
      <c r="G26" t="s">
        <v>435</v>
      </c>
      <c r="H26" t="s">
        <v>436</v>
      </c>
      <c r="I26">
        <v>1759332896.84615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307.404974600256</v>
      </c>
      <c r="AK26">
        <v>318.874466666666</v>
      </c>
      <c r="AL26">
        <v>-3.48111014051679</v>
      </c>
      <c r="AM26">
        <v>64.5668264695355</v>
      </c>
      <c r="AN26">
        <f>(AP26 - AO26 + DY26*1E3/(8.314*(EA26+273.15)) * AR26/DX26 * AQ26) * DX26/(100*DL26) * 1000/(1000 - AP26)</f>
        <v>0</v>
      </c>
      <c r="AO26">
        <v>22.1666712270171</v>
      </c>
      <c r="AP26">
        <v>23.2085957575758</v>
      </c>
      <c r="AQ26">
        <v>-4.00042854472672e-06</v>
      </c>
      <c r="AR26">
        <v>120.164659997157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3.46</v>
      </c>
      <c r="DM26">
        <v>0.5</v>
      </c>
      <c r="DN26" t="s">
        <v>438</v>
      </c>
      <c r="DO26">
        <v>2</v>
      </c>
      <c r="DP26" t="b">
        <v>1</v>
      </c>
      <c r="DQ26">
        <v>1759332896.84615</v>
      </c>
      <c r="DR26">
        <v>335.263615384615</v>
      </c>
      <c r="DS26">
        <v>316.867461538462</v>
      </c>
      <c r="DT26">
        <v>23.2109692307692</v>
      </c>
      <c r="DU26">
        <v>22.1686384615385</v>
      </c>
      <c r="DV26">
        <v>333.547</v>
      </c>
      <c r="DW26">
        <v>22.8625769230769</v>
      </c>
      <c r="DX26">
        <v>500.006384615385</v>
      </c>
      <c r="DY26">
        <v>90.5553307692308</v>
      </c>
      <c r="DZ26">
        <v>0.0340227923076923</v>
      </c>
      <c r="EA26">
        <v>29.8036769230769</v>
      </c>
      <c r="EB26">
        <v>30.0152615384615</v>
      </c>
      <c r="EC26">
        <v>999.9</v>
      </c>
      <c r="ED26">
        <v>0</v>
      </c>
      <c r="EE26">
        <v>0</v>
      </c>
      <c r="EF26">
        <v>10010.4269230769</v>
      </c>
      <c r="EG26">
        <v>0</v>
      </c>
      <c r="EH26">
        <v>13.4654230769231</v>
      </c>
      <c r="EI26">
        <v>18.3961153846154</v>
      </c>
      <c r="EJ26">
        <v>343.230153846154</v>
      </c>
      <c r="EK26">
        <v>324.051153846154</v>
      </c>
      <c r="EL26">
        <v>1.04233461538462</v>
      </c>
      <c r="EM26">
        <v>316.867461538462</v>
      </c>
      <c r="EN26">
        <v>22.1686384615385</v>
      </c>
      <c r="EO26">
        <v>2.10187846153846</v>
      </c>
      <c r="EP26">
        <v>2.00748923076923</v>
      </c>
      <c r="EQ26">
        <v>18.2334076923077</v>
      </c>
      <c r="ER26">
        <v>17.5035230769231</v>
      </c>
      <c r="ES26">
        <v>1999.93153846154</v>
      </c>
      <c r="ET26">
        <v>0.980002538461539</v>
      </c>
      <c r="EU26">
        <v>0.0199973153846154</v>
      </c>
      <c r="EV26">
        <v>0</v>
      </c>
      <c r="EW26">
        <v>324.469</v>
      </c>
      <c r="EX26">
        <v>5.00059</v>
      </c>
      <c r="EY26">
        <v>6582.17153846154</v>
      </c>
      <c r="EZ26">
        <v>17359.7384615385</v>
      </c>
      <c r="FA26">
        <v>41.1104615384615</v>
      </c>
      <c r="FB26">
        <v>40.937</v>
      </c>
      <c r="FC26">
        <v>40.5</v>
      </c>
      <c r="FD26">
        <v>40.375</v>
      </c>
      <c r="FE26">
        <v>42.0190769230769</v>
      </c>
      <c r="FF26">
        <v>1955.04153846154</v>
      </c>
      <c r="FG26">
        <v>39.89</v>
      </c>
      <c r="FH26">
        <v>0</v>
      </c>
      <c r="FI26">
        <v>1759332904.8</v>
      </c>
      <c r="FJ26">
        <v>0</v>
      </c>
      <c r="FK26">
        <v>324.46624</v>
      </c>
      <c r="FL26">
        <v>0.617769221935339</v>
      </c>
      <c r="FM26">
        <v>14.3200000312407</v>
      </c>
      <c r="FN26">
        <v>6582.6176</v>
      </c>
      <c r="FO26">
        <v>15</v>
      </c>
      <c r="FP26">
        <v>0</v>
      </c>
      <c r="FQ26" t="s">
        <v>439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17.9033238095238</v>
      </c>
      <c r="GD26">
        <v>8.25331948051947</v>
      </c>
      <c r="GE26">
        <v>0.983117500560994</v>
      </c>
      <c r="GF26">
        <v>0</v>
      </c>
      <c r="GG26">
        <v>324.428764705882</v>
      </c>
      <c r="GH26">
        <v>0.560244460209839</v>
      </c>
      <c r="GI26">
        <v>0.161360586124139</v>
      </c>
      <c r="GJ26">
        <v>-1</v>
      </c>
      <c r="GK26">
        <v>1.0420080952381</v>
      </c>
      <c r="GL26">
        <v>0.00759974025973988</v>
      </c>
      <c r="GM26">
        <v>0.00091019421814206</v>
      </c>
      <c r="GN26">
        <v>1</v>
      </c>
      <c r="GO26">
        <v>1</v>
      </c>
      <c r="GP26">
        <v>2</v>
      </c>
      <c r="GQ26" t="s">
        <v>448</v>
      </c>
      <c r="GR26">
        <v>3.13268</v>
      </c>
      <c r="GS26">
        <v>2.71199</v>
      </c>
      <c r="GT26">
        <v>0.0701381</v>
      </c>
      <c r="GU26">
        <v>0.0671146</v>
      </c>
      <c r="GV26">
        <v>0.100753</v>
      </c>
      <c r="GW26">
        <v>0.098217</v>
      </c>
      <c r="GX26">
        <v>35076</v>
      </c>
      <c r="GY26">
        <v>37698.3</v>
      </c>
      <c r="GZ26">
        <v>34126.2</v>
      </c>
      <c r="HA26">
        <v>36585.8</v>
      </c>
      <c r="HB26">
        <v>43322.7</v>
      </c>
      <c r="HC26">
        <v>47348.4</v>
      </c>
      <c r="HD26">
        <v>53220.7</v>
      </c>
      <c r="HE26">
        <v>58458.2</v>
      </c>
      <c r="HF26">
        <v>1.96122</v>
      </c>
      <c r="HG26">
        <v>1.78118</v>
      </c>
      <c r="HH26">
        <v>0.123598</v>
      </c>
      <c r="HI26">
        <v>0</v>
      </c>
      <c r="HJ26">
        <v>27.9894</v>
      </c>
      <c r="HK26">
        <v>999.9</v>
      </c>
      <c r="HL26">
        <v>56.452</v>
      </c>
      <c r="HM26">
        <v>30.605</v>
      </c>
      <c r="HN26">
        <v>27.4956</v>
      </c>
      <c r="HO26">
        <v>54.7865</v>
      </c>
      <c r="HP26">
        <v>46.266</v>
      </c>
      <c r="HQ26">
        <v>1</v>
      </c>
      <c r="HR26">
        <v>0.030127</v>
      </c>
      <c r="HS26">
        <v>-0.0344907</v>
      </c>
      <c r="HT26">
        <v>20.1127</v>
      </c>
      <c r="HU26">
        <v>5.19722</v>
      </c>
      <c r="HV26">
        <v>12.004</v>
      </c>
      <c r="HW26">
        <v>4.97485</v>
      </c>
      <c r="HX26">
        <v>3.29395</v>
      </c>
      <c r="HY26">
        <v>9999</v>
      </c>
      <c r="HZ26">
        <v>9999</v>
      </c>
      <c r="IA26">
        <v>999.9</v>
      </c>
      <c r="IB26">
        <v>9999</v>
      </c>
      <c r="IC26">
        <v>1.86325</v>
      </c>
      <c r="ID26">
        <v>1.86813</v>
      </c>
      <c r="IE26">
        <v>1.86791</v>
      </c>
      <c r="IF26">
        <v>1.86905</v>
      </c>
      <c r="IG26">
        <v>1.86987</v>
      </c>
      <c r="IH26">
        <v>1.86595</v>
      </c>
      <c r="II26">
        <v>1.86706</v>
      </c>
      <c r="IJ26">
        <v>1.86843</v>
      </c>
      <c r="IK26">
        <v>5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1.63</v>
      </c>
      <c r="IY26">
        <v>0.3482</v>
      </c>
      <c r="IZ26">
        <v>0.591063205497763</v>
      </c>
      <c r="JA26">
        <v>0.00362635438953289</v>
      </c>
      <c r="JB26">
        <v>-8.50754122937555e-07</v>
      </c>
      <c r="JC26">
        <v>2.87264459290622e-10</v>
      </c>
      <c r="JD26">
        <v>-0.103101814204982</v>
      </c>
      <c r="JE26">
        <v>-0.017656537129445</v>
      </c>
      <c r="JF26">
        <v>0.00217271289782075</v>
      </c>
      <c r="JG26">
        <v>-2.34727275410467e-05</v>
      </c>
      <c r="JH26">
        <v>4</v>
      </c>
      <c r="JI26">
        <v>2183</v>
      </c>
      <c r="JJ26">
        <v>1</v>
      </c>
      <c r="JK26">
        <v>27</v>
      </c>
      <c r="JL26">
        <v>29322215.1</v>
      </c>
      <c r="JM26">
        <v>29322215.1</v>
      </c>
      <c r="JN26">
        <v>0.727539</v>
      </c>
      <c r="JO26">
        <v>2.63428</v>
      </c>
      <c r="JP26">
        <v>1.54785</v>
      </c>
      <c r="JQ26">
        <v>2.31079</v>
      </c>
      <c r="JR26">
        <v>1.64673</v>
      </c>
      <c r="JS26">
        <v>2.36206</v>
      </c>
      <c r="JT26">
        <v>34.0771</v>
      </c>
      <c r="JU26">
        <v>24.1926</v>
      </c>
      <c r="JV26">
        <v>18</v>
      </c>
      <c r="JW26">
        <v>504.64</v>
      </c>
      <c r="JX26">
        <v>390.772</v>
      </c>
      <c r="JY26">
        <v>27.3709</v>
      </c>
      <c r="JZ26">
        <v>27.7183</v>
      </c>
      <c r="KA26">
        <v>30.0004</v>
      </c>
      <c r="KB26">
        <v>27.6909</v>
      </c>
      <c r="KC26">
        <v>27.6475</v>
      </c>
      <c r="KD26">
        <v>14.39</v>
      </c>
      <c r="KE26">
        <v>22.4885</v>
      </c>
      <c r="KF26">
        <v>21.3102</v>
      </c>
      <c r="KG26">
        <v>27.3679</v>
      </c>
      <c r="KH26">
        <v>264.724</v>
      </c>
      <c r="KI26">
        <v>22.1956</v>
      </c>
      <c r="KJ26">
        <v>96.7554</v>
      </c>
      <c r="KK26">
        <v>94.7238</v>
      </c>
    </row>
    <row r="27" spans="1:297">
      <c r="A27">
        <v>11</v>
      </c>
      <c r="B27">
        <v>1759332910</v>
      </c>
      <c r="C27">
        <v>50</v>
      </c>
      <c r="D27" t="s">
        <v>463</v>
      </c>
      <c r="E27" t="s">
        <v>464</v>
      </c>
      <c r="F27">
        <v>5</v>
      </c>
      <c r="G27" t="s">
        <v>435</v>
      </c>
      <c r="H27" t="s">
        <v>436</v>
      </c>
      <c r="I27">
        <v>1759332901.84615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291.016342348399</v>
      </c>
      <c r="AK27">
        <v>302.168745454545</v>
      </c>
      <c r="AL27">
        <v>-3.31936880020701</v>
      </c>
      <c r="AM27">
        <v>64.5668264695355</v>
      </c>
      <c r="AN27">
        <f>(AP27 - AO27 + DY27*1E3/(8.314*(EA27+273.15)) * AR27/DX27 * AQ27) * DX27/(100*DL27) * 1000/(1000 - AP27)</f>
        <v>0</v>
      </c>
      <c r="AO27">
        <v>22.1653515959773</v>
      </c>
      <c r="AP27">
        <v>23.2057745454545</v>
      </c>
      <c r="AQ27">
        <v>-4.31392039197194e-06</v>
      </c>
      <c r="AR27">
        <v>120.164659997157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3.46</v>
      </c>
      <c r="DM27">
        <v>0.5</v>
      </c>
      <c r="DN27" t="s">
        <v>438</v>
      </c>
      <c r="DO27">
        <v>2</v>
      </c>
      <c r="DP27" t="b">
        <v>1</v>
      </c>
      <c r="DQ27">
        <v>1759332901.84615</v>
      </c>
      <c r="DR27">
        <v>318.739076923077</v>
      </c>
      <c r="DS27">
        <v>300.380615384615</v>
      </c>
      <c r="DT27">
        <v>23.2090769230769</v>
      </c>
      <c r="DU27">
        <v>22.1670615384615</v>
      </c>
      <c r="DV27">
        <v>317.074615384615</v>
      </c>
      <c r="DW27">
        <v>22.8607692307692</v>
      </c>
      <c r="DX27">
        <v>500.028769230769</v>
      </c>
      <c r="DY27">
        <v>90.5555230769231</v>
      </c>
      <c r="DZ27">
        <v>0.0341170384615385</v>
      </c>
      <c r="EA27">
        <v>29.8024615384615</v>
      </c>
      <c r="EB27">
        <v>30.0130846153846</v>
      </c>
      <c r="EC27">
        <v>999.9</v>
      </c>
      <c r="ED27">
        <v>0</v>
      </c>
      <c r="EE27">
        <v>0</v>
      </c>
      <c r="EF27">
        <v>9995.66846153846</v>
      </c>
      <c r="EG27">
        <v>0</v>
      </c>
      <c r="EH27">
        <v>13.4662769230769</v>
      </c>
      <c r="EI27">
        <v>18.3583692307692</v>
      </c>
      <c r="EJ27">
        <v>326.312461538462</v>
      </c>
      <c r="EK27">
        <v>307.190076923077</v>
      </c>
      <c r="EL27">
        <v>1.04202923076923</v>
      </c>
      <c r="EM27">
        <v>300.380615384615</v>
      </c>
      <c r="EN27">
        <v>22.1670615384615</v>
      </c>
      <c r="EO27">
        <v>2.10171230769231</v>
      </c>
      <c r="EP27">
        <v>2.00735</v>
      </c>
      <c r="EQ27">
        <v>18.2321615384615</v>
      </c>
      <c r="ER27">
        <v>17.5024307692308</v>
      </c>
      <c r="ES27">
        <v>1999.92615384615</v>
      </c>
      <c r="ET27">
        <v>0.980002615384616</v>
      </c>
      <c r="EU27">
        <v>0.0199973076923077</v>
      </c>
      <c r="EV27">
        <v>0</v>
      </c>
      <c r="EW27">
        <v>324.517307692308</v>
      </c>
      <c r="EX27">
        <v>5.00059</v>
      </c>
      <c r="EY27">
        <v>6583.31846153846</v>
      </c>
      <c r="EZ27">
        <v>17359.6923076923</v>
      </c>
      <c r="FA27">
        <v>41.1201538461538</v>
      </c>
      <c r="FB27">
        <v>40.937</v>
      </c>
      <c r="FC27">
        <v>40.5</v>
      </c>
      <c r="FD27">
        <v>40.375</v>
      </c>
      <c r="FE27">
        <v>42.0286153846154</v>
      </c>
      <c r="FF27">
        <v>1955.03615384615</v>
      </c>
      <c r="FG27">
        <v>39.89</v>
      </c>
      <c r="FH27">
        <v>0</v>
      </c>
      <c r="FI27">
        <v>1759332910.2</v>
      </c>
      <c r="FJ27">
        <v>0</v>
      </c>
      <c r="FK27">
        <v>324.5405</v>
      </c>
      <c r="FL27">
        <v>0.846940166627295</v>
      </c>
      <c r="FM27">
        <v>15.1541880311843</v>
      </c>
      <c r="FN27">
        <v>6583.78076923077</v>
      </c>
      <c r="FO27">
        <v>15</v>
      </c>
      <c r="FP27">
        <v>0</v>
      </c>
      <c r="FQ27" t="s">
        <v>439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18.371575</v>
      </c>
      <c r="GD27">
        <v>0.826723308270697</v>
      </c>
      <c r="GE27">
        <v>0.497183749608734</v>
      </c>
      <c r="GF27">
        <v>0</v>
      </c>
      <c r="GG27">
        <v>324.493088235294</v>
      </c>
      <c r="GH27">
        <v>0.59295645116908</v>
      </c>
      <c r="GI27">
        <v>0.192479084829722</v>
      </c>
      <c r="GJ27">
        <v>-1</v>
      </c>
      <c r="GK27">
        <v>1.04199</v>
      </c>
      <c r="GL27">
        <v>-0.00204812030075102</v>
      </c>
      <c r="GM27">
        <v>0.00107287464318997</v>
      </c>
      <c r="GN27">
        <v>1</v>
      </c>
      <c r="GO27">
        <v>1</v>
      </c>
      <c r="GP27">
        <v>2</v>
      </c>
      <c r="GQ27" t="s">
        <v>448</v>
      </c>
      <c r="GR27">
        <v>3.13252</v>
      </c>
      <c r="GS27">
        <v>2.71224</v>
      </c>
      <c r="GT27">
        <v>0.0670665</v>
      </c>
      <c r="GU27">
        <v>0.0638499</v>
      </c>
      <c r="GV27">
        <v>0.10075</v>
      </c>
      <c r="GW27">
        <v>0.0982115</v>
      </c>
      <c r="GX27">
        <v>35191.4</v>
      </c>
      <c r="GY27">
        <v>37829.7</v>
      </c>
      <c r="GZ27">
        <v>34125.9</v>
      </c>
      <c r="HA27">
        <v>36585.3</v>
      </c>
      <c r="HB27">
        <v>43322.2</v>
      </c>
      <c r="HC27">
        <v>47347.8</v>
      </c>
      <c r="HD27">
        <v>53220.3</v>
      </c>
      <c r="HE27">
        <v>58457.6</v>
      </c>
      <c r="HF27">
        <v>1.96093</v>
      </c>
      <c r="HG27">
        <v>1.7818</v>
      </c>
      <c r="HH27">
        <v>0.123858</v>
      </c>
      <c r="HI27">
        <v>0</v>
      </c>
      <c r="HJ27">
        <v>27.9918</v>
      </c>
      <c r="HK27">
        <v>999.9</v>
      </c>
      <c r="HL27">
        <v>56.452</v>
      </c>
      <c r="HM27">
        <v>30.605</v>
      </c>
      <c r="HN27">
        <v>27.4983</v>
      </c>
      <c r="HO27">
        <v>54.9765</v>
      </c>
      <c r="HP27">
        <v>46.4824</v>
      </c>
      <c r="HQ27">
        <v>1</v>
      </c>
      <c r="HR27">
        <v>0.0304243</v>
      </c>
      <c r="HS27">
        <v>-0.0608851</v>
      </c>
      <c r="HT27">
        <v>20.1131</v>
      </c>
      <c r="HU27">
        <v>5.19767</v>
      </c>
      <c r="HV27">
        <v>12.004</v>
      </c>
      <c r="HW27">
        <v>4.97515</v>
      </c>
      <c r="HX27">
        <v>3.29388</v>
      </c>
      <c r="HY27">
        <v>9999</v>
      </c>
      <c r="HZ27">
        <v>9999</v>
      </c>
      <c r="IA27">
        <v>999.9</v>
      </c>
      <c r="IB27">
        <v>9999</v>
      </c>
      <c r="IC27">
        <v>1.86325</v>
      </c>
      <c r="ID27">
        <v>1.86813</v>
      </c>
      <c r="IE27">
        <v>1.86787</v>
      </c>
      <c r="IF27">
        <v>1.86905</v>
      </c>
      <c r="IG27">
        <v>1.86991</v>
      </c>
      <c r="IH27">
        <v>1.86596</v>
      </c>
      <c r="II27">
        <v>1.86707</v>
      </c>
      <c r="IJ27">
        <v>1.86843</v>
      </c>
      <c r="IK27">
        <v>5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1.579</v>
      </c>
      <c r="IY27">
        <v>0.3482</v>
      </c>
      <c r="IZ27">
        <v>0.591063205497763</v>
      </c>
      <c r="JA27">
        <v>0.00362635438953289</v>
      </c>
      <c r="JB27">
        <v>-8.50754122937555e-07</v>
      </c>
      <c r="JC27">
        <v>2.87264459290622e-10</v>
      </c>
      <c r="JD27">
        <v>-0.103101814204982</v>
      </c>
      <c r="JE27">
        <v>-0.017656537129445</v>
      </c>
      <c r="JF27">
        <v>0.00217271289782075</v>
      </c>
      <c r="JG27">
        <v>-2.34727275410467e-05</v>
      </c>
      <c r="JH27">
        <v>4</v>
      </c>
      <c r="JI27">
        <v>2183</v>
      </c>
      <c r="JJ27">
        <v>1</v>
      </c>
      <c r="JK27">
        <v>27</v>
      </c>
      <c r="JL27">
        <v>29322215.2</v>
      </c>
      <c r="JM27">
        <v>29322215.2</v>
      </c>
      <c r="JN27">
        <v>0.687256</v>
      </c>
      <c r="JO27">
        <v>2.63794</v>
      </c>
      <c r="JP27">
        <v>1.54785</v>
      </c>
      <c r="JQ27">
        <v>2.31079</v>
      </c>
      <c r="JR27">
        <v>1.64673</v>
      </c>
      <c r="JS27">
        <v>2.29736</v>
      </c>
      <c r="JT27">
        <v>34.0771</v>
      </c>
      <c r="JU27">
        <v>24.1838</v>
      </c>
      <c r="JV27">
        <v>18</v>
      </c>
      <c r="JW27">
        <v>504.474</v>
      </c>
      <c r="JX27">
        <v>391.127</v>
      </c>
      <c r="JY27">
        <v>27.3598</v>
      </c>
      <c r="JZ27">
        <v>27.723</v>
      </c>
      <c r="KA27">
        <v>30.0005</v>
      </c>
      <c r="KB27">
        <v>27.6944</v>
      </c>
      <c r="KC27">
        <v>27.6504</v>
      </c>
      <c r="KD27">
        <v>13.7335</v>
      </c>
      <c r="KE27">
        <v>22.4885</v>
      </c>
      <c r="KF27">
        <v>21.3102</v>
      </c>
      <c r="KG27">
        <v>27.3619</v>
      </c>
      <c r="KH27">
        <v>251.267</v>
      </c>
      <c r="KI27">
        <v>22.1956</v>
      </c>
      <c r="KJ27">
        <v>96.7546</v>
      </c>
      <c r="KK27">
        <v>94.7227</v>
      </c>
    </row>
    <row r="28" spans="1:297">
      <c r="A28">
        <v>12</v>
      </c>
      <c r="B28">
        <v>1759332915</v>
      </c>
      <c r="C28">
        <v>55</v>
      </c>
      <c r="D28" t="s">
        <v>465</v>
      </c>
      <c r="E28" t="s">
        <v>466</v>
      </c>
      <c r="F28">
        <v>5</v>
      </c>
      <c r="G28" t="s">
        <v>435</v>
      </c>
      <c r="H28" t="s">
        <v>436</v>
      </c>
      <c r="I28">
        <v>1759332906.84615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273.267766395785</v>
      </c>
      <c r="AK28">
        <v>284.900139393939</v>
      </c>
      <c r="AL28">
        <v>-3.47095917987326</v>
      </c>
      <c r="AM28">
        <v>64.5668264695355</v>
      </c>
      <c r="AN28">
        <f>(AP28 - AO28 + DY28*1E3/(8.314*(EA28+273.15)) * AR28/DX28 * AQ28) * DX28/(100*DL28) * 1000/(1000 - AP28)</f>
        <v>0</v>
      </c>
      <c r="AO28">
        <v>22.1633075315332</v>
      </c>
      <c r="AP28">
        <v>23.2064060606061</v>
      </c>
      <c r="AQ28">
        <v>-2.22737008200893e-07</v>
      </c>
      <c r="AR28">
        <v>120.164659997157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3.46</v>
      </c>
      <c r="DM28">
        <v>0.5</v>
      </c>
      <c r="DN28" t="s">
        <v>438</v>
      </c>
      <c r="DO28">
        <v>2</v>
      </c>
      <c r="DP28" t="b">
        <v>1</v>
      </c>
      <c r="DQ28">
        <v>1759332906.84615</v>
      </c>
      <c r="DR28">
        <v>302.180769230769</v>
      </c>
      <c r="DS28">
        <v>283.397230769231</v>
      </c>
      <c r="DT28">
        <v>23.2077307692308</v>
      </c>
      <c r="DU28">
        <v>22.1653307692308</v>
      </c>
      <c r="DV28">
        <v>300.568769230769</v>
      </c>
      <c r="DW28">
        <v>22.8594769230769</v>
      </c>
      <c r="DX28">
        <v>500.012615384615</v>
      </c>
      <c r="DY28">
        <v>90.5564692307692</v>
      </c>
      <c r="DZ28">
        <v>0.0342402692307692</v>
      </c>
      <c r="EA28">
        <v>29.8014846153846</v>
      </c>
      <c r="EB28">
        <v>30.0102153846154</v>
      </c>
      <c r="EC28">
        <v>999.9</v>
      </c>
      <c r="ED28">
        <v>0</v>
      </c>
      <c r="EE28">
        <v>0</v>
      </c>
      <c r="EF28">
        <v>9996.43692307692</v>
      </c>
      <c r="EG28">
        <v>0</v>
      </c>
      <c r="EH28">
        <v>13.4662769230769</v>
      </c>
      <c r="EI28">
        <v>18.7833846153846</v>
      </c>
      <c r="EJ28">
        <v>309.360307692308</v>
      </c>
      <c r="EK28">
        <v>289.821307692308</v>
      </c>
      <c r="EL28">
        <v>1.04242307692308</v>
      </c>
      <c r="EM28">
        <v>283.397230769231</v>
      </c>
      <c r="EN28">
        <v>22.1653307692308</v>
      </c>
      <c r="EO28">
        <v>2.10161153846154</v>
      </c>
      <c r="EP28">
        <v>2.00721307692308</v>
      </c>
      <c r="EQ28">
        <v>18.2314</v>
      </c>
      <c r="ER28">
        <v>17.5013538461538</v>
      </c>
      <c r="ES28">
        <v>1999.94692307692</v>
      </c>
      <c r="ET28">
        <v>0.980002769230769</v>
      </c>
      <c r="EU28">
        <v>0.0199970769230769</v>
      </c>
      <c r="EV28">
        <v>0</v>
      </c>
      <c r="EW28">
        <v>324.618307692308</v>
      </c>
      <c r="EX28">
        <v>5.00059</v>
      </c>
      <c r="EY28">
        <v>6584.84461538462</v>
      </c>
      <c r="EZ28">
        <v>17359.8769230769</v>
      </c>
      <c r="FA28">
        <v>41.1201538461538</v>
      </c>
      <c r="FB28">
        <v>40.9418461538462</v>
      </c>
      <c r="FC28">
        <v>40.5047692307692</v>
      </c>
      <c r="FD28">
        <v>40.375</v>
      </c>
      <c r="FE28">
        <v>42.0333846153846</v>
      </c>
      <c r="FF28">
        <v>1955.05692307692</v>
      </c>
      <c r="FG28">
        <v>39.89</v>
      </c>
      <c r="FH28">
        <v>0</v>
      </c>
      <c r="FI28">
        <v>1759332915</v>
      </c>
      <c r="FJ28">
        <v>0</v>
      </c>
      <c r="FK28">
        <v>324.578153846154</v>
      </c>
      <c r="FL28">
        <v>0.698735049678455</v>
      </c>
      <c r="FM28">
        <v>18.635897394253</v>
      </c>
      <c r="FN28">
        <v>6585.29923076923</v>
      </c>
      <c r="FO28">
        <v>15</v>
      </c>
      <c r="FP28">
        <v>0</v>
      </c>
      <c r="FQ28" t="s">
        <v>439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18.5693285714286</v>
      </c>
      <c r="GD28">
        <v>3.21690389610393</v>
      </c>
      <c r="GE28">
        <v>0.590191905951226</v>
      </c>
      <c r="GF28">
        <v>0</v>
      </c>
      <c r="GG28">
        <v>324.544441176471</v>
      </c>
      <c r="GH28">
        <v>0.716653933768865</v>
      </c>
      <c r="GI28">
        <v>0.193819836169402</v>
      </c>
      <c r="GJ28">
        <v>-1</v>
      </c>
      <c r="GK28">
        <v>1.04240761904762</v>
      </c>
      <c r="GL28">
        <v>0.00114389610389626</v>
      </c>
      <c r="GM28">
        <v>0.00115773960705005</v>
      </c>
      <c r="GN28">
        <v>1</v>
      </c>
      <c r="GO28">
        <v>1</v>
      </c>
      <c r="GP28">
        <v>2</v>
      </c>
      <c r="GQ28" t="s">
        <v>448</v>
      </c>
      <c r="GR28">
        <v>3.13258</v>
      </c>
      <c r="GS28">
        <v>2.71202</v>
      </c>
      <c r="GT28">
        <v>0.0638063</v>
      </c>
      <c r="GU28">
        <v>0.060513</v>
      </c>
      <c r="GV28">
        <v>0.100748</v>
      </c>
      <c r="GW28">
        <v>0.0982033</v>
      </c>
      <c r="GX28">
        <v>35314</v>
      </c>
      <c r="GY28">
        <v>37964.3</v>
      </c>
      <c r="GZ28">
        <v>34125.5</v>
      </c>
      <c r="HA28">
        <v>36585.1</v>
      </c>
      <c r="HB28">
        <v>43321.7</v>
      </c>
      <c r="HC28">
        <v>47347.1</v>
      </c>
      <c r="HD28">
        <v>53219.9</v>
      </c>
      <c r="HE28">
        <v>58456.6</v>
      </c>
      <c r="HF28">
        <v>1.96098</v>
      </c>
      <c r="HG28">
        <v>1.78115</v>
      </c>
      <c r="HH28">
        <v>0.123024</v>
      </c>
      <c r="HI28">
        <v>0</v>
      </c>
      <c r="HJ28">
        <v>27.996</v>
      </c>
      <c r="HK28">
        <v>999.9</v>
      </c>
      <c r="HL28">
        <v>56.452</v>
      </c>
      <c r="HM28">
        <v>30.605</v>
      </c>
      <c r="HN28">
        <v>27.4948</v>
      </c>
      <c r="HO28">
        <v>55.1665</v>
      </c>
      <c r="HP28">
        <v>46.6426</v>
      </c>
      <c r="HQ28">
        <v>1</v>
      </c>
      <c r="HR28">
        <v>0.0308333</v>
      </c>
      <c r="HS28">
        <v>-0.0472631</v>
      </c>
      <c r="HT28">
        <v>20.1127</v>
      </c>
      <c r="HU28">
        <v>5.19707</v>
      </c>
      <c r="HV28">
        <v>12.004</v>
      </c>
      <c r="HW28">
        <v>4.9749</v>
      </c>
      <c r="HX28">
        <v>3.29393</v>
      </c>
      <c r="HY28">
        <v>9999</v>
      </c>
      <c r="HZ28">
        <v>9999</v>
      </c>
      <c r="IA28">
        <v>999.9</v>
      </c>
      <c r="IB28">
        <v>9999</v>
      </c>
      <c r="IC28">
        <v>1.86325</v>
      </c>
      <c r="ID28">
        <v>1.86813</v>
      </c>
      <c r="IE28">
        <v>1.86788</v>
      </c>
      <c r="IF28">
        <v>1.86905</v>
      </c>
      <c r="IG28">
        <v>1.86986</v>
      </c>
      <c r="IH28">
        <v>1.86595</v>
      </c>
      <c r="II28">
        <v>1.86706</v>
      </c>
      <c r="IJ28">
        <v>1.86843</v>
      </c>
      <c r="IK28">
        <v>5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1.525</v>
      </c>
      <c r="IY28">
        <v>0.3482</v>
      </c>
      <c r="IZ28">
        <v>0.591063205497763</v>
      </c>
      <c r="JA28">
        <v>0.00362635438953289</v>
      </c>
      <c r="JB28">
        <v>-8.50754122937555e-07</v>
      </c>
      <c r="JC28">
        <v>2.87264459290622e-10</v>
      </c>
      <c r="JD28">
        <v>-0.103101814204982</v>
      </c>
      <c r="JE28">
        <v>-0.017656537129445</v>
      </c>
      <c r="JF28">
        <v>0.00217271289782075</v>
      </c>
      <c r="JG28">
        <v>-2.34727275410467e-05</v>
      </c>
      <c r="JH28">
        <v>4</v>
      </c>
      <c r="JI28">
        <v>2183</v>
      </c>
      <c r="JJ28">
        <v>1</v>
      </c>
      <c r="JK28">
        <v>27</v>
      </c>
      <c r="JL28">
        <v>29322215.2</v>
      </c>
      <c r="JM28">
        <v>29322215.2</v>
      </c>
      <c r="JN28">
        <v>0.657959</v>
      </c>
      <c r="JO28">
        <v>2.65259</v>
      </c>
      <c r="JP28">
        <v>1.54785</v>
      </c>
      <c r="JQ28">
        <v>2.31201</v>
      </c>
      <c r="JR28">
        <v>1.64673</v>
      </c>
      <c r="JS28">
        <v>2.31323</v>
      </c>
      <c r="JT28">
        <v>34.0771</v>
      </c>
      <c r="JU28">
        <v>24.1838</v>
      </c>
      <c r="JV28">
        <v>18</v>
      </c>
      <c r="JW28">
        <v>504.538</v>
      </c>
      <c r="JX28">
        <v>390.801</v>
      </c>
      <c r="JY28">
        <v>27.3539</v>
      </c>
      <c r="JZ28">
        <v>27.7277</v>
      </c>
      <c r="KA28">
        <v>30.0004</v>
      </c>
      <c r="KB28">
        <v>27.6979</v>
      </c>
      <c r="KC28">
        <v>27.6539</v>
      </c>
      <c r="KD28">
        <v>13.0178</v>
      </c>
      <c r="KE28">
        <v>22.4885</v>
      </c>
      <c r="KF28">
        <v>21.3102</v>
      </c>
      <c r="KG28">
        <v>27.3492</v>
      </c>
      <c r="KH28">
        <v>231.143</v>
      </c>
      <c r="KI28">
        <v>22.1956</v>
      </c>
      <c r="KJ28">
        <v>96.7538</v>
      </c>
      <c r="KK28">
        <v>94.7216</v>
      </c>
    </row>
    <row r="29" spans="1:297">
      <c r="A29">
        <v>13</v>
      </c>
      <c r="B29">
        <v>1759332920</v>
      </c>
      <c r="C29">
        <v>60</v>
      </c>
      <c r="D29" t="s">
        <v>467</v>
      </c>
      <c r="E29" t="s">
        <v>468</v>
      </c>
      <c r="F29">
        <v>5</v>
      </c>
      <c r="G29" t="s">
        <v>435</v>
      </c>
      <c r="H29" t="s">
        <v>436</v>
      </c>
      <c r="I29">
        <v>1759332911.84615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256.136976324268</v>
      </c>
      <c r="AK29">
        <v>267.811575757576</v>
      </c>
      <c r="AL29">
        <v>-3.41105018519577</v>
      </c>
      <c r="AM29">
        <v>64.5668264695355</v>
      </c>
      <c r="AN29">
        <f>(AP29 - AO29 + DY29*1E3/(8.314*(EA29+273.15)) * AR29/DX29 * AQ29) * DX29/(100*DL29) * 1000/(1000 - AP29)</f>
        <v>0</v>
      </c>
      <c r="AO29">
        <v>22.1600992709392</v>
      </c>
      <c r="AP29">
        <v>23.2057127272727</v>
      </c>
      <c r="AQ29">
        <v>-1.04469039091052e-06</v>
      </c>
      <c r="AR29">
        <v>120.164659997157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3.46</v>
      </c>
      <c r="DM29">
        <v>0.5</v>
      </c>
      <c r="DN29" t="s">
        <v>438</v>
      </c>
      <c r="DO29">
        <v>2</v>
      </c>
      <c r="DP29" t="b">
        <v>1</v>
      </c>
      <c r="DQ29">
        <v>1759332911.84615</v>
      </c>
      <c r="DR29">
        <v>285.488384615385</v>
      </c>
      <c r="DS29">
        <v>266.684076923077</v>
      </c>
      <c r="DT29">
        <v>23.2063615384615</v>
      </c>
      <c r="DU29">
        <v>22.1631461538462</v>
      </c>
      <c r="DV29">
        <v>283.929769230769</v>
      </c>
      <c r="DW29">
        <v>22.8581615384615</v>
      </c>
      <c r="DX29">
        <v>500.007384615385</v>
      </c>
      <c r="DY29">
        <v>90.5578923076923</v>
      </c>
      <c r="DZ29">
        <v>0.0342800230769231</v>
      </c>
      <c r="EA29">
        <v>29.8004692307692</v>
      </c>
      <c r="EB29">
        <v>30.0063538461538</v>
      </c>
      <c r="EC29">
        <v>999.9</v>
      </c>
      <c r="ED29">
        <v>0</v>
      </c>
      <c r="EE29">
        <v>0</v>
      </c>
      <c r="EF29">
        <v>9990.18846153846</v>
      </c>
      <c r="EG29">
        <v>0</v>
      </c>
      <c r="EH29">
        <v>13.4714692307692</v>
      </c>
      <c r="EI29">
        <v>18.8042307692308</v>
      </c>
      <c r="EJ29">
        <v>292.271076923077</v>
      </c>
      <c r="EK29">
        <v>272.728769230769</v>
      </c>
      <c r="EL29">
        <v>1.04323384615385</v>
      </c>
      <c r="EM29">
        <v>266.684076923077</v>
      </c>
      <c r="EN29">
        <v>22.1631461538462</v>
      </c>
      <c r="EO29">
        <v>2.10151923076923</v>
      </c>
      <c r="EP29">
        <v>2.00704692307692</v>
      </c>
      <c r="EQ29">
        <v>18.2307076923077</v>
      </c>
      <c r="ER29">
        <v>17.5000384615385</v>
      </c>
      <c r="ES29">
        <v>2000.01307692308</v>
      </c>
      <c r="ET29">
        <v>0.980003615384615</v>
      </c>
      <c r="EU29">
        <v>0.0199963692307692</v>
      </c>
      <c r="EV29">
        <v>0</v>
      </c>
      <c r="EW29">
        <v>324.756384615385</v>
      </c>
      <c r="EX29">
        <v>5.00059</v>
      </c>
      <c r="EY29">
        <v>6586.76846153846</v>
      </c>
      <c r="EZ29">
        <v>17360.4615384615</v>
      </c>
      <c r="FA29">
        <v>41.125</v>
      </c>
      <c r="FB29">
        <v>40.9515384615385</v>
      </c>
      <c r="FC29">
        <v>40.5095384615385</v>
      </c>
      <c r="FD29">
        <v>40.3845384615385</v>
      </c>
      <c r="FE29">
        <v>42.0381538461538</v>
      </c>
      <c r="FF29">
        <v>1955.12307692308</v>
      </c>
      <c r="FG29">
        <v>39.89</v>
      </c>
      <c r="FH29">
        <v>0</v>
      </c>
      <c r="FI29">
        <v>1759332919.8</v>
      </c>
      <c r="FJ29">
        <v>0</v>
      </c>
      <c r="FK29">
        <v>324.708538461538</v>
      </c>
      <c r="FL29">
        <v>1.18905983617055</v>
      </c>
      <c r="FM29">
        <v>24.8078632565874</v>
      </c>
      <c r="FN29">
        <v>6586.96653846154</v>
      </c>
      <c r="FO29">
        <v>15</v>
      </c>
      <c r="FP29">
        <v>0</v>
      </c>
      <c r="FQ29" t="s">
        <v>439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18.856815</v>
      </c>
      <c r="GD29">
        <v>1.35467819548871</v>
      </c>
      <c r="GE29">
        <v>0.456701930448077</v>
      </c>
      <c r="GF29">
        <v>0</v>
      </c>
      <c r="GG29">
        <v>324.641382352941</v>
      </c>
      <c r="GH29">
        <v>1.35445378486776</v>
      </c>
      <c r="GI29">
        <v>0.242335937795873</v>
      </c>
      <c r="GJ29">
        <v>-1</v>
      </c>
      <c r="GK29">
        <v>1.043227</v>
      </c>
      <c r="GL29">
        <v>0.0125990977443616</v>
      </c>
      <c r="GM29">
        <v>0.00186309715259295</v>
      </c>
      <c r="GN29">
        <v>1</v>
      </c>
      <c r="GO29">
        <v>1</v>
      </c>
      <c r="GP29">
        <v>2</v>
      </c>
      <c r="GQ29" t="s">
        <v>448</v>
      </c>
      <c r="GR29">
        <v>3.13257</v>
      </c>
      <c r="GS29">
        <v>2.71257</v>
      </c>
      <c r="GT29">
        <v>0.0605148</v>
      </c>
      <c r="GU29">
        <v>0.0570292</v>
      </c>
      <c r="GV29">
        <v>0.100744</v>
      </c>
      <c r="GW29">
        <v>0.0981931</v>
      </c>
      <c r="GX29">
        <v>35438.1</v>
      </c>
      <c r="GY29">
        <v>38104.7</v>
      </c>
      <c r="GZ29">
        <v>34125.5</v>
      </c>
      <c r="HA29">
        <v>36584.7</v>
      </c>
      <c r="HB29">
        <v>43321.4</v>
      </c>
      <c r="HC29">
        <v>47347.3</v>
      </c>
      <c r="HD29">
        <v>53219.8</v>
      </c>
      <c r="HE29">
        <v>58456.7</v>
      </c>
      <c r="HF29">
        <v>1.96065</v>
      </c>
      <c r="HG29">
        <v>1.78093</v>
      </c>
      <c r="HH29">
        <v>0.122726</v>
      </c>
      <c r="HI29">
        <v>0</v>
      </c>
      <c r="HJ29">
        <v>28.0015</v>
      </c>
      <c r="HK29">
        <v>999.9</v>
      </c>
      <c r="HL29">
        <v>56.428</v>
      </c>
      <c r="HM29">
        <v>30.605</v>
      </c>
      <c r="HN29">
        <v>27.484</v>
      </c>
      <c r="HO29">
        <v>55.1765</v>
      </c>
      <c r="HP29">
        <v>46.4303</v>
      </c>
      <c r="HQ29">
        <v>1</v>
      </c>
      <c r="HR29">
        <v>0.0311763</v>
      </c>
      <c r="HS29">
        <v>-0.0681019</v>
      </c>
      <c r="HT29">
        <v>20.1125</v>
      </c>
      <c r="HU29">
        <v>5.19662</v>
      </c>
      <c r="HV29">
        <v>12.004</v>
      </c>
      <c r="HW29">
        <v>4.97505</v>
      </c>
      <c r="HX29">
        <v>3.2939</v>
      </c>
      <c r="HY29">
        <v>9999</v>
      </c>
      <c r="HZ29">
        <v>9999</v>
      </c>
      <c r="IA29">
        <v>999.9</v>
      </c>
      <c r="IB29">
        <v>9999</v>
      </c>
      <c r="IC29">
        <v>1.86325</v>
      </c>
      <c r="ID29">
        <v>1.86813</v>
      </c>
      <c r="IE29">
        <v>1.8679</v>
      </c>
      <c r="IF29">
        <v>1.86905</v>
      </c>
      <c r="IG29">
        <v>1.86987</v>
      </c>
      <c r="IH29">
        <v>1.86595</v>
      </c>
      <c r="II29">
        <v>1.86706</v>
      </c>
      <c r="IJ29">
        <v>1.86844</v>
      </c>
      <c r="IK29">
        <v>5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1.47</v>
      </c>
      <c r="IY29">
        <v>0.3482</v>
      </c>
      <c r="IZ29">
        <v>0.591063205497763</v>
      </c>
      <c r="JA29">
        <v>0.00362635438953289</v>
      </c>
      <c r="JB29">
        <v>-8.50754122937555e-07</v>
      </c>
      <c r="JC29">
        <v>2.87264459290622e-10</v>
      </c>
      <c r="JD29">
        <v>-0.103101814204982</v>
      </c>
      <c r="JE29">
        <v>-0.017656537129445</v>
      </c>
      <c r="JF29">
        <v>0.00217271289782075</v>
      </c>
      <c r="JG29">
        <v>-2.34727275410467e-05</v>
      </c>
      <c r="JH29">
        <v>4</v>
      </c>
      <c r="JI29">
        <v>2183</v>
      </c>
      <c r="JJ29">
        <v>1</v>
      </c>
      <c r="JK29">
        <v>27</v>
      </c>
      <c r="JL29">
        <v>29322215.3</v>
      </c>
      <c r="JM29">
        <v>29322215.3</v>
      </c>
      <c r="JN29">
        <v>0.618896</v>
      </c>
      <c r="JO29">
        <v>2.63916</v>
      </c>
      <c r="JP29">
        <v>1.54785</v>
      </c>
      <c r="JQ29">
        <v>2.31079</v>
      </c>
      <c r="JR29">
        <v>1.64551</v>
      </c>
      <c r="JS29">
        <v>2.38525</v>
      </c>
      <c r="JT29">
        <v>34.0771</v>
      </c>
      <c r="JU29">
        <v>24.1926</v>
      </c>
      <c r="JV29">
        <v>18</v>
      </c>
      <c r="JW29">
        <v>504.356</v>
      </c>
      <c r="JX29">
        <v>390.704</v>
      </c>
      <c r="JY29">
        <v>27.3448</v>
      </c>
      <c r="JZ29">
        <v>27.7325</v>
      </c>
      <c r="KA29">
        <v>30.0005</v>
      </c>
      <c r="KB29">
        <v>27.7014</v>
      </c>
      <c r="KC29">
        <v>27.6574</v>
      </c>
      <c r="KD29">
        <v>12.3831</v>
      </c>
      <c r="KE29">
        <v>22.4885</v>
      </c>
      <c r="KF29">
        <v>20.9396</v>
      </c>
      <c r="KG29">
        <v>27.3467</v>
      </c>
      <c r="KH29">
        <v>217.728</v>
      </c>
      <c r="KI29">
        <v>22.1956</v>
      </c>
      <c r="KJ29">
        <v>96.7536</v>
      </c>
      <c r="KK29">
        <v>94.7212</v>
      </c>
    </row>
    <row r="30" spans="1:297">
      <c r="A30">
        <v>14</v>
      </c>
      <c r="B30">
        <v>1759332925</v>
      </c>
      <c r="C30">
        <v>65</v>
      </c>
      <c r="D30" t="s">
        <v>469</v>
      </c>
      <c r="E30" t="s">
        <v>470</v>
      </c>
      <c r="F30">
        <v>5</v>
      </c>
      <c r="G30" t="s">
        <v>435</v>
      </c>
      <c r="H30" t="s">
        <v>436</v>
      </c>
      <c r="I30">
        <v>1759332916.84615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238.58303623386</v>
      </c>
      <c r="AK30">
        <v>250.464618181818</v>
      </c>
      <c r="AL30">
        <v>-3.46890772815983</v>
      </c>
      <c r="AM30">
        <v>64.5668264695355</v>
      </c>
      <c r="AN30">
        <f>(AP30 - AO30 + DY30*1E3/(8.314*(EA30+273.15)) * AR30/DX30 * AQ30) * DX30/(100*DL30) * 1000/(1000 - AP30)</f>
        <v>0</v>
      </c>
      <c r="AO30">
        <v>22.1508520540032</v>
      </c>
      <c r="AP30">
        <v>23.2035848484848</v>
      </c>
      <c r="AQ30">
        <v>-3.29166160503016e-06</v>
      </c>
      <c r="AR30">
        <v>120.164659997157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3.46</v>
      </c>
      <c r="DM30">
        <v>0.5</v>
      </c>
      <c r="DN30" t="s">
        <v>438</v>
      </c>
      <c r="DO30">
        <v>2</v>
      </c>
      <c r="DP30" t="b">
        <v>1</v>
      </c>
      <c r="DQ30">
        <v>1759332916.84615</v>
      </c>
      <c r="DR30">
        <v>268.772384615385</v>
      </c>
      <c r="DS30">
        <v>249.627230769231</v>
      </c>
      <c r="DT30">
        <v>23.2056769230769</v>
      </c>
      <c r="DU30">
        <v>22.1579</v>
      </c>
      <c r="DV30">
        <v>267.267461538462</v>
      </c>
      <c r="DW30">
        <v>22.8574923076923</v>
      </c>
      <c r="DX30">
        <v>499.966692307692</v>
      </c>
      <c r="DY30">
        <v>90.5589846153846</v>
      </c>
      <c r="DZ30">
        <v>0.0343439</v>
      </c>
      <c r="EA30">
        <v>29.8004307692308</v>
      </c>
      <c r="EB30">
        <v>30.0096076923077</v>
      </c>
      <c r="EC30">
        <v>999.9</v>
      </c>
      <c r="ED30">
        <v>0</v>
      </c>
      <c r="EE30">
        <v>0</v>
      </c>
      <c r="EF30">
        <v>9996.29461538462</v>
      </c>
      <c r="EG30">
        <v>0</v>
      </c>
      <c r="EH30">
        <v>13.4739153846154</v>
      </c>
      <c r="EI30">
        <v>19.1450769230769</v>
      </c>
      <c r="EJ30">
        <v>275.157769230769</v>
      </c>
      <c r="EK30">
        <v>255.284</v>
      </c>
      <c r="EL30">
        <v>1.04778923076923</v>
      </c>
      <c r="EM30">
        <v>249.627230769231</v>
      </c>
      <c r="EN30">
        <v>22.1579</v>
      </c>
      <c r="EO30">
        <v>2.10148076923077</v>
      </c>
      <c r="EP30">
        <v>2.00659615384615</v>
      </c>
      <c r="EQ30">
        <v>18.2304153846154</v>
      </c>
      <c r="ER30">
        <v>17.4964692307692</v>
      </c>
      <c r="ES30">
        <v>2000.00923076923</v>
      </c>
      <c r="ET30">
        <v>0.980003615384615</v>
      </c>
      <c r="EU30">
        <v>0.0199963692307692</v>
      </c>
      <c r="EV30">
        <v>0</v>
      </c>
      <c r="EW30">
        <v>324.831846153846</v>
      </c>
      <c r="EX30">
        <v>5.00059</v>
      </c>
      <c r="EY30">
        <v>6588.76769230769</v>
      </c>
      <c r="EZ30">
        <v>17360.4230769231</v>
      </c>
      <c r="FA30">
        <v>41.125</v>
      </c>
      <c r="FB30">
        <v>40.9709230769231</v>
      </c>
      <c r="FC30">
        <v>40.5238461538462</v>
      </c>
      <c r="FD30">
        <v>40.4036153846154</v>
      </c>
      <c r="FE30">
        <v>42.0429230769231</v>
      </c>
      <c r="FF30">
        <v>1955.11923076923</v>
      </c>
      <c r="FG30">
        <v>39.89</v>
      </c>
      <c r="FH30">
        <v>0</v>
      </c>
      <c r="FI30">
        <v>1759332925.2</v>
      </c>
      <c r="FJ30">
        <v>0</v>
      </c>
      <c r="FK30">
        <v>324.82304</v>
      </c>
      <c r="FL30">
        <v>1.92492307974795</v>
      </c>
      <c r="FM30">
        <v>23.8815384598972</v>
      </c>
      <c r="FN30">
        <v>6589.236</v>
      </c>
      <c r="FO30">
        <v>15</v>
      </c>
      <c r="FP30">
        <v>0</v>
      </c>
      <c r="FQ30" t="s">
        <v>439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18.9221</v>
      </c>
      <c r="GD30">
        <v>3.30055324675323</v>
      </c>
      <c r="GE30">
        <v>0.488851198511075</v>
      </c>
      <c r="GF30">
        <v>0</v>
      </c>
      <c r="GG30">
        <v>324.753676470588</v>
      </c>
      <c r="GH30">
        <v>1.33841100318992</v>
      </c>
      <c r="GI30">
        <v>0.249788583616606</v>
      </c>
      <c r="GJ30">
        <v>-1</v>
      </c>
      <c r="GK30">
        <v>1.0458080952381</v>
      </c>
      <c r="GL30">
        <v>0.0460698701298721</v>
      </c>
      <c r="GM30">
        <v>0.00548938596535568</v>
      </c>
      <c r="GN30">
        <v>1</v>
      </c>
      <c r="GO30">
        <v>1</v>
      </c>
      <c r="GP30">
        <v>2</v>
      </c>
      <c r="GQ30" t="s">
        <v>448</v>
      </c>
      <c r="GR30">
        <v>3.13261</v>
      </c>
      <c r="GS30">
        <v>2.71231</v>
      </c>
      <c r="GT30">
        <v>0.0571219</v>
      </c>
      <c r="GU30">
        <v>0.0537475</v>
      </c>
      <c r="GV30">
        <v>0.100738</v>
      </c>
      <c r="GW30">
        <v>0.0981309</v>
      </c>
      <c r="GX30">
        <v>35565.4</v>
      </c>
      <c r="GY30">
        <v>38237</v>
      </c>
      <c r="GZ30">
        <v>34124.9</v>
      </c>
      <c r="HA30">
        <v>36584.4</v>
      </c>
      <c r="HB30">
        <v>43320.9</v>
      </c>
      <c r="HC30">
        <v>47349.9</v>
      </c>
      <c r="HD30">
        <v>53219.1</v>
      </c>
      <c r="HE30">
        <v>58456.3</v>
      </c>
      <c r="HF30">
        <v>1.9609</v>
      </c>
      <c r="HG30">
        <v>1.78107</v>
      </c>
      <c r="HH30">
        <v>0.124283</v>
      </c>
      <c r="HI30">
        <v>0</v>
      </c>
      <c r="HJ30">
        <v>28.0074</v>
      </c>
      <c r="HK30">
        <v>999.9</v>
      </c>
      <c r="HL30">
        <v>56.428</v>
      </c>
      <c r="HM30">
        <v>30.605</v>
      </c>
      <c r="HN30">
        <v>27.4841</v>
      </c>
      <c r="HO30">
        <v>55.2165</v>
      </c>
      <c r="HP30">
        <v>46.3261</v>
      </c>
      <c r="HQ30">
        <v>1</v>
      </c>
      <c r="HR30">
        <v>0.0317378</v>
      </c>
      <c r="HS30">
        <v>-0.0695479</v>
      </c>
      <c r="HT30">
        <v>20.1126</v>
      </c>
      <c r="HU30">
        <v>5.19573</v>
      </c>
      <c r="HV30">
        <v>12.004</v>
      </c>
      <c r="HW30">
        <v>4.97475</v>
      </c>
      <c r="HX30">
        <v>3.29388</v>
      </c>
      <c r="HY30">
        <v>9999</v>
      </c>
      <c r="HZ30">
        <v>9999</v>
      </c>
      <c r="IA30">
        <v>999.9</v>
      </c>
      <c r="IB30">
        <v>9999</v>
      </c>
      <c r="IC30">
        <v>1.86325</v>
      </c>
      <c r="ID30">
        <v>1.86813</v>
      </c>
      <c r="IE30">
        <v>1.8679</v>
      </c>
      <c r="IF30">
        <v>1.86905</v>
      </c>
      <c r="IG30">
        <v>1.86987</v>
      </c>
      <c r="IH30">
        <v>1.86596</v>
      </c>
      <c r="II30">
        <v>1.86705</v>
      </c>
      <c r="IJ30">
        <v>1.86843</v>
      </c>
      <c r="IK30">
        <v>5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1.416</v>
      </c>
      <c r="IY30">
        <v>0.348</v>
      </c>
      <c r="IZ30">
        <v>0.591063205497763</v>
      </c>
      <c r="JA30">
        <v>0.00362635438953289</v>
      </c>
      <c r="JB30">
        <v>-8.50754122937555e-07</v>
      </c>
      <c r="JC30">
        <v>2.87264459290622e-10</v>
      </c>
      <c r="JD30">
        <v>-0.103101814204982</v>
      </c>
      <c r="JE30">
        <v>-0.017656537129445</v>
      </c>
      <c r="JF30">
        <v>0.00217271289782075</v>
      </c>
      <c r="JG30">
        <v>-2.34727275410467e-05</v>
      </c>
      <c r="JH30">
        <v>4</v>
      </c>
      <c r="JI30">
        <v>2183</v>
      </c>
      <c r="JJ30">
        <v>1</v>
      </c>
      <c r="JK30">
        <v>27</v>
      </c>
      <c r="JL30">
        <v>29322215.4</v>
      </c>
      <c r="JM30">
        <v>29322215.4</v>
      </c>
      <c r="JN30">
        <v>0.5896</v>
      </c>
      <c r="JO30">
        <v>2.64404</v>
      </c>
      <c r="JP30">
        <v>1.54785</v>
      </c>
      <c r="JQ30">
        <v>2.31079</v>
      </c>
      <c r="JR30">
        <v>1.64673</v>
      </c>
      <c r="JS30">
        <v>2.39014</v>
      </c>
      <c r="JT30">
        <v>34.0771</v>
      </c>
      <c r="JU30">
        <v>24.1926</v>
      </c>
      <c r="JV30">
        <v>18</v>
      </c>
      <c r="JW30">
        <v>504.552</v>
      </c>
      <c r="JX30">
        <v>390.808</v>
      </c>
      <c r="JY30">
        <v>27.3426</v>
      </c>
      <c r="JZ30">
        <v>27.7372</v>
      </c>
      <c r="KA30">
        <v>30.0005</v>
      </c>
      <c r="KB30">
        <v>27.7051</v>
      </c>
      <c r="KC30">
        <v>27.6608</v>
      </c>
      <c r="KD30">
        <v>11.7184</v>
      </c>
      <c r="KE30">
        <v>22.4885</v>
      </c>
      <c r="KF30">
        <v>20.9396</v>
      </c>
      <c r="KG30">
        <v>27.3422</v>
      </c>
      <c r="KH30">
        <v>197.451</v>
      </c>
      <c r="KI30">
        <v>22.1956</v>
      </c>
      <c r="KJ30">
        <v>96.7522</v>
      </c>
      <c r="KK30">
        <v>94.7206</v>
      </c>
    </row>
    <row r="31" spans="1:297">
      <c r="A31">
        <v>15</v>
      </c>
      <c r="B31">
        <v>1759332930</v>
      </c>
      <c r="C31">
        <v>70</v>
      </c>
      <c r="D31" t="s">
        <v>471</v>
      </c>
      <c r="E31" t="s">
        <v>472</v>
      </c>
      <c r="F31">
        <v>5</v>
      </c>
      <c r="G31" t="s">
        <v>435</v>
      </c>
      <c r="H31" t="s">
        <v>436</v>
      </c>
      <c r="I31">
        <v>1759332921.84615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222.786267091043</v>
      </c>
      <c r="AK31">
        <v>234.130824242424</v>
      </c>
      <c r="AL31">
        <v>-3.23858824893052</v>
      </c>
      <c r="AM31">
        <v>64.5668264695355</v>
      </c>
      <c r="AN31">
        <f>(AP31 - AO31 + DY31*1E3/(8.314*(EA31+273.15)) * AR31/DX31 * AQ31) * DX31/(100*DL31) * 1000/(1000 - AP31)</f>
        <v>0</v>
      </c>
      <c r="AO31">
        <v>22.1347340425446</v>
      </c>
      <c r="AP31">
        <v>23.1994296969697</v>
      </c>
      <c r="AQ31">
        <v>-6.64795596869958e-06</v>
      </c>
      <c r="AR31">
        <v>120.164659997157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3.46</v>
      </c>
      <c r="DM31">
        <v>0.5</v>
      </c>
      <c r="DN31" t="s">
        <v>438</v>
      </c>
      <c r="DO31">
        <v>2</v>
      </c>
      <c r="DP31" t="b">
        <v>1</v>
      </c>
      <c r="DQ31">
        <v>1759332921.84615</v>
      </c>
      <c r="DR31">
        <v>252.089307692308</v>
      </c>
      <c r="DS31">
        <v>233.230846153846</v>
      </c>
      <c r="DT31">
        <v>23.2037923076923</v>
      </c>
      <c r="DU31">
        <v>22.1489769230769</v>
      </c>
      <c r="DV31">
        <v>250.638384615385</v>
      </c>
      <c r="DW31">
        <v>22.8557</v>
      </c>
      <c r="DX31">
        <v>499.984384615385</v>
      </c>
      <c r="DY31">
        <v>90.5594076923077</v>
      </c>
      <c r="DZ31">
        <v>0.0343224461538462</v>
      </c>
      <c r="EA31">
        <v>29.7999923076923</v>
      </c>
      <c r="EB31">
        <v>30.016</v>
      </c>
      <c r="EC31">
        <v>999.9</v>
      </c>
      <c r="ED31">
        <v>0</v>
      </c>
      <c r="EE31">
        <v>0</v>
      </c>
      <c r="EF31">
        <v>10007.9776923077</v>
      </c>
      <c r="EG31">
        <v>0</v>
      </c>
      <c r="EH31">
        <v>13.4808153846154</v>
      </c>
      <c r="EI31">
        <v>18.8583538461538</v>
      </c>
      <c r="EJ31">
        <v>258.077923076923</v>
      </c>
      <c r="EK31">
        <v>238.514</v>
      </c>
      <c r="EL31">
        <v>1.05483</v>
      </c>
      <c r="EM31">
        <v>233.230846153846</v>
      </c>
      <c r="EN31">
        <v>22.1489769230769</v>
      </c>
      <c r="EO31">
        <v>2.10132153846154</v>
      </c>
      <c r="EP31">
        <v>2.00579846153846</v>
      </c>
      <c r="EQ31">
        <v>18.2292</v>
      </c>
      <c r="ER31">
        <v>17.4901692307692</v>
      </c>
      <c r="ES31">
        <v>2000.02769230769</v>
      </c>
      <c r="ET31">
        <v>0.980003923076923</v>
      </c>
      <c r="EU31">
        <v>0.0199961230769231</v>
      </c>
      <c r="EV31">
        <v>0</v>
      </c>
      <c r="EW31">
        <v>324.958</v>
      </c>
      <c r="EX31">
        <v>5.00059</v>
      </c>
      <c r="EY31">
        <v>6591.19076923077</v>
      </c>
      <c r="EZ31">
        <v>17360.5846153846</v>
      </c>
      <c r="FA31">
        <v>41.125</v>
      </c>
      <c r="FB31">
        <v>40.9903076923077</v>
      </c>
      <c r="FC31">
        <v>40.5381538461538</v>
      </c>
      <c r="FD31">
        <v>40.4226923076923</v>
      </c>
      <c r="FE31">
        <v>42.0572307692308</v>
      </c>
      <c r="FF31">
        <v>1955.13769230769</v>
      </c>
      <c r="FG31">
        <v>39.89</v>
      </c>
      <c r="FH31">
        <v>0</v>
      </c>
      <c r="FI31">
        <v>1759332930</v>
      </c>
      <c r="FJ31">
        <v>0</v>
      </c>
      <c r="FK31">
        <v>324.96404</v>
      </c>
      <c r="FL31">
        <v>0.915615376270848</v>
      </c>
      <c r="FM31">
        <v>31.2523076654549</v>
      </c>
      <c r="FN31">
        <v>6591.57</v>
      </c>
      <c r="FO31">
        <v>15</v>
      </c>
      <c r="FP31">
        <v>0</v>
      </c>
      <c r="FQ31" t="s">
        <v>439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18.944285</v>
      </c>
      <c r="GD31">
        <v>-2.87023308270676</v>
      </c>
      <c r="GE31">
        <v>0.463780597130799</v>
      </c>
      <c r="GF31">
        <v>0</v>
      </c>
      <c r="GG31">
        <v>324.844735294118</v>
      </c>
      <c r="GH31">
        <v>1.52872421675595</v>
      </c>
      <c r="GI31">
        <v>0.245374900296468</v>
      </c>
      <c r="GJ31">
        <v>-1</v>
      </c>
      <c r="GK31">
        <v>1.0521405</v>
      </c>
      <c r="GL31">
        <v>0.0879460150375923</v>
      </c>
      <c r="GM31">
        <v>0.00903630315726513</v>
      </c>
      <c r="GN31">
        <v>1</v>
      </c>
      <c r="GO31">
        <v>1</v>
      </c>
      <c r="GP31">
        <v>2</v>
      </c>
      <c r="GQ31" t="s">
        <v>448</v>
      </c>
      <c r="GR31">
        <v>3.13258</v>
      </c>
      <c r="GS31">
        <v>2.71238</v>
      </c>
      <c r="GT31">
        <v>0.0538476</v>
      </c>
      <c r="GU31">
        <v>0.0502892</v>
      </c>
      <c r="GV31">
        <v>0.100719</v>
      </c>
      <c r="GW31">
        <v>0.0981036</v>
      </c>
      <c r="GX31">
        <v>35688.6</v>
      </c>
      <c r="GY31">
        <v>38376.2</v>
      </c>
      <c r="GZ31">
        <v>34124.7</v>
      </c>
      <c r="HA31">
        <v>36583.9</v>
      </c>
      <c r="HB31">
        <v>43321.1</v>
      </c>
      <c r="HC31">
        <v>47350.4</v>
      </c>
      <c r="HD31">
        <v>53218.6</v>
      </c>
      <c r="HE31">
        <v>58455.5</v>
      </c>
      <c r="HF31">
        <v>1.96095</v>
      </c>
      <c r="HG31">
        <v>1.78072</v>
      </c>
      <c r="HH31">
        <v>0.123657</v>
      </c>
      <c r="HI31">
        <v>0</v>
      </c>
      <c r="HJ31">
        <v>28.014</v>
      </c>
      <c r="HK31">
        <v>999.9</v>
      </c>
      <c r="HL31">
        <v>56.403</v>
      </c>
      <c r="HM31">
        <v>30.605</v>
      </c>
      <c r="HN31">
        <v>27.4729</v>
      </c>
      <c r="HO31">
        <v>55.0165</v>
      </c>
      <c r="HP31">
        <v>46.5905</v>
      </c>
      <c r="HQ31">
        <v>1</v>
      </c>
      <c r="HR31">
        <v>0.0321697</v>
      </c>
      <c r="HS31">
        <v>0.0322168</v>
      </c>
      <c r="HT31">
        <v>20.1126</v>
      </c>
      <c r="HU31">
        <v>5.19632</v>
      </c>
      <c r="HV31">
        <v>12.004</v>
      </c>
      <c r="HW31">
        <v>4.97525</v>
      </c>
      <c r="HX31">
        <v>3.294</v>
      </c>
      <c r="HY31">
        <v>9999</v>
      </c>
      <c r="HZ31">
        <v>9999</v>
      </c>
      <c r="IA31">
        <v>999.9</v>
      </c>
      <c r="IB31">
        <v>9999</v>
      </c>
      <c r="IC31">
        <v>1.86325</v>
      </c>
      <c r="ID31">
        <v>1.86813</v>
      </c>
      <c r="IE31">
        <v>1.86792</v>
      </c>
      <c r="IF31">
        <v>1.86905</v>
      </c>
      <c r="IG31">
        <v>1.8699</v>
      </c>
      <c r="IH31">
        <v>1.86599</v>
      </c>
      <c r="II31">
        <v>1.86707</v>
      </c>
      <c r="IJ31">
        <v>1.86844</v>
      </c>
      <c r="IK31">
        <v>5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1.364</v>
      </c>
      <c r="IY31">
        <v>0.3478</v>
      </c>
      <c r="IZ31">
        <v>0.591063205497763</v>
      </c>
      <c r="JA31">
        <v>0.00362635438953289</v>
      </c>
      <c r="JB31">
        <v>-8.50754122937555e-07</v>
      </c>
      <c r="JC31">
        <v>2.87264459290622e-10</v>
      </c>
      <c r="JD31">
        <v>-0.103101814204982</v>
      </c>
      <c r="JE31">
        <v>-0.017656537129445</v>
      </c>
      <c r="JF31">
        <v>0.00217271289782075</v>
      </c>
      <c r="JG31">
        <v>-2.34727275410467e-05</v>
      </c>
      <c r="JH31">
        <v>4</v>
      </c>
      <c r="JI31">
        <v>2183</v>
      </c>
      <c r="JJ31">
        <v>1</v>
      </c>
      <c r="JK31">
        <v>27</v>
      </c>
      <c r="JL31">
        <v>29322215.5</v>
      </c>
      <c r="JM31">
        <v>29322215.5</v>
      </c>
      <c r="JN31">
        <v>0.552979</v>
      </c>
      <c r="JO31">
        <v>2.65015</v>
      </c>
      <c r="JP31">
        <v>1.54785</v>
      </c>
      <c r="JQ31">
        <v>2.31079</v>
      </c>
      <c r="JR31">
        <v>1.64551</v>
      </c>
      <c r="JS31">
        <v>2.23755</v>
      </c>
      <c r="JT31">
        <v>34.0771</v>
      </c>
      <c r="JU31">
        <v>24.1838</v>
      </c>
      <c r="JV31">
        <v>18</v>
      </c>
      <c r="JW31">
        <v>504.621</v>
      </c>
      <c r="JX31">
        <v>390.643</v>
      </c>
      <c r="JY31">
        <v>27.3347</v>
      </c>
      <c r="JZ31">
        <v>27.7419</v>
      </c>
      <c r="KA31">
        <v>30.0005</v>
      </c>
      <c r="KB31">
        <v>27.709</v>
      </c>
      <c r="KC31">
        <v>27.6643</v>
      </c>
      <c r="KD31">
        <v>11.0492</v>
      </c>
      <c r="KE31">
        <v>22.4885</v>
      </c>
      <c r="KF31">
        <v>20.9396</v>
      </c>
      <c r="KG31">
        <v>27.3102</v>
      </c>
      <c r="KH31">
        <v>183.95</v>
      </c>
      <c r="KI31">
        <v>22.2</v>
      </c>
      <c r="KJ31">
        <v>96.7514</v>
      </c>
      <c r="KK31">
        <v>94.7193</v>
      </c>
    </row>
    <row r="32" spans="1:297">
      <c r="A32">
        <v>16</v>
      </c>
      <c r="B32">
        <v>1759332935</v>
      </c>
      <c r="C32">
        <v>75</v>
      </c>
      <c r="D32" t="s">
        <v>473</v>
      </c>
      <c r="E32" t="s">
        <v>474</v>
      </c>
      <c r="F32">
        <v>5</v>
      </c>
      <c r="G32" t="s">
        <v>435</v>
      </c>
      <c r="H32" t="s">
        <v>436</v>
      </c>
      <c r="I32">
        <v>1759332926.84615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205.614700751399</v>
      </c>
      <c r="AK32">
        <v>217.277527272727</v>
      </c>
      <c r="AL32">
        <v>-3.38294679483894</v>
      </c>
      <c r="AM32">
        <v>64.5668264695355</v>
      </c>
      <c r="AN32">
        <f>(AP32 - AO32 + DY32*1E3/(8.314*(EA32+273.15)) * AR32/DX32 * AQ32) * DX32/(100*DL32) * 1000/(1000 - AP32)</f>
        <v>0</v>
      </c>
      <c r="AO32">
        <v>22.1278906279269</v>
      </c>
      <c r="AP32">
        <v>23.1890921212121</v>
      </c>
      <c r="AQ32">
        <v>-1.64048162338031e-05</v>
      </c>
      <c r="AR32">
        <v>120.164659997157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3.46</v>
      </c>
      <c r="DM32">
        <v>0.5</v>
      </c>
      <c r="DN32" t="s">
        <v>438</v>
      </c>
      <c r="DO32">
        <v>2</v>
      </c>
      <c r="DP32" t="b">
        <v>1</v>
      </c>
      <c r="DQ32">
        <v>1759332926.84615</v>
      </c>
      <c r="DR32">
        <v>235.615923076923</v>
      </c>
      <c r="DS32">
        <v>216.711</v>
      </c>
      <c r="DT32">
        <v>23.1996076923077</v>
      </c>
      <c r="DU32">
        <v>22.1387461538462</v>
      </c>
      <c r="DV32">
        <v>234.218615384615</v>
      </c>
      <c r="DW32">
        <v>22.8517</v>
      </c>
      <c r="DX32">
        <v>500.005461538462</v>
      </c>
      <c r="DY32">
        <v>90.5592692307692</v>
      </c>
      <c r="DZ32">
        <v>0.0342828153846154</v>
      </c>
      <c r="EA32">
        <v>29.8013846153846</v>
      </c>
      <c r="EB32">
        <v>30.0223307692308</v>
      </c>
      <c r="EC32">
        <v>999.9</v>
      </c>
      <c r="ED32">
        <v>0</v>
      </c>
      <c r="EE32">
        <v>0</v>
      </c>
      <c r="EF32">
        <v>10017.7338461538</v>
      </c>
      <c r="EG32">
        <v>0</v>
      </c>
      <c r="EH32">
        <v>13.477</v>
      </c>
      <c r="EI32">
        <v>18.9048923076923</v>
      </c>
      <c r="EJ32">
        <v>241.212153846154</v>
      </c>
      <c r="EK32">
        <v>221.617615384615</v>
      </c>
      <c r="EL32">
        <v>1.06087076923077</v>
      </c>
      <c r="EM32">
        <v>216.711</v>
      </c>
      <c r="EN32">
        <v>22.1387461538462</v>
      </c>
      <c r="EO32">
        <v>2.10093923076923</v>
      </c>
      <c r="EP32">
        <v>2.00487</v>
      </c>
      <c r="EQ32">
        <v>18.2263153846154</v>
      </c>
      <c r="ER32">
        <v>17.4828384615385</v>
      </c>
      <c r="ES32">
        <v>1999.99846153846</v>
      </c>
      <c r="ET32">
        <v>0.980003692307692</v>
      </c>
      <c r="EU32">
        <v>0.0199963615384615</v>
      </c>
      <c r="EV32">
        <v>0</v>
      </c>
      <c r="EW32">
        <v>325.084384615385</v>
      </c>
      <c r="EX32">
        <v>5.00059</v>
      </c>
      <c r="EY32">
        <v>6594.06538461539</v>
      </c>
      <c r="EZ32">
        <v>17360.3230769231</v>
      </c>
      <c r="FA32">
        <v>41.1297692307692</v>
      </c>
      <c r="FB32">
        <v>41</v>
      </c>
      <c r="FC32">
        <v>40.5429230769231</v>
      </c>
      <c r="FD32">
        <v>40.437</v>
      </c>
      <c r="FE32">
        <v>42.062</v>
      </c>
      <c r="FF32">
        <v>1955.10846153846</v>
      </c>
      <c r="FG32">
        <v>39.89</v>
      </c>
      <c r="FH32">
        <v>0</v>
      </c>
      <c r="FI32">
        <v>1759332934.8</v>
      </c>
      <c r="FJ32">
        <v>0</v>
      </c>
      <c r="FK32">
        <v>325.10576</v>
      </c>
      <c r="FL32">
        <v>2.36138461472306</v>
      </c>
      <c r="FM32">
        <v>42.4053846909202</v>
      </c>
      <c r="FN32">
        <v>6594.4172</v>
      </c>
      <c r="FO32">
        <v>15</v>
      </c>
      <c r="FP32">
        <v>0</v>
      </c>
      <c r="FQ32" t="s">
        <v>439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18.92624</v>
      </c>
      <c r="GD32">
        <v>-1.20226466165414</v>
      </c>
      <c r="GE32">
        <v>0.45528706153371</v>
      </c>
      <c r="GF32">
        <v>0</v>
      </c>
      <c r="GG32">
        <v>324.980764705882</v>
      </c>
      <c r="GH32">
        <v>1.54536287082586</v>
      </c>
      <c r="GI32">
        <v>0.2382875251386</v>
      </c>
      <c r="GJ32">
        <v>-1</v>
      </c>
      <c r="GK32">
        <v>1.0566875</v>
      </c>
      <c r="GL32">
        <v>0.089148721804511</v>
      </c>
      <c r="GM32">
        <v>0.00916969785489141</v>
      </c>
      <c r="GN32">
        <v>1</v>
      </c>
      <c r="GO32">
        <v>1</v>
      </c>
      <c r="GP32">
        <v>2</v>
      </c>
      <c r="GQ32" t="s">
        <v>448</v>
      </c>
      <c r="GR32">
        <v>3.13262</v>
      </c>
      <c r="GS32">
        <v>2.71223</v>
      </c>
      <c r="GT32">
        <v>0.0503822</v>
      </c>
      <c r="GU32">
        <v>0.0467664</v>
      </c>
      <c r="GV32">
        <v>0.100691</v>
      </c>
      <c r="GW32">
        <v>0.0980912</v>
      </c>
      <c r="GX32">
        <v>35819.1</v>
      </c>
      <c r="GY32">
        <v>38518.1</v>
      </c>
      <c r="GZ32">
        <v>34124.4</v>
      </c>
      <c r="HA32">
        <v>36583.6</v>
      </c>
      <c r="HB32">
        <v>43321.8</v>
      </c>
      <c r="HC32">
        <v>47350.1</v>
      </c>
      <c r="HD32">
        <v>53218.4</v>
      </c>
      <c r="HE32">
        <v>58454.9</v>
      </c>
      <c r="HF32">
        <v>1.96065</v>
      </c>
      <c r="HG32">
        <v>1.78058</v>
      </c>
      <c r="HH32">
        <v>0.122204</v>
      </c>
      <c r="HI32">
        <v>0</v>
      </c>
      <c r="HJ32">
        <v>28.0206</v>
      </c>
      <c r="HK32">
        <v>999.9</v>
      </c>
      <c r="HL32">
        <v>56.403</v>
      </c>
      <c r="HM32">
        <v>30.625</v>
      </c>
      <c r="HN32">
        <v>27.5037</v>
      </c>
      <c r="HO32">
        <v>54.9365</v>
      </c>
      <c r="HP32">
        <v>46.6346</v>
      </c>
      <c r="HQ32">
        <v>1</v>
      </c>
      <c r="HR32">
        <v>0.0323755</v>
      </c>
      <c r="HS32">
        <v>0.0873829</v>
      </c>
      <c r="HT32">
        <v>20.1125</v>
      </c>
      <c r="HU32">
        <v>5.19423</v>
      </c>
      <c r="HV32">
        <v>12.004</v>
      </c>
      <c r="HW32">
        <v>4.97495</v>
      </c>
      <c r="HX32">
        <v>3.2939</v>
      </c>
      <c r="HY32">
        <v>9999</v>
      </c>
      <c r="HZ32">
        <v>9999</v>
      </c>
      <c r="IA32">
        <v>999.9</v>
      </c>
      <c r="IB32">
        <v>9999</v>
      </c>
      <c r="IC32">
        <v>1.86325</v>
      </c>
      <c r="ID32">
        <v>1.86813</v>
      </c>
      <c r="IE32">
        <v>1.86789</v>
      </c>
      <c r="IF32">
        <v>1.86905</v>
      </c>
      <c r="IG32">
        <v>1.86992</v>
      </c>
      <c r="IH32">
        <v>1.86593</v>
      </c>
      <c r="II32">
        <v>1.86705</v>
      </c>
      <c r="IJ32">
        <v>1.86844</v>
      </c>
      <c r="IK32">
        <v>5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1.31</v>
      </c>
      <c r="IY32">
        <v>0.3475</v>
      </c>
      <c r="IZ32">
        <v>0.591063205497763</v>
      </c>
      <c r="JA32">
        <v>0.00362635438953289</v>
      </c>
      <c r="JB32">
        <v>-8.50754122937555e-07</v>
      </c>
      <c r="JC32">
        <v>2.87264459290622e-10</v>
      </c>
      <c r="JD32">
        <v>-0.103101814204982</v>
      </c>
      <c r="JE32">
        <v>-0.017656537129445</v>
      </c>
      <c r="JF32">
        <v>0.00217271289782075</v>
      </c>
      <c r="JG32">
        <v>-2.34727275410467e-05</v>
      </c>
      <c r="JH32">
        <v>4</v>
      </c>
      <c r="JI32">
        <v>2183</v>
      </c>
      <c r="JJ32">
        <v>1</v>
      </c>
      <c r="JK32">
        <v>27</v>
      </c>
      <c r="JL32">
        <v>29322215.6</v>
      </c>
      <c r="JM32">
        <v>29322215.6</v>
      </c>
      <c r="JN32">
        <v>0.52124</v>
      </c>
      <c r="JO32">
        <v>2.65259</v>
      </c>
      <c r="JP32">
        <v>1.54785</v>
      </c>
      <c r="JQ32">
        <v>2.31201</v>
      </c>
      <c r="JR32">
        <v>1.64673</v>
      </c>
      <c r="JS32">
        <v>2.28394</v>
      </c>
      <c r="JT32">
        <v>34.0771</v>
      </c>
      <c r="JU32">
        <v>24.1926</v>
      </c>
      <c r="JV32">
        <v>18</v>
      </c>
      <c r="JW32">
        <v>504.455</v>
      </c>
      <c r="JX32">
        <v>390.586</v>
      </c>
      <c r="JY32">
        <v>27.3028</v>
      </c>
      <c r="JZ32">
        <v>27.7468</v>
      </c>
      <c r="KA32">
        <v>30.0004</v>
      </c>
      <c r="KB32">
        <v>27.7126</v>
      </c>
      <c r="KC32">
        <v>27.6678</v>
      </c>
      <c r="KD32">
        <v>10.344</v>
      </c>
      <c r="KE32">
        <v>22.4885</v>
      </c>
      <c r="KF32">
        <v>20.9396</v>
      </c>
      <c r="KG32">
        <v>27.2817</v>
      </c>
      <c r="KH32">
        <v>163.773</v>
      </c>
      <c r="KI32">
        <v>22.2063</v>
      </c>
      <c r="KJ32">
        <v>96.7508</v>
      </c>
      <c r="KK32">
        <v>94.7183</v>
      </c>
    </row>
    <row r="33" spans="1:297">
      <c r="A33">
        <v>17</v>
      </c>
      <c r="B33">
        <v>1759332940</v>
      </c>
      <c r="C33">
        <v>80</v>
      </c>
      <c r="D33" t="s">
        <v>475</v>
      </c>
      <c r="E33" t="s">
        <v>476</v>
      </c>
      <c r="F33">
        <v>5</v>
      </c>
      <c r="G33" t="s">
        <v>435</v>
      </c>
      <c r="H33" t="s">
        <v>436</v>
      </c>
      <c r="I33">
        <v>1759332931.84615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189.117543125176</v>
      </c>
      <c r="AK33">
        <v>200.832218181818</v>
      </c>
      <c r="AL33">
        <v>-3.27939959355101</v>
      </c>
      <c r="AM33">
        <v>64.5668264695355</v>
      </c>
      <c r="AN33">
        <f>(AP33 - AO33 + DY33*1E3/(8.314*(EA33+273.15)) * AR33/DX33 * AQ33) * DX33/(100*DL33) * 1000/(1000 - AP33)</f>
        <v>0</v>
      </c>
      <c r="AO33">
        <v>22.1257010901041</v>
      </c>
      <c r="AP33">
        <v>23.1859818181818</v>
      </c>
      <c r="AQ33">
        <v>-6.67365746004148e-06</v>
      </c>
      <c r="AR33">
        <v>120.164659997157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3.46</v>
      </c>
      <c r="DM33">
        <v>0.5</v>
      </c>
      <c r="DN33" t="s">
        <v>438</v>
      </c>
      <c r="DO33">
        <v>2</v>
      </c>
      <c r="DP33" t="b">
        <v>1</v>
      </c>
      <c r="DQ33">
        <v>1759332931.84615</v>
      </c>
      <c r="DR33">
        <v>219.306461538462</v>
      </c>
      <c r="DS33">
        <v>200.563923076923</v>
      </c>
      <c r="DT33">
        <v>23.1939769230769</v>
      </c>
      <c r="DU33">
        <v>22.1303230769231</v>
      </c>
      <c r="DV33">
        <v>217.962692307692</v>
      </c>
      <c r="DW33">
        <v>22.8463076923077</v>
      </c>
      <c r="DX33">
        <v>500.027307692308</v>
      </c>
      <c r="DY33">
        <v>90.5594230769231</v>
      </c>
      <c r="DZ33">
        <v>0.0341267769230769</v>
      </c>
      <c r="EA33">
        <v>29.8011230769231</v>
      </c>
      <c r="EB33">
        <v>30.0237</v>
      </c>
      <c r="EC33">
        <v>999.9</v>
      </c>
      <c r="ED33">
        <v>0</v>
      </c>
      <c r="EE33">
        <v>0</v>
      </c>
      <c r="EF33">
        <v>10026.0015384615</v>
      </c>
      <c r="EG33">
        <v>0</v>
      </c>
      <c r="EH33">
        <v>13.4821923076923</v>
      </c>
      <c r="EI33">
        <v>18.7424846153846</v>
      </c>
      <c r="EJ33">
        <v>224.514076923077</v>
      </c>
      <c r="EK33">
        <v>205.103307692308</v>
      </c>
      <c r="EL33">
        <v>1.06366384615385</v>
      </c>
      <c r="EM33">
        <v>200.563923076923</v>
      </c>
      <c r="EN33">
        <v>22.1303230769231</v>
      </c>
      <c r="EO33">
        <v>2.10043384615385</v>
      </c>
      <c r="EP33">
        <v>2.00411</v>
      </c>
      <c r="EQ33">
        <v>18.2224769230769</v>
      </c>
      <c r="ER33">
        <v>17.4768384615385</v>
      </c>
      <c r="ES33">
        <v>2000.04076923077</v>
      </c>
      <c r="ET33">
        <v>0.980004230769231</v>
      </c>
      <c r="EU33">
        <v>0.0199958846153846</v>
      </c>
      <c r="EV33">
        <v>0</v>
      </c>
      <c r="EW33">
        <v>325.275307692308</v>
      </c>
      <c r="EX33">
        <v>5.00059</v>
      </c>
      <c r="EY33">
        <v>6597.87769230769</v>
      </c>
      <c r="EZ33">
        <v>17360.6923076923</v>
      </c>
      <c r="FA33">
        <v>41.1393076923077</v>
      </c>
      <c r="FB33">
        <v>41</v>
      </c>
      <c r="FC33">
        <v>40.5524615384615</v>
      </c>
      <c r="FD33">
        <v>40.437</v>
      </c>
      <c r="FE33">
        <v>42.062</v>
      </c>
      <c r="FF33">
        <v>1955.15076923077</v>
      </c>
      <c r="FG33">
        <v>39.89</v>
      </c>
      <c r="FH33">
        <v>0</v>
      </c>
      <c r="FI33">
        <v>1759332940.2</v>
      </c>
      <c r="FJ33">
        <v>0</v>
      </c>
      <c r="FK33">
        <v>325.286269230769</v>
      </c>
      <c r="FL33">
        <v>2.74047863656994</v>
      </c>
      <c r="FM33">
        <v>51.2136752437676</v>
      </c>
      <c r="FN33">
        <v>6598.39538461538</v>
      </c>
      <c r="FO33">
        <v>15</v>
      </c>
      <c r="FP33">
        <v>0</v>
      </c>
      <c r="FQ33" t="s">
        <v>439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18.868465</v>
      </c>
      <c r="GD33">
        <v>-0.568479699248137</v>
      </c>
      <c r="GE33">
        <v>0.460899271289291</v>
      </c>
      <c r="GF33">
        <v>0</v>
      </c>
      <c r="GG33">
        <v>325.169970588235</v>
      </c>
      <c r="GH33">
        <v>2.47879297347133</v>
      </c>
      <c r="GI33">
        <v>0.29760223011638</v>
      </c>
      <c r="GJ33">
        <v>-1</v>
      </c>
      <c r="GK33">
        <v>1.0614815</v>
      </c>
      <c r="GL33">
        <v>0.0266729323308257</v>
      </c>
      <c r="GM33">
        <v>0.00547057151950324</v>
      </c>
      <c r="GN33">
        <v>1</v>
      </c>
      <c r="GO33">
        <v>1</v>
      </c>
      <c r="GP33">
        <v>2</v>
      </c>
      <c r="GQ33" t="s">
        <v>448</v>
      </c>
      <c r="GR33">
        <v>3.13261</v>
      </c>
      <c r="GS33">
        <v>2.71206</v>
      </c>
      <c r="GT33">
        <v>0.046918</v>
      </c>
      <c r="GU33">
        <v>0.0430073</v>
      </c>
      <c r="GV33">
        <v>0.100685</v>
      </c>
      <c r="GW33">
        <v>0.0980865</v>
      </c>
      <c r="GX33">
        <v>35949.4</v>
      </c>
      <c r="GY33">
        <v>38669.3</v>
      </c>
      <c r="GZ33">
        <v>34124.1</v>
      </c>
      <c r="HA33">
        <v>36583</v>
      </c>
      <c r="HB33">
        <v>43321.5</v>
      </c>
      <c r="HC33">
        <v>47349</v>
      </c>
      <c r="HD33">
        <v>53218</v>
      </c>
      <c r="HE33">
        <v>58453.8</v>
      </c>
      <c r="HF33">
        <v>1.96073</v>
      </c>
      <c r="HG33">
        <v>1.7804</v>
      </c>
      <c r="HH33">
        <v>0.121869</v>
      </c>
      <c r="HI33">
        <v>0</v>
      </c>
      <c r="HJ33">
        <v>28.0284</v>
      </c>
      <c r="HK33">
        <v>999.9</v>
      </c>
      <c r="HL33">
        <v>56.403</v>
      </c>
      <c r="HM33">
        <v>30.605</v>
      </c>
      <c r="HN33">
        <v>27.4709</v>
      </c>
      <c r="HO33">
        <v>54.7065</v>
      </c>
      <c r="HP33">
        <v>46.4543</v>
      </c>
      <c r="HQ33">
        <v>1</v>
      </c>
      <c r="HR33">
        <v>0.0329548</v>
      </c>
      <c r="HS33">
        <v>0.0707625</v>
      </c>
      <c r="HT33">
        <v>20.1126</v>
      </c>
      <c r="HU33">
        <v>5.19393</v>
      </c>
      <c r="HV33">
        <v>12.004</v>
      </c>
      <c r="HW33">
        <v>4.97525</v>
      </c>
      <c r="HX33">
        <v>3.294</v>
      </c>
      <c r="HY33">
        <v>9999</v>
      </c>
      <c r="HZ33">
        <v>9999</v>
      </c>
      <c r="IA33">
        <v>999.9</v>
      </c>
      <c r="IB33">
        <v>9999</v>
      </c>
      <c r="IC33">
        <v>1.86325</v>
      </c>
      <c r="ID33">
        <v>1.86813</v>
      </c>
      <c r="IE33">
        <v>1.86792</v>
      </c>
      <c r="IF33">
        <v>1.86905</v>
      </c>
      <c r="IG33">
        <v>1.86992</v>
      </c>
      <c r="IH33">
        <v>1.86596</v>
      </c>
      <c r="II33">
        <v>1.86706</v>
      </c>
      <c r="IJ33">
        <v>1.86844</v>
      </c>
      <c r="IK33">
        <v>5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1.256</v>
      </c>
      <c r="IY33">
        <v>0.3473</v>
      </c>
      <c r="IZ33">
        <v>0.591063205497763</v>
      </c>
      <c r="JA33">
        <v>0.00362635438953289</v>
      </c>
      <c r="JB33">
        <v>-8.50754122937555e-07</v>
      </c>
      <c r="JC33">
        <v>2.87264459290622e-10</v>
      </c>
      <c r="JD33">
        <v>-0.103101814204982</v>
      </c>
      <c r="JE33">
        <v>-0.017656537129445</v>
      </c>
      <c r="JF33">
        <v>0.00217271289782075</v>
      </c>
      <c r="JG33">
        <v>-2.34727275410467e-05</v>
      </c>
      <c r="JH33">
        <v>4</v>
      </c>
      <c r="JI33">
        <v>2183</v>
      </c>
      <c r="JJ33">
        <v>1</v>
      </c>
      <c r="JK33">
        <v>27</v>
      </c>
      <c r="JL33">
        <v>29322215.7</v>
      </c>
      <c r="JM33">
        <v>29322215.7</v>
      </c>
      <c r="JN33">
        <v>0.483398</v>
      </c>
      <c r="JO33">
        <v>2.66357</v>
      </c>
      <c r="JP33">
        <v>1.54785</v>
      </c>
      <c r="JQ33">
        <v>2.31079</v>
      </c>
      <c r="JR33">
        <v>1.64673</v>
      </c>
      <c r="JS33">
        <v>2.36572</v>
      </c>
      <c r="JT33">
        <v>34.0771</v>
      </c>
      <c r="JU33">
        <v>24.1926</v>
      </c>
      <c r="JV33">
        <v>18</v>
      </c>
      <c r="JW33">
        <v>504.541</v>
      </c>
      <c r="JX33">
        <v>390.52</v>
      </c>
      <c r="JY33">
        <v>27.2741</v>
      </c>
      <c r="JZ33">
        <v>27.7516</v>
      </c>
      <c r="KA33">
        <v>30.0005</v>
      </c>
      <c r="KB33">
        <v>27.7166</v>
      </c>
      <c r="KC33">
        <v>27.6718</v>
      </c>
      <c r="KD33">
        <v>9.65856</v>
      </c>
      <c r="KE33">
        <v>22.2094</v>
      </c>
      <c r="KF33">
        <v>20.9396</v>
      </c>
      <c r="KG33">
        <v>27.2669</v>
      </c>
      <c r="KH33">
        <v>150.298</v>
      </c>
      <c r="KI33">
        <v>22.2106</v>
      </c>
      <c r="KJ33">
        <v>96.75</v>
      </c>
      <c r="KK33">
        <v>94.7166</v>
      </c>
    </row>
    <row r="34" spans="1:297">
      <c r="A34">
        <v>18</v>
      </c>
      <c r="B34">
        <v>1759332945</v>
      </c>
      <c r="C34">
        <v>85</v>
      </c>
      <c r="D34" t="s">
        <v>477</v>
      </c>
      <c r="E34" t="s">
        <v>478</v>
      </c>
      <c r="F34">
        <v>5</v>
      </c>
      <c r="G34" t="s">
        <v>435</v>
      </c>
      <c r="H34" t="s">
        <v>436</v>
      </c>
      <c r="I34">
        <v>1759332936.84615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171.485873824731</v>
      </c>
      <c r="AK34">
        <v>183.767854545455</v>
      </c>
      <c r="AL34">
        <v>-3.42579285584895</v>
      </c>
      <c r="AM34">
        <v>64.5668264695355</v>
      </c>
      <c r="AN34">
        <f>(AP34 - AO34 + DY34*1E3/(8.314*(EA34+273.15)) * AR34/DX34 * AQ34) * DX34/(100*DL34) * 1000/(1000 - AP34)</f>
        <v>0</v>
      </c>
      <c r="AO34">
        <v>22.133351112894</v>
      </c>
      <c r="AP34">
        <v>23.1873618181818</v>
      </c>
      <c r="AQ34">
        <v>2.03375548313862e-06</v>
      </c>
      <c r="AR34">
        <v>120.164659997157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3.46</v>
      </c>
      <c r="DM34">
        <v>0.5</v>
      </c>
      <c r="DN34" t="s">
        <v>438</v>
      </c>
      <c r="DO34">
        <v>2</v>
      </c>
      <c r="DP34" t="b">
        <v>1</v>
      </c>
      <c r="DQ34">
        <v>1759332936.84615</v>
      </c>
      <c r="DR34">
        <v>203.047923076923</v>
      </c>
      <c r="DS34">
        <v>183.819923076923</v>
      </c>
      <c r="DT34">
        <v>23.1893692307692</v>
      </c>
      <c r="DU34">
        <v>22.1299846153846</v>
      </c>
      <c r="DV34">
        <v>201.757846153846</v>
      </c>
      <c r="DW34">
        <v>22.8419076923077</v>
      </c>
      <c r="DX34">
        <v>500.045923076923</v>
      </c>
      <c r="DY34">
        <v>90.5602076923077</v>
      </c>
      <c r="DZ34">
        <v>0.0339441153846154</v>
      </c>
      <c r="EA34">
        <v>29.8000076923077</v>
      </c>
      <c r="EB34">
        <v>30.0164230769231</v>
      </c>
      <c r="EC34">
        <v>999.9</v>
      </c>
      <c r="ED34">
        <v>0</v>
      </c>
      <c r="EE34">
        <v>0</v>
      </c>
      <c r="EF34">
        <v>10033.3576923077</v>
      </c>
      <c r="EG34">
        <v>0</v>
      </c>
      <c r="EH34">
        <v>13.4746615384615</v>
      </c>
      <c r="EI34">
        <v>19.2280538461538</v>
      </c>
      <c r="EJ34">
        <v>207.868461538462</v>
      </c>
      <c r="EK34">
        <v>187.98</v>
      </c>
      <c r="EL34">
        <v>1.05940076923077</v>
      </c>
      <c r="EM34">
        <v>183.819923076923</v>
      </c>
      <c r="EN34">
        <v>22.1299846153846</v>
      </c>
      <c r="EO34">
        <v>2.10003538461538</v>
      </c>
      <c r="EP34">
        <v>2.00409692307692</v>
      </c>
      <c r="EQ34">
        <v>18.2194538461538</v>
      </c>
      <c r="ER34">
        <v>17.4767384615385</v>
      </c>
      <c r="ES34">
        <v>2000.01461538462</v>
      </c>
      <c r="ET34">
        <v>0.980004</v>
      </c>
      <c r="EU34">
        <v>0.0199961230769231</v>
      </c>
      <c r="EV34">
        <v>0</v>
      </c>
      <c r="EW34">
        <v>325.462153846154</v>
      </c>
      <c r="EX34">
        <v>5.00059</v>
      </c>
      <c r="EY34">
        <v>6602.4</v>
      </c>
      <c r="EZ34">
        <v>17360.4692307692</v>
      </c>
      <c r="FA34">
        <v>41.1440769230769</v>
      </c>
      <c r="FB34">
        <v>41</v>
      </c>
      <c r="FC34">
        <v>40.5572307692308</v>
      </c>
      <c r="FD34">
        <v>40.437</v>
      </c>
      <c r="FE34">
        <v>42.062</v>
      </c>
      <c r="FF34">
        <v>1955.12461538462</v>
      </c>
      <c r="FG34">
        <v>39.89</v>
      </c>
      <c r="FH34">
        <v>0</v>
      </c>
      <c r="FI34">
        <v>1759332945</v>
      </c>
      <c r="FJ34">
        <v>0</v>
      </c>
      <c r="FK34">
        <v>325.475884615385</v>
      </c>
      <c r="FL34">
        <v>2.24871795407542</v>
      </c>
      <c r="FM34">
        <v>61.3982905081109</v>
      </c>
      <c r="FN34">
        <v>6602.95307692308</v>
      </c>
      <c r="FO34">
        <v>15</v>
      </c>
      <c r="FP34">
        <v>0</v>
      </c>
      <c r="FQ34" t="s">
        <v>439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18.948515</v>
      </c>
      <c r="GD34">
        <v>4.55451879699245</v>
      </c>
      <c r="GE34">
        <v>0.57236148654063</v>
      </c>
      <c r="GF34">
        <v>0</v>
      </c>
      <c r="GG34">
        <v>325.309352941176</v>
      </c>
      <c r="GH34">
        <v>2.07648587036053</v>
      </c>
      <c r="GI34">
        <v>0.276181619948239</v>
      </c>
      <c r="GJ34">
        <v>-1</v>
      </c>
      <c r="GK34">
        <v>1.0623</v>
      </c>
      <c r="GL34">
        <v>-0.0337037593984949</v>
      </c>
      <c r="GM34">
        <v>0.00447531227960688</v>
      </c>
      <c r="GN34">
        <v>1</v>
      </c>
      <c r="GO34">
        <v>1</v>
      </c>
      <c r="GP34">
        <v>2</v>
      </c>
      <c r="GQ34" t="s">
        <v>448</v>
      </c>
      <c r="GR34">
        <v>3.13254</v>
      </c>
      <c r="GS34">
        <v>2.71213</v>
      </c>
      <c r="GT34">
        <v>0.0432463</v>
      </c>
      <c r="GU34">
        <v>0.0392713</v>
      </c>
      <c r="GV34">
        <v>0.100693</v>
      </c>
      <c r="GW34">
        <v>0.0981831</v>
      </c>
      <c r="GX34">
        <v>36087.4</v>
      </c>
      <c r="GY34">
        <v>38820.2</v>
      </c>
      <c r="GZ34">
        <v>34123.6</v>
      </c>
      <c r="HA34">
        <v>36582.9</v>
      </c>
      <c r="HB34">
        <v>43320.2</v>
      </c>
      <c r="HC34">
        <v>47342.6</v>
      </c>
      <c r="HD34">
        <v>53217.3</v>
      </c>
      <c r="HE34">
        <v>58452.7</v>
      </c>
      <c r="HF34">
        <v>1.96043</v>
      </c>
      <c r="HG34">
        <v>1.78075</v>
      </c>
      <c r="HH34">
        <v>0.120737</v>
      </c>
      <c r="HI34">
        <v>0</v>
      </c>
      <c r="HJ34">
        <v>28.0359</v>
      </c>
      <c r="HK34">
        <v>999.9</v>
      </c>
      <c r="HL34">
        <v>56.403</v>
      </c>
      <c r="HM34">
        <v>30.625</v>
      </c>
      <c r="HN34">
        <v>27.5019</v>
      </c>
      <c r="HO34">
        <v>54.8365</v>
      </c>
      <c r="HP34">
        <v>46.3261</v>
      </c>
      <c r="HQ34">
        <v>1</v>
      </c>
      <c r="HR34">
        <v>0.0332876</v>
      </c>
      <c r="HS34">
        <v>0.0575218</v>
      </c>
      <c r="HT34">
        <v>20.1129</v>
      </c>
      <c r="HU34">
        <v>5.19393</v>
      </c>
      <c r="HV34">
        <v>12.004</v>
      </c>
      <c r="HW34">
        <v>4.9753</v>
      </c>
      <c r="HX34">
        <v>3.29393</v>
      </c>
      <c r="HY34">
        <v>9999</v>
      </c>
      <c r="HZ34">
        <v>9999</v>
      </c>
      <c r="IA34">
        <v>999.9</v>
      </c>
      <c r="IB34">
        <v>9999</v>
      </c>
      <c r="IC34">
        <v>1.86325</v>
      </c>
      <c r="ID34">
        <v>1.86813</v>
      </c>
      <c r="IE34">
        <v>1.86791</v>
      </c>
      <c r="IF34">
        <v>1.86906</v>
      </c>
      <c r="IG34">
        <v>1.8699</v>
      </c>
      <c r="IH34">
        <v>1.86598</v>
      </c>
      <c r="II34">
        <v>1.86707</v>
      </c>
      <c r="IJ34">
        <v>1.86844</v>
      </c>
      <c r="IK34">
        <v>5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1.202</v>
      </c>
      <c r="IY34">
        <v>0.3474</v>
      </c>
      <c r="IZ34">
        <v>0.591063205497763</v>
      </c>
      <c r="JA34">
        <v>0.00362635438953289</v>
      </c>
      <c r="JB34">
        <v>-8.50754122937555e-07</v>
      </c>
      <c r="JC34">
        <v>2.87264459290622e-10</v>
      </c>
      <c r="JD34">
        <v>-0.103101814204982</v>
      </c>
      <c r="JE34">
        <v>-0.017656537129445</v>
      </c>
      <c r="JF34">
        <v>0.00217271289782075</v>
      </c>
      <c r="JG34">
        <v>-2.34727275410467e-05</v>
      </c>
      <c r="JH34">
        <v>4</v>
      </c>
      <c r="JI34">
        <v>2183</v>
      </c>
      <c r="JJ34">
        <v>1</v>
      </c>
      <c r="JK34">
        <v>27</v>
      </c>
      <c r="JL34">
        <v>29322215.8</v>
      </c>
      <c r="JM34">
        <v>29322215.8</v>
      </c>
      <c r="JN34">
        <v>0.45166</v>
      </c>
      <c r="JO34">
        <v>2.65503</v>
      </c>
      <c r="JP34">
        <v>1.54785</v>
      </c>
      <c r="JQ34">
        <v>2.31079</v>
      </c>
      <c r="JR34">
        <v>1.64673</v>
      </c>
      <c r="JS34">
        <v>2.30591</v>
      </c>
      <c r="JT34">
        <v>34.0771</v>
      </c>
      <c r="JU34">
        <v>24.1926</v>
      </c>
      <c r="JV34">
        <v>18</v>
      </c>
      <c r="JW34">
        <v>504.378</v>
      </c>
      <c r="JX34">
        <v>390.737</v>
      </c>
      <c r="JY34">
        <v>27.2556</v>
      </c>
      <c r="JZ34">
        <v>27.756</v>
      </c>
      <c r="KA34">
        <v>30.0004</v>
      </c>
      <c r="KB34">
        <v>27.7206</v>
      </c>
      <c r="KC34">
        <v>27.6762</v>
      </c>
      <c r="KD34">
        <v>8.94564</v>
      </c>
      <c r="KE34">
        <v>22.2094</v>
      </c>
      <c r="KF34">
        <v>20.9396</v>
      </c>
      <c r="KG34">
        <v>27.2522</v>
      </c>
      <c r="KH34">
        <v>130.057</v>
      </c>
      <c r="KI34">
        <v>22.2082</v>
      </c>
      <c r="KJ34">
        <v>96.7488</v>
      </c>
      <c r="KK34">
        <v>94.7156</v>
      </c>
    </row>
    <row r="35" spans="1:297">
      <c r="A35">
        <v>19</v>
      </c>
      <c r="B35">
        <v>1759332950</v>
      </c>
      <c r="C35">
        <v>90</v>
      </c>
      <c r="D35" t="s">
        <v>479</v>
      </c>
      <c r="E35" t="s">
        <v>480</v>
      </c>
      <c r="F35">
        <v>5</v>
      </c>
      <c r="G35" t="s">
        <v>435</v>
      </c>
      <c r="H35" t="s">
        <v>436</v>
      </c>
      <c r="I35">
        <v>1759332941.84615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154.946214716378</v>
      </c>
      <c r="AK35">
        <v>167.158624242424</v>
      </c>
      <c r="AL35">
        <v>-3.30680350271719</v>
      </c>
      <c r="AM35">
        <v>64.5668264695355</v>
      </c>
      <c r="AN35">
        <f>(AP35 - AO35 + DY35*1E3/(8.314*(EA35+273.15)) * AR35/DX35 * AQ35) * DX35/(100*DL35) * 1000/(1000 - AP35)</f>
        <v>0</v>
      </c>
      <c r="AO35">
        <v>22.161125266698</v>
      </c>
      <c r="AP35">
        <v>23.2026060606061</v>
      </c>
      <c r="AQ35">
        <v>2.43210835351118e-05</v>
      </c>
      <c r="AR35">
        <v>120.164659997157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3.46</v>
      </c>
      <c r="DM35">
        <v>0.5</v>
      </c>
      <c r="DN35" t="s">
        <v>438</v>
      </c>
      <c r="DO35">
        <v>2</v>
      </c>
      <c r="DP35" t="b">
        <v>1</v>
      </c>
      <c r="DQ35">
        <v>1759332941.84615</v>
      </c>
      <c r="DR35">
        <v>186.669538461538</v>
      </c>
      <c r="DS35">
        <v>167.340153846154</v>
      </c>
      <c r="DT35">
        <v>23.1899692307692</v>
      </c>
      <c r="DU35">
        <v>22.1399</v>
      </c>
      <c r="DV35">
        <v>185.433615384615</v>
      </c>
      <c r="DW35">
        <v>22.8424769230769</v>
      </c>
      <c r="DX35">
        <v>500.036923076923</v>
      </c>
      <c r="DY35">
        <v>90.5607307692308</v>
      </c>
      <c r="DZ35">
        <v>0.0339440846153846</v>
      </c>
      <c r="EA35">
        <v>29.7977769230769</v>
      </c>
      <c r="EB35">
        <v>30.0097538461538</v>
      </c>
      <c r="EC35">
        <v>999.9</v>
      </c>
      <c r="ED35">
        <v>0</v>
      </c>
      <c r="EE35">
        <v>0</v>
      </c>
      <c r="EF35">
        <v>10020.7130769231</v>
      </c>
      <c r="EG35">
        <v>0</v>
      </c>
      <c r="EH35">
        <v>13.4735923076923</v>
      </c>
      <c r="EI35">
        <v>19.3293384615385</v>
      </c>
      <c r="EJ35">
        <v>191.101153846154</v>
      </c>
      <c r="EK35">
        <v>171.128846153846</v>
      </c>
      <c r="EL35">
        <v>1.05007923076923</v>
      </c>
      <c r="EM35">
        <v>167.340153846154</v>
      </c>
      <c r="EN35">
        <v>22.1399</v>
      </c>
      <c r="EO35">
        <v>2.10010230769231</v>
      </c>
      <c r="EP35">
        <v>2.00500692307692</v>
      </c>
      <c r="EQ35">
        <v>18.2199538461538</v>
      </c>
      <c r="ER35">
        <v>17.4839307692308</v>
      </c>
      <c r="ES35">
        <v>2000.03846153846</v>
      </c>
      <c r="ET35">
        <v>0.980004384615385</v>
      </c>
      <c r="EU35">
        <v>0.0199958615384615</v>
      </c>
      <c r="EV35">
        <v>0</v>
      </c>
      <c r="EW35">
        <v>325.676692307692</v>
      </c>
      <c r="EX35">
        <v>5.00059</v>
      </c>
      <c r="EY35">
        <v>6607.88461538462</v>
      </c>
      <c r="EZ35">
        <v>17360.6769230769</v>
      </c>
      <c r="FA35">
        <v>41.1583846153846</v>
      </c>
      <c r="FB35">
        <v>41</v>
      </c>
      <c r="FC35">
        <v>40.562</v>
      </c>
      <c r="FD35">
        <v>40.437</v>
      </c>
      <c r="FE35">
        <v>42.062</v>
      </c>
      <c r="FF35">
        <v>1955.14846153846</v>
      </c>
      <c r="FG35">
        <v>39.89</v>
      </c>
      <c r="FH35">
        <v>0</v>
      </c>
      <c r="FI35">
        <v>1759332949.8</v>
      </c>
      <c r="FJ35">
        <v>0</v>
      </c>
      <c r="FK35">
        <v>325.673807692308</v>
      </c>
      <c r="FL35">
        <v>2.76235897966413</v>
      </c>
      <c r="FM35">
        <v>70.4328205697229</v>
      </c>
      <c r="FN35">
        <v>6608.14692307692</v>
      </c>
      <c r="FO35">
        <v>15</v>
      </c>
      <c r="FP35">
        <v>0</v>
      </c>
      <c r="FQ35" t="s">
        <v>439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19.271915</v>
      </c>
      <c r="GD35">
        <v>2.3537097744361</v>
      </c>
      <c r="GE35">
        <v>0.417309566479131</v>
      </c>
      <c r="GF35">
        <v>0</v>
      </c>
      <c r="GG35">
        <v>325.564441176471</v>
      </c>
      <c r="GH35">
        <v>2.46901451890806</v>
      </c>
      <c r="GI35">
        <v>0.297016655422917</v>
      </c>
      <c r="GJ35">
        <v>-1</v>
      </c>
      <c r="GK35">
        <v>1.053618</v>
      </c>
      <c r="GL35">
        <v>-0.116709473684211</v>
      </c>
      <c r="GM35">
        <v>0.0123900954798581</v>
      </c>
      <c r="GN35">
        <v>0</v>
      </c>
      <c r="GO35">
        <v>0</v>
      </c>
      <c r="GP35">
        <v>2</v>
      </c>
      <c r="GQ35" t="s">
        <v>481</v>
      </c>
      <c r="GR35">
        <v>3.13262</v>
      </c>
      <c r="GS35">
        <v>2.71189</v>
      </c>
      <c r="GT35">
        <v>0.0395911</v>
      </c>
      <c r="GU35">
        <v>0.0353492</v>
      </c>
      <c r="GV35">
        <v>0.10074</v>
      </c>
      <c r="GW35">
        <v>0.0982029</v>
      </c>
      <c r="GX35">
        <v>36224.7</v>
      </c>
      <c r="GY35">
        <v>38978.2</v>
      </c>
      <c r="GZ35">
        <v>34123.1</v>
      </c>
      <c r="HA35">
        <v>36582.4</v>
      </c>
      <c r="HB35">
        <v>43316.9</v>
      </c>
      <c r="HC35">
        <v>47340.5</v>
      </c>
      <c r="HD35">
        <v>53216.7</v>
      </c>
      <c r="HE35">
        <v>58452.1</v>
      </c>
      <c r="HF35">
        <v>1.96068</v>
      </c>
      <c r="HG35">
        <v>1.78043</v>
      </c>
      <c r="HH35">
        <v>0.1202</v>
      </c>
      <c r="HI35">
        <v>0</v>
      </c>
      <c r="HJ35">
        <v>28.0434</v>
      </c>
      <c r="HK35">
        <v>999.9</v>
      </c>
      <c r="HL35">
        <v>56.403</v>
      </c>
      <c r="HM35">
        <v>30.605</v>
      </c>
      <c r="HN35">
        <v>27.4699</v>
      </c>
      <c r="HO35">
        <v>55.2065</v>
      </c>
      <c r="HP35">
        <v>46.3982</v>
      </c>
      <c r="HQ35">
        <v>1</v>
      </c>
      <c r="HR35">
        <v>0.0336407</v>
      </c>
      <c r="HS35">
        <v>0.0208088</v>
      </c>
      <c r="HT35">
        <v>20.1131</v>
      </c>
      <c r="HU35">
        <v>5.19378</v>
      </c>
      <c r="HV35">
        <v>12.004</v>
      </c>
      <c r="HW35">
        <v>4.9753</v>
      </c>
      <c r="HX35">
        <v>3.294</v>
      </c>
      <c r="HY35">
        <v>9999</v>
      </c>
      <c r="HZ35">
        <v>9999</v>
      </c>
      <c r="IA35">
        <v>999.9</v>
      </c>
      <c r="IB35">
        <v>9999</v>
      </c>
      <c r="IC35">
        <v>1.86325</v>
      </c>
      <c r="ID35">
        <v>1.86813</v>
      </c>
      <c r="IE35">
        <v>1.86786</v>
      </c>
      <c r="IF35">
        <v>1.86905</v>
      </c>
      <c r="IG35">
        <v>1.86993</v>
      </c>
      <c r="IH35">
        <v>1.86597</v>
      </c>
      <c r="II35">
        <v>1.86706</v>
      </c>
      <c r="IJ35">
        <v>1.86844</v>
      </c>
      <c r="IK35">
        <v>5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1.146</v>
      </c>
      <c r="IY35">
        <v>0.3481</v>
      </c>
      <c r="IZ35">
        <v>0.591063205497763</v>
      </c>
      <c r="JA35">
        <v>0.00362635438953289</v>
      </c>
      <c r="JB35">
        <v>-8.50754122937555e-07</v>
      </c>
      <c r="JC35">
        <v>2.87264459290622e-10</v>
      </c>
      <c r="JD35">
        <v>-0.103101814204982</v>
      </c>
      <c r="JE35">
        <v>-0.017656537129445</v>
      </c>
      <c r="JF35">
        <v>0.00217271289782075</v>
      </c>
      <c r="JG35">
        <v>-2.34727275410467e-05</v>
      </c>
      <c r="JH35">
        <v>4</v>
      </c>
      <c r="JI35">
        <v>2183</v>
      </c>
      <c r="JJ35">
        <v>1</v>
      </c>
      <c r="JK35">
        <v>27</v>
      </c>
      <c r="JL35">
        <v>29322215.8</v>
      </c>
      <c r="JM35">
        <v>29322215.8</v>
      </c>
      <c r="JN35">
        <v>0.412598</v>
      </c>
      <c r="JO35">
        <v>2.68188</v>
      </c>
      <c r="JP35">
        <v>1.54785</v>
      </c>
      <c r="JQ35">
        <v>2.31079</v>
      </c>
      <c r="JR35">
        <v>1.64673</v>
      </c>
      <c r="JS35">
        <v>2.24121</v>
      </c>
      <c r="JT35">
        <v>34.0771</v>
      </c>
      <c r="JU35">
        <v>24.1838</v>
      </c>
      <c r="JV35">
        <v>18</v>
      </c>
      <c r="JW35">
        <v>504.581</v>
      </c>
      <c r="JX35">
        <v>390.591</v>
      </c>
      <c r="JY35">
        <v>27.2436</v>
      </c>
      <c r="JZ35">
        <v>27.7616</v>
      </c>
      <c r="KA35">
        <v>30.0005</v>
      </c>
      <c r="KB35">
        <v>27.7248</v>
      </c>
      <c r="KC35">
        <v>27.6805</v>
      </c>
      <c r="KD35">
        <v>8.24596</v>
      </c>
      <c r="KE35">
        <v>22.2094</v>
      </c>
      <c r="KF35">
        <v>20.9396</v>
      </c>
      <c r="KG35">
        <v>27.2471</v>
      </c>
      <c r="KH35">
        <v>116.563</v>
      </c>
      <c r="KI35">
        <v>22.2063</v>
      </c>
      <c r="KJ35">
        <v>96.7475</v>
      </c>
      <c r="KK35">
        <v>94.7144</v>
      </c>
    </row>
    <row r="36" spans="1:297">
      <c r="A36">
        <v>20</v>
      </c>
      <c r="B36">
        <v>1759332955</v>
      </c>
      <c r="C36">
        <v>95</v>
      </c>
      <c r="D36" t="s">
        <v>482</v>
      </c>
      <c r="E36" t="s">
        <v>483</v>
      </c>
      <c r="F36">
        <v>5</v>
      </c>
      <c r="G36" t="s">
        <v>435</v>
      </c>
      <c r="H36" t="s">
        <v>436</v>
      </c>
      <c r="I36">
        <v>1759332946.84615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137.315489286182</v>
      </c>
      <c r="AK36">
        <v>150.039042424242</v>
      </c>
      <c r="AL36">
        <v>-3.43308931845739</v>
      </c>
      <c r="AM36">
        <v>64.5668264695355</v>
      </c>
      <c r="AN36">
        <f>(AP36 - AO36 + DY36*1E3/(8.314*(EA36+273.15)) * AR36/DX36 * AQ36) * DX36/(100*DL36) * 1000/(1000 - AP36)</f>
        <v>0</v>
      </c>
      <c r="AO36">
        <v>22.1612507050626</v>
      </c>
      <c r="AP36">
        <v>23.21258</v>
      </c>
      <c r="AQ36">
        <v>1.81152934657692e-05</v>
      </c>
      <c r="AR36">
        <v>120.164659997157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3.46</v>
      </c>
      <c r="DM36">
        <v>0.5</v>
      </c>
      <c r="DN36" t="s">
        <v>438</v>
      </c>
      <c r="DO36">
        <v>2</v>
      </c>
      <c r="DP36" t="b">
        <v>1</v>
      </c>
      <c r="DQ36">
        <v>1759332946.84615</v>
      </c>
      <c r="DR36">
        <v>170.246307692308</v>
      </c>
      <c r="DS36">
        <v>150.426384615385</v>
      </c>
      <c r="DT36">
        <v>23.1968615384615</v>
      </c>
      <c r="DU36">
        <v>22.1505153846154</v>
      </c>
      <c r="DV36">
        <v>169.065307692308</v>
      </c>
      <c r="DW36">
        <v>22.8490769230769</v>
      </c>
      <c r="DX36">
        <v>500.020923076923</v>
      </c>
      <c r="DY36">
        <v>90.5609692307692</v>
      </c>
      <c r="DZ36">
        <v>0.0339720923076923</v>
      </c>
      <c r="EA36">
        <v>29.7958846153846</v>
      </c>
      <c r="EB36">
        <v>30.0080769230769</v>
      </c>
      <c r="EC36">
        <v>999.9</v>
      </c>
      <c r="ED36">
        <v>0</v>
      </c>
      <c r="EE36">
        <v>0</v>
      </c>
      <c r="EF36">
        <v>10008.2146153846</v>
      </c>
      <c r="EG36">
        <v>0</v>
      </c>
      <c r="EH36">
        <v>13.4663769230769</v>
      </c>
      <c r="EI36">
        <v>19.8199615384615</v>
      </c>
      <c r="EJ36">
        <v>174.289230769231</v>
      </c>
      <c r="EK36">
        <v>153.833692307692</v>
      </c>
      <c r="EL36">
        <v>1.04634769230769</v>
      </c>
      <c r="EM36">
        <v>150.426384615385</v>
      </c>
      <c r="EN36">
        <v>22.1505153846154</v>
      </c>
      <c r="EO36">
        <v>2.10073153846154</v>
      </c>
      <c r="EP36">
        <v>2.00597461538462</v>
      </c>
      <c r="EQ36">
        <v>18.2247384615385</v>
      </c>
      <c r="ER36">
        <v>17.4915692307692</v>
      </c>
      <c r="ES36">
        <v>2000.01230769231</v>
      </c>
      <c r="ET36">
        <v>0.980004076923077</v>
      </c>
      <c r="EU36">
        <v>0.0199961153846154</v>
      </c>
      <c r="EV36">
        <v>0</v>
      </c>
      <c r="EW36">
        <v>325.931846153846</v>
      </c>
      <c r="EX36">
        <v>5.00059</v>
      </c>
      <c r="EY36">
        <v>6613.99615384615</v>
      </c>
      <c r="EZ36">
        <v>17360.4461538462</v>
      </c>
      <c r="FA36">
        <v>41.1679230769231</v>
      </c>
      <c r="FB36">
        <v>41.0143076923077</v>
      </c>
      <c r="FC36">
        <v>40.562</v>
      </c>
      <c r="FD36">
        <v>40.437</v>
      </c>
      <c r="FE36">
        <v>42.062</v>
      </c>
      <c r="FF36">
        <v>1955.12230769231</v>
      </c>
      <c r="FG36">
        <v>39.89</v>
      </c>
      <c r="FH36">
        <v>0</v>
      </c>
      <c r="FI36">
        <v>1759332955.2</v>
      </c>
      <c r="FJ36">
        <v>0</v>
      </c>
      <c r="FK36">
        <v>325.99764</v>
      </c>
      <c r="FL36">
        <v>4.13538462324022</v>
      </c>
      <c r="FM36">
        <v>76.209999981906</v>
      </c>
      <c r="FN36">
        <v>6615.1728</v>
      </c>
      <c r="FO36">
        <v>15</v>
      </c>
      <c r="FP36">
        <v>0</v>
      </c>
      <c r="FQ36" t="s">
        <v>439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19.505905</v>
      </c>
      <c r="GD36">
        <v>4.64864210526317</v>
      </c>
      <c r="GE36">
        <v>0.568734528998372</v>
      </c>
      <c r="GF36">
        <v>0</v>
      </c>
      <c r="GG36">
        <v>325.786764705882</v>
      </c>
      <c r="GH36">
        <v>3.19731092565186</v>
      </c>
      <c r="GI36">
        <v>0.365909427785835</v>
      </c>
      <c r="GJ36">
        <v>-1</v>
      </c>
      <c r="GK36">
        <v>1.049776</v>
      </c>
      <c r="GL36">
        <v>-0.0809422556390994</v>
      </c>
      <c r="GM36">
        <v>0.0109066912489536</v>
      </c>
      <c r="GN36">
        <v>1</v>
      </c>
      <c r="GO36">
        <v>1</v>
      </c>
      <c r="GP36">
        <v>2</v>
      </c>
      <c r="GQ36" t="s">
        <v>448</v>
      </c>
      <c r="GR36">
        <v>3.13248</v>
      </c>
      <c r="GS36">
        <v>2.71242</v>
      </c>
      <c r="GT36">
        <v>0.0357438</v>
      </c>
      <c r="GU36">
        <v>0.031387</v>
      </c>
      <c r="GV36">
        <v>0.100769</v>
      </c>
      <c r="GW36">
        <v>0.0981931</v>
      </c>
      <c r="GX36">
        <v>36369.6</v>
      </c>
      <c r="GY36">
        <v>39138</v>
      </c>
      <c r="GZ36">
        <v>34123</v>
      </c>
      <c r="HA36">
        <v>36582.2</v>
      </c>
      <c r="HB36">
        <v>43314.8</v>
      </c>
      <c r="HC36">
        <v>47340.2</v>
      </c>
      <c r="HD36">
        <v>53216.2</v>
      </c>
      <c r="HE36">
        <v>58451.6</v>
      </c>
      <c r="HF36">
        <v>1.96015</v>
      </c>
      <c r="HG36">
        <v>1.78065</v>
      </c>
      <c r="HH36">
        <v>0.120692</v>
      </c>
      <c r="HI36">
        <v>0</v>
      </c>
      <c r="HJ36">
        <v>28.0504</v>
      </c>
      <c r="HK36">
        <v>999.9</v>
      </c>
      <c r="HL36">
        <v>56.379</v>
      </c>
      <c r="HM36">
        <v>30.605</v>
      </c>
      <c r="HN36">
        <v>27.4595</v>
      </c>
      <c r="HO36">
        <v>55.0665</v>
      </c>
      <c r="HP36">
        <v>46.4623</v>
      </c>
      <c r="HQ36">
        <v>1</v>
      </c>
      <c r="HR36">
        <v>0.0338847</v>
      </c>
      <c r="HS36">
        <v>-0.00143246</v>
      </c>
      <c r="HT36">
        <v>20.113</v>
      </c>
      <c r="HU36">
        <v>5.19318</v>
      </c>
      <c r="HV36">
        <v>12.004</v>
      </c>
      <c r="HW36">
        <v>4.9753</v>
      </c>
      <c r="HX36">
        <v>3.29395</v>
      </c>
      <c r="HY36">
        <v>9999</v>
      </c>
      <c r="HZ36">
        <v>9999</v>
      </c>
      <c r="IA36">
        <v>999.9</v>
      </c>
      <c r="IB36">
        <v>9999</v>
      </c>
      <c r="IC36">
        <v>1.86325</v>
      </c>
      <c r="ID36">
        <v>1.86813</v>
      </c>
      <c r="IE36">
        <v>1.86791</v>
      </c>
      <c r="IF36">
        <v>1.86906</v>
      </c>
      <c r="IG36">
        <v>1.8699</v>
      </c>
      <c r="IH36">
        <v>1.86599</v>
      </c>
      <c r="II36">
        <v>1.86707</v>
      </c>
      <c r="IJ36">
        <v>1.86844</v>
      </c>
      <c r="IK36">
        <v>5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1.091</v>
      </c>
      <c r="IY36">
        <v>0.3486</v>
      </c>
      <c r="IZ36">
        <v>0.591063205497763</v>
      </c>
      <c r="JA36">
        <v>0.00362635438953289</v>
      </c>
      <c r="JB36">
        <v>-8.50754122937555e-07</v>
      </c>
      <c r="JC36">
        <v>2.87264459290622e-10</v>
      </c>
      <c r="JD36">
        <v>-0.103101814204982</v>
      </c>
      <c r="JE36">
        <v>-0.017656537129445</v>
      </c>
      <c r="JF36">
        <v>0.00217271289782075</v>
      </c>
      <c r="JG36">
        <v>-2.34727275410467e-05</v>
      </c>
      <c r="JH36">
        <v>4</v>
      </c>
      <c r="JI36">
        <v>2183</v>
      </c>
      <c r="JJ36">
        <v>1</v>
      </c>
      <c r="JK36">
        <v>27</v>
      </c>
      <c r="JL36">
        <v>29322215.9</v>
      </c>
      <c r="JM36">
        <v>29322215.9</v>
      </c>
      <c r="JN36">
        <v>0.380859</v>
      </c>
      <c r="JO36">
        <v>2.66357</v>
      </c>
      <c r="JP36">
        <v>1.54785</v>
      </c>
      <c r="JQ36">
        <v>2.31079</v>
      </c>
      <c r="JR36">
        <v>1.64673</v>
      </c>
      <c r="JS36">
        <v>2.34741</v>
      </c>
      <c r="JT36">
        <v>34.0771</v>
      </c>
      <c r="JU36">
        <v>24.1926</v>
      </c>
      <c r="JV36">
        <v>18</v>
      </c>
      <c r="JW36">
        <v>504.266</v>
      </c>
      <c r="JX36">
        <v>390.735</v>
      </c>
      <c r="JY36">
        <v>27.2402</v>
      </c>
      <c r="JZ36">
        <v>27.7668</v>
      </c>
      <c r="KA36">
        <v>30.0003</v>
      </c>
      <c r="KB36">
        <v>27.7283</v>
      </c>
      <c r="KC36">
        <v>27.6839</v>
      </c>
      <c r="KD36">
        <v>7.52937</v>
      </c>
      <c r="KE36">
        <v>22.2094</v>
      </c>
      <c r="KF36">
        <v>20.9396</v>
      </c>
      <c r="KG36">
        <v>27.2442</v>
      </c>
      <c r="KH36">
        <v>96.3633</v>
      </c>
      <c r="KI36">
        <v>22.2063</v>
      </c>
      <c r="KJ36">
        <v>96.7469</v>
      </c>
      <c r="KK36">
        <v>94.7137</v>
      </c>
    </row>
    <row r="37" spans="1:297">
      <c r="A37">
        <v>21</v>
      </c>
      <c r="B37">
        <v>1759332960</v>
      </c>
      <c r="C37">
        <v>100</v>
      </c>
      <c r="D37" t="s">
        <v>484</v>
      </c>
      <c r="E37" t="s">
        <v>485</v>
      </c>
      <c r="F37">
        <v>5</v>
      </c>
      <c r="G37" t="s">
        <v>435</v>
      </c>
      <c r="H37" t="s">
        <v>436</v>
      </c>
      <c r="I37">
        <v>1759332951.84615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120.547850879911</v>
      </c>
      <c r="AK37">
        <v>133.305024242424</v>
      </c>
      <c r="AL37">
        <v>-3.33350305880832</v>
      </c>
      <c r="AM37">
        <v>64.5668264695355</v>
      </c>
      <c r="AN37">
        <f>(AP37 - AO37 + DY37*1E3/(8.314*(EA37+273.15)) * AR37/DX37 * AQ37) * DX37/(100*DL37) * 1000/(1000 - AP37)</f>
        <v>0</v>
      </c>
      <c r="AO37">
        <v>22.1592683512766</v>
      </c>
      <c r="AP37">
        <v>23.2198721212121</v>
      </c>
      <c r="AQ37">
        <v>1.11830815630657e-05</v>
      </c>
      <c r="AR37">
        <v>120.164659997157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3.46</v>
      </c>
      <c r="DM37">
        <v>0.5</v>
      </c>
      <c r="DN37" t="s">
        <v>438</v>
      </c>
      <c r="DO37">
        <v>2</v>
      </c>
      <c r="DP37" t="b">
        <v>1</v>
      </c>
      <c r="DQ37">
        <v>1759332951.84615</v>
      </c>
      <c r="DR37">
        <v>153.740230769231</v>
      </c>
      <c r="DS37">
        <v>133.850615384615</v>
      </c>
      <c r="DT37">
        <v>23.2066923076923</v>
      </c>
      <c r="DU37">
        <v>22.1593615384615</v>
      </c>
      <c r="DV37">
        <v>152.614769230769</v>
      </c>
      <c r="DW37">
        <v>22.8584846153846</v>
      </c>
      <c r="DX37">
        <v>499.983923076923</v>
      </c>
      <c r="DY37">
        <v>90.5601769230769</v>
      </c>
      <c r="DZ37">
        <v>0.0341616923076923</v>
      </c>
      <c r="EA37">
        <v>29.7937923076923</v>
      </c>
      <c r="EB37">
        <v>30.0121307692308</v>
      </c>
      <c r="EC37">
        <v>999.9</v>
      </c>
      <c r="ED37">
        <v>0</v>
      </c>
      <c r="EE37">
        <v>0</v>
      </c>
      <c r="EF37">
        <v>9997.96692307693</v>
      </c>
      <c r="EG37">
        <v>0</v>
      </c>
      <c r="EH37">
        <v>13.4634</v>
      </c>
      <c r="EI37">
        <v>19.8897153846154</v>
      </c>
      <c r="EJ37">
        <v>157.392615384615</v>
      </c>
      <c r="EK37">
        <v>136.883923076923</v>
      </c>
      <c r="EL37">
        <v>1.04732769230769</v>
      </c>
      <c r="EM37">
        <v>133.850615384615</v>
      </c>
      <c r="EN37">
        <v>22.1593615384615</v>
      </c>
      <c r="EO37">
        <v>2.10160307692308</v>
      </c>
      <c r="EP37">
        <v>2.00675692307692</v>
      </c>
      <c r="EQ37">
        <v>18.2313384615385</v>
      </c>
      <c r="ER37">
        <v>17.4977615384615</v>
      </c>
      <c r="ES37">
        <v>1999.98</v>
      </c>
      <c r="ET37">
        <v>0.980003846153846</v>
      </c>
      <c r="EU37">
        <v>0.0199963538461538</v>
      </c>
      <c r="EV37">
        <v>0</v>
      </c>
      <c r="EW37">
        <v>326.287461538461</v>
      </c>
      <c r="EX37">
        <v>5.00059</v>
      </c>
      <c r="EY37">
        <v>6620.57</v>
      </c>
      <c r="EZ37">
        <v>17360.1615384615</v>
      </c>
      <c r="FA37">
        <v>41.1774615384615</v>
      </c>
      <c r="FB37">
        <v>41.0333846153846</v>
      </c>
      <c r="FC37">
        <v>40.562</v>
      </c>
      <c r="FD37">
        <v>40.437</v>
      </c>
      <c r="FE37">
        <v>42.0668461538462</v>
      </c>
      <c r="FF37">
        <v>1955.09</v>
      </c>
      <c r="FG37">
        <v>39.89</v>
      </c>
      <c r="FH37">
        <v>0</v>
      </c>
      <c r="FI37">
        <v>1759332960</v>
      </c>
      <c r="FJ37">
        <v>0</v>
      </c>
      <c r="FK37">
        <v>326.39556</v>
      </c>
      <c r="FL37">
        <v>5.30830769469531</v>
      </c>
      <c r="FM37">
        <v>83.6015383079637</v>
      </c>
      <c r="FN37">
        <v>6621.6232</v>
      </c>
      <c r="FO37">
        <v>15</v>
      </c>
      <c r="FP37">
        <v>0</v>
      </c>
      <c r="FQ37" t="s">
        <v>439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19.862915</v>
      </c>
      <c r="GD37">
        <v>1.99573984962406</v>
      </c>
      <c r="GE37">
        <v>0.386423396386657</v>
      </c>
      <c r="GF37">
        <v>0</v>
      </c>
      <c r="GG37">
        <v>326.139794117647</v>
      </c>
      <c r="GH37">
        <v>4.63106187831459</v>
      </c>
      <c r="GI37">
        <v>0.492495313767594</v>
      </c>
      <c r="GJ37">
        <v>-1</v>
      </c>
      <c r="GK37">
        <v>1.0485575</v>
      </c>
      <c r="GL37">
        <v>0.0331366917293227</v>
      </c>
      <c r="GM37">
        <v>0.00981604802097059</v>
      </c>
      <c r="GN37">
        <v>1</v>
      </c>
      <c r="GO37">
        <v>1</v>
      </c>
      <c r="GP37">
        <v>2</v>
      </c>
      <c r="GQ37" t="s">
        <v>448</v>
      </c>
      <c r="GR37">
        <v>3.13251</v>
      </c>
      <c r="GS37">
        <v>2.71253</v>
      </c>
      <c r="GT37">
        <v>0.0319127</v>
      </c>
      <c r="GU37">
        <v>0.0273111</v>
      </c>
      <c r="GV37">
        <v>0.100786</v>
      </c>
      <c r="GW37">
        <v>0.0981875</v>
      </c>
      <c r="GX37">
        <v>36513.7</v>
      </c>
      <c r="GY37">
        <v>39302.2</v>
      </c>
      <c r="GZ37">
        <v>34122.6</v>
      </c>
      <c r="HA37">
        <v>36581.8</v>
      </c>
      <c r="HB37">
        <v>43313</v>
      </c>
      <c r="HC37">
        <v>47339.9</v>
      </c>
      <c r="HD37">
        <v>53215.5</v>
      </c>
      <c r="HE37">
        <v>58451.5</v>
      </c>
      <c r="HF37">
        <v>1.96017</v>
      </c>
      <c r="HG37">
        <v>1.7802</v>
      </c>
      <c r="HH37">
        <v>0.120886</v>
      </c>
      <c r="HI37">
        <v>0</v>
      </c>
      <c r="HJ37">
        <v>28.0577</v>
      </c>
      <c r="HK37">
        <v>999.9</v>
      </c>
      <c r="HL37">
        <v>56.379</v>
      </c>
      <c r="HM37">
        <v>30.605</v>
      </c>
      <c r="HN37">
        <v>27.458</v>
      </c>
      <c r="HO37">
        <v>55.5265</v>
      </c>
      <c r="HP37">
        <v>46.5465</v>
      </c>
      <c r="HQ37">
        <v>1</v>
      </c>
      <c r="HR37">
        <v>0.0345147</v>
      </c>
      <c r="HS37">
        <v>0.0524918</v>
      </c>
      <c r="HT37">
        <v>20.113</v>
      </c>
      <c r="HU37">
        <v>5.19393</v>
      </c>
      <c r="HV37">
        <v>12.004</v>
      </c>
      <c r="HW37">
        <v>4.97535</v>
      </c>
      <c r="HX37">
        <v>3.294</v>
      </c>
      <c r="HY37">
        <v>9999</v>
      </c>
      <c r="HZ37">
        <v>9999</v>
      </c>
      <c r="IA37">
        <v>999.9</v>
      </c>
      <c r="IB37">
        <v>9999</v>
      </c>
      <c r="IC37">
        <v>1.86325</v>
      </c>
      <c r="ID37">
        <v>1.86814</v>
      </c>
      <c r="IE37">
        <v>1.86792</v>
      </c>
      <c r="IF37">
        <v>1.86905</v>
      </c>
      <c r="IG37">
        <v>1.86992</v>
      </c>
      <c r="IH37">
        <v>1.86597</v>
      </c>
      <c r="II37">
        <v>1.86707</v>
      </c>
      <c r="IJ37">
        <v>1.86844</v>
      </c>
      <c r="IK37">
        <v>5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1.035</v>
      </c>
      <c r="IY37">
        <v>0.3488</v>
      </c>
      <c r="IZ37">
        <v>0.591063205497763</v>
      </c>
      <c r="JA37">
        <v>0.00362635438953289</v>
      </c>
      <c r="JB37">
        <v>-8.50754122937555e-07</v>
      </c>
      <c r="JC37">
        <v>2.87264459290622e-10</v>
      </c>
      <c r="JD37">
        <v>-0.103101814204982</v>
      </c>
      <c r="JE37">
        <v>-0.017656537129445</v>
      </c>
      <c r="JF37">
        <v>0.00217271289782075</v>
      </c>
      <c r="JG37">
        <v>-2.34727275410467e-05</v>
      </c>
      <c r="JH37">
        <v>4</v>
      </c>
      <c r="JI37">
        <v>2183</v>
      </c>
      <c r="JJ37">
        <v>1</v>
      </c>
      <c r="JK37">
        <v>27</v>
      </c>
      <c r="JL37">
        <v>29322216</v>
      </c>
      <c r="JM37">
        <v>29322216</v>
      </c>
      <c r="JN37">
        <v>0.343018</v>
      </c>
      <c r="JO37">
        <v>2.68188</v>
      </c>
      <c r="JP37">
        <v>1.54785</v>
      </c>
      <c r="JQ37">
        <v>2.31201</v>
      </c>
      <c r="JR37">
        <v>1.64673</v>
      </c>
      <c r="JS37">
        <v>2.34863</v>
      </c>
      <c r="JT37">
        <v>34.0771</v>
      </c>
      <c r="JU37">
        <v>24.1926</v>
      </c>
      <c r="JV37">
        <v>18</v>
      </c>
      <c r="JW37">
        <v>504.319</v>
      </c>
      <c r="JX37">
        <v>390.522</v>
      </c>
      <c r="JY37">
        <v>27.2377</v>
      </c>
      <c r="JZ37">
        <v>27.7716</v>
      </c>
      <c r="KA37">
        <v>30.0006</v>
      </c>
      <c r="KB37">
        <v>27.7325</v>
      </c>
      <c r="KC37">
        <v>27.6881</v>
      </c>
      <c r="KD37">
        <v>6.84853</v>
      </c>
      <c r="KE37">
        <v>22.2094</v>
      </c>
      <c r="KF37">
        <v>20.9396</v>
      </c>
      <c r="KG37">
        <v>27.2253</v>
      </c>
      <c r="KH37">
        <v>82.8571</v>
      </c>
      <c r="KI37">
        <v>22.2063</v>
      </c>
      <c r="KJ37">
        <v>96.7457</v>
      </c>
      <c r="KK37">
        <v>94.7131</v>
      </c>
    </row>
    <row r="38" spans="1:297">
      <c r="A38">
        <v>22</v>
      </c>
      <c r="B38">
        <v>1759332965</v>
      </c>
      <c r="C38">
        <v>105</v>
      </c>
      <c r="D38" t="s">
        <v>486</v>
      </c>
      <c r="E38" t="s">
        <v>487</v>
      </c>
      <c r="F38">
        <v>5</v>
      </c>
      <c r="G38" t="s">
        <v>435</v>
      </c>
      <c r="H38" t="s">
        <v>436</v>
      </c>
      <c r="I38">
        <v>1759332956.84615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103.225692529985</v>
      </c>
      <c r="AK38">
        <v>116.336678787879</v>
      </c>
      <c r="AL38">
        <v>-3.40218912841106</v>
      </c>
      <c r="AM38">
        <v>64.5668264695355</v>
      </c>
      <c r="AN38">
        <f>(AP38 - AO38 + DY38*1E3/(8.314*(EA38+273.15)) * AR38/DX38 * AQ38) * DX38/(100*DL38) * 1000/(1000 - AP38)</f>
        <v>0</v>
      </c>
      <c r="AO38">
        <v>22.156933719349</v>
      </c>
      <c r="AP38">
        <v>23.2270484848485</v>
      </c>
      <c r="AQ38">
        <v>1.17740399675082e-05</v>
      </c>
      <c r="AR38">
        <v>120.164659997157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3.46</v>
      </c>
      <c r="DM38">
        <v>0.5</v>
      </c>
      <c r="DN38" t="s">
        <v>438</v>
      </c>
      <c r="DO38">
        <v>2</v>
      </c>
      <c r="DP38" t="b">
        <v>1</v>
      </c>
      <c r="DQ38">
        <v>1759332956.84615</v>
      </c>
      <c r="DR38">
        <v>137.27</v>
      </c>
      <c r="DS38">
        <v>116.995715384615</v>
      </c>
      <c r="DT38">
        <v>23.2163461538462</v>
      </c>
      <c r="DU38">
        <v>22.1591153846154</v>
      </c>
      <c r="DV38">
        <v>136.200384615385</v>
      </c>
      <c r="DW38">
        <v>22.8677153846154</v>
      </c>
      <c r="DX38">
        <v>499.983461538462</v>
      </c>
      <c r="DY38">
        <v>90.5594692307692</v>
      </c>
      <c r="DZ38">
        <v>0.0342455846153846</v>
      </c>
      <c r="EA38">
        <v>29.7916615384615</v>
      </c>
      <c r="EB38">
        <v>30.0185076923077</v>
      </c>
      <c r="EC38">
        <v>999.9</v>
      </c>
      <c r="ED38">
        <v>0</v>
      </c>
      <c r="EE38">
        <v>0</v>
      </c>
      <c r="EF38">
        <v>10003.3515384615</v>
      </c>
      <c r="EG38">
        <v>0</v>
      </c>
      <c r="EH38">
        <v>13.4693384615385</v>
      </c>
      <c r="EI38">
        <v>20.2744</v>
      </c>
      <c r="EJ38">
        <v>140.532461538462</v>
      </c>
      <c r="EK38">
        <v>119.647076923077</v>
      </c>
      <c r="EL38">
        <v>1.05721769230769</v>
      </c>
      <c r="EM38">
        <v>116.995715384615</v>
      </c>
      <c r="EN38">
        <v>22.1591153846154</v>
      </c>
      <c r="EO38">
        <v>2.10246</v>
      </c>
      <c r="EP38">
        <v>2.00672</v>
      </c>
      <c r="EQ38">
        <v>18.2378384615385</v>
      </c>
      <c r="ER38">
        <v>17.4974615384615</v>
      </c>
      <c r="ES38">
        <v>1999.99230769231</v>
      </c>
      <c r="ET38">
        <v>0.980004076923077</v>
      </c>
      <c r="EU38">
        <v>0.0199961153846154</v>
      </c>
      <c r="EV38">
        <v>0</v>
      </c>
      <c r="EW38">
        <v>326.660153846154</v>
      </c>
      <c r="EX38">
        <v>5.00059</v>
      </c>
      <c r="EY38">
        <v>6627.91461538461</v>
      </c>
      <c r="EZ38">
        <v>17360.2846153846</v>
      </c>
      <c r="FA38">
        <v>41.1822307692308</v>
      </c>
      <c r="FB38">
        <v>41.0524615384615</v>
      </c>
      <c r="FC38">
        <v>40.562</v>
      </c>
      <c r="FD38">
        <v>40.4466923076923</v>
      </c>
      <c r="FE38">
        <v>42.0716923076923</v>
      </c>
      <c r="FF38">
        <v>1955.10230769231</v>
      </c>
      <c r="FG38">
        <v>39.89</v>
      </c>
      <c r="FH38">
        <v>0</v>
      </c>
      <c r="FI38">
        <v>1759332964.8</v>
      </c>
      <c r="FJ38">
        <v>0</v>
      </c>
      <c r="FK38">
        <v>326.77664</v>
      </c>
      <c r="FL38">
        <v>4.69453847989237</v>
      </c>
      <c r="FM38">
        <v>92.5807693439886</v>
      </c>
      <c r="FN38">
        <v>6628.7784</v>
      </c>
      <c r="FO38">
        <v>15</v>
      </c>
      <c r="FP38">
        <v>0</v>
      </c>
      <c r="FQ38" t="s">
        <v>439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20.0464523809524</v>
      </c>
      <c r="GD38">
        <v>3.71627532467535</v>
      </c>
      <c r="GE38">
        <v>0.480057362265969</v>
      </c>
      <c r="GF38">
        <v>0</v>
      </c>
      <c r="GG38">
        <v>326.504470588235</v>
      </c>
      <c r="GH38">
        <v>4.77842628540139</v>
      </c>
      <c r="GI38">
        <v>0.506493088931078</v>
      </c>
      <c r="GJ38">
        <v>-1</v>
      </c>
      <c r="GK38">
        <v>1.05145380952381</v>
      </c>
      <c r="GL38">
        <v>0.118233506493507</v>
      </c>
      <c r="GM38">
        <v>0.0121648155706727</v>
      </c>
      <c r="GN38">
        <v>0</v>
      </c>
      <c r="GO38">
        <v>0</v>
      </c>
      <c r="GP38">
        <v>2</v>
      </c>
      <c r="GQ38" t="s">
        <v>481</v>
      </c>
      <c r="GR38">
        <v>3.13262</v>
      </c>
      <c r="GS38">
        <v>2.71237</v>
      </c>
      <c r="GT38">
        <v>0.0279339</v>
      </c>
      <c r="GU38">
        <v>0.0232712</v>
      </c>
      <c r="GV38">
        <v>0.100802</v>
      </c>
      <c r="GW38">
        <v>0.0981735</v>
      </c>
      <c r="GX38">
        <v>36663.1</v>
      </c>
      <c r="GY38">
        <v>39464.5</v>
      </c>
      <c r="GZ38">
        <v>34122</v>
      </c>
      <c r="HA38">
        <v>36581</v>
      </c>
      <c r="HB38">
        <v>43311.1</v>
      </c>
      <c r="HC38">
        <v>47339</v>
      </c>
      <c r="HD38">
        <v>53214.7</v>
      </c>
      <c r="HE38">
        <v>58450.1</v>
      </c>
      <c r="HF38">
        <v>1.9604</v>
      </c>
      <c r="HG38">
        <v>1.77995</v>
      </c>
      <c r="HH38">
        <v>0.11953</v>
      </c>
      <c r="HI38">
        <v>0</v>
      </c>
      <c r="HJ38">
        <v>28.0636</v>
      </c>
      <c r="HK38">
        <v>999.9</v>
      </c>
      <c r="HL38">
        <v>56.379</v>
      </c>
      <c r="HM38">
        <v>30.625</v>
      </c>
      <c r="HN38">
        <v>27.4906</v>
      </c>
      <c r="HO38">
        <v>54.7565</v>
      </c>
      <c r="HP38">
        <v>46.2901</v>
      </c>
      <c r="HQ38">
        <v>1</v>
      </c>
      <c r="HR38">
        <v>0.0352236</v>
      </c>
      <c r="HS38">
        <v>0.124382</v>
      </c>
      <c r="HT38">
        <v>20.1125</v>
      </c>
      <c r="HU38">
        <v>5.19453</v>
      </c>
      <c r="HV38">
        <v>12.004</v>
      </c>
      <c r="HW38">
        <v>4.97525</v>
      </c>
      <c r="HX38">
        <v>3.29398</v>
      </c>
      <c r="HY38">
        <v>9999</v>
      </c>
      <c r="HZ38">
        <v>9999</v>
      </c>
      <c r="IA38">
        <v>999.9</v>
      </c>
      <c r="IB38">
        <v>9999</v>
      </c>
      <c r="IC38">
        <v>1.86325</v>
      </c>
      <c r="ID38">
        <v>1.86813</v>
      </c>
      <c r="IE38">
        <v>1.86794</v>
      </c>
      <c r="IF38">
        <v>1.86905</v>
      </c>
      <c r="IG38">
        <v>1.86986</v>
      </c>
      <c r="IH38">
        <v>1.86598</v>
      </c>
      <c r="II38">
        <v>1.86707</v>
      </c>
      <c r="IJ38">
        <v>1.86844</v>
      </c>
      <c r="IK38">
        <v>5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0.978</v>
      </c>
      <c r="IY38">
        <v>0.3491</v>
      </c>
      <c r="IZ38">
        <v>0.591063205497763</v>
      </c>
      <c r="JA38">
        <v>0.00362635438953289</v>
      </c>
      <c r="JB38">
        <v>-8.50754122937555e-07</v>
      </c>
      <c r="JC38">
        <v>2.87264459290622e-10</v>
      </c>
      <c r="JD38">
        <v>-0.103101814204982</v>
      </c>
      <c r="JE38">
        <v>-0.017656537129445</v>
      </c>
      <c r="JF38">
        <v>0.00217271289782075</v>
      </c>
      <c r="JG38">
        <v>-2.34727275410467e-05</v>
      </c>
      <c r="JH38">
        <v>4</v>
      </c>
      <c r="JI38">
        <v>2183</v>
      </c>
      <c r="JJ38">
        <v>1</v>
      </c>
      <c r="JK38">
        <v>27</v>
      </c>
      <c r="JL38">
        <v>29322216.1</v>
      </c>
      <c r="JM38">
        <v>29322216.1</v>
      </c>
      <c r="JN38">
        <v>0.311279</v>
      </c>
      <c r="JO38">
        <v>2.67578</v>
      </c>
      <c r="JP38">
        <v>1.54785</v>
      </c>
      <c r="JQ38">
        <v>2.31079</v>
      </c>
      <c r="JR38">
        <v>1.64673</v>
      </c>
      <c r="JS38">
        <v>2.3584</v>
      </c>
      <c r="JT38">
        <v>34.0771</v>
      </c>
      <c r="JU38">
        <v>24.1926</v>
      </c>
      <c r="JV38">
        <v>18</v>
      </c>
      <c r="JW38">
        <v>504.509</v>
      </c>
      <c r="JX38">
        <v>390.414</v>
      </c>
      <c r="JY38">
        <v>27.2185</v>
      </c>
      <c r="JZ38">
        <v>27.7773</v>
      </c>
      <c r="KA38">
        <v>30.0007</v>
      </c>
      <c r="KB38">
        <v>27.737</v>
      </c>
      <c r="KC38">
        <v>27.6921</v>
      </c>
      <c r="KD38">
        <v>6.21551</v>
      </c>
      <c r="KE38">
        <v>22.2094</v>
      </c>
      <c r="KF38">
        <v>20.9396</v>
      </c>
      <c r="KG38">
        <v>27.198</v>
      </c>
      <c r="KH38">
        <v>69.3291</v>
      </c>
      <c r="KI38">
        <v>22.2063</v>
      </c>
      <c r="KJ38">
        <v>96.7441</v>
      </c>
      <c r="KK38">
        <v>94.7109</v>
      </c>
    </row>
    <row r="39" spans="1:297">
      <c r="A39">
        <v>23</v>
      </c>
      <c r="B39">
        <v>1759332970</v>
      </c>
      <c r="C39">
        <v>110</v>
      </c>
      <c r="D39" t="s">
        <v>488</v>
      </c>
      <c r="E39" t="s">
        <v>489</v>
      </c>
      <c r="F39">
        <v>5</v>
      </c>
      <c r="G39" t="s">
        <v>435</v>
      </c>
      <c r="H39" t="s">
        <v>436</v>
      </c>
      <c r="I39">
        <v>1759332961.84615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86.7424274870368</v>
      </c>
      <c r="AK39">
        <v>99.7724557575758</v>
      </c>
      <c r="AL39">
        <v>-3.29841772858243</v>
      </c>
      <c r="AM39">
        <v>64.5668264695355</v>
      </c>
      <c r="AN39">
        <f>(AP39 - AO39 + DY39*1E3/(8.314*(EA39+273.15)) * AR39/DX39 * AQ39) * DX39/(100*DL39) * 1000/(1000 - AP39)</f>
        <v>0</v>
      </c>
      <c r="AO39">
        <v>22.1535287615344</v>
      </c>
      <c r="AP39">
        <v>23.2296806060606</v>
      </c>
      <c r="AQ39">
        <v>5.54822229593815e-06</v>
      </c>
      <c r="AR39">
        <v>120.164659997157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3.46</v>
      </c>
      <c r="DM39">
        <v>0.5</v>
      </c>
      <c r="DN39" t="s">
        <v>438</v>
      </c>
      <c r="DO39">
        <v>2</v>
      </c>
      <c r="DP39" t="b">
        <v>1</v>
      </c>
      <c r="DQ39">
        <v>1759332961.84615</v>
      </c>
      <c r="DR39">
        <v>120.802146153846</v>
      </c>
      <c r="DS39">
        <v>100.544284615385</v>
      </c>
      <c r="DT39">
        <v>23.2230384615385</v>
      </c>
      <c r="DU39">
        <v>22.1566846153846</v>
      </c>
      <c r="DV39">
        <v>119.788653846154</v>
      </c>
      <c r="DW39">
        <v>22.8741307692308</v>
      </c>
      <c r="DX39">
        <v>500.014230769231</v>
      </c>
      <c r="DY39">
        <v>90.5589076923077</v>
      </c>
      <c r="DZ39">
        <v>0.0342330692307692</v>
      </c>
      <c r="EA39">
        <v>29.7898153846154</v>
      </c>
      <c r="EB39">
        <v>30.0188461538462</v>
      </c>
      <c r="EC39">
        <v>999.9</v>
      </c>
      <c r="ED39">
        <v>0</v>
      </c>
      <c r="EE39">
        <v>0</v>
      </c>
      <c r="EF39">
        <v>10007.3038461538</v>
      </c>
      <c r="EG39">
        <v>0</v>
      </c>
      <c r="EH39">
        <v>13.4670076923077</v>
      </c>
      <c r="EI39">
        <v>20.2579307692308</v>
      </c>
      <c r="EJ39">
        <v>123.674061538462</v>
      </c>
      <c r="EK39">
        <v>102.822561538462</v>
      </c>
      <c r="EL39">
        <v>1.06635692307692</v>
      </c>
      <c r="EM39">
        <v>100.544284615385</v>
      </c>
      <c r="EN39">
        <v>22.1566846153846</v>
      </c>
      <c r="EO39">
        <v>2.10305307692308</v>
      </c>
      <c r="EP39">
        <v>2.00648615384615</v>
      </c>
      <c r="EQ39">
        <v>18.2423230769231</v>
      </c>
      <c r="ER39">
        <v>17.4956230769231</v>
      </c>
      <c r="ES39">
        <v>2000.00923076923</v>
      </c>
      <c r="ET39">
        <v>0.980004384615385</v>
      </c>
      <c r="EU39">
        <v>0.0199958615384615</v>
      </c>
      <c r="EV39">
        <v>0</v>
      </c>
      <c r="EW39">
        <v>327.082307692308</v>
      </c>
      <c r="EX39">
        <v>5.00059</v>
      </c>
      <c r="EY39">
        <v>6635.59</v>
      </c>
      <c r="EZ39">
        <v>17360.4384615385</v>
      </c>
      <c r="FA39">
        <v>41.187</v>
      </c>
      <c r="FB39">
        <v>41.062</v>
      </c>
      <c r="FC39">
        <v>40.5813846153846</v>
      </c>
      <c r="FD39">
        <v>40.4612307692308</v>
      </c>
      <c r="FE39">
        <v>42.0910769230769</v>
      </c>
      <c r="FF39">
        <v>1955.11923076923</v>
      </c>
      <c r="FG39">
        <v>39.89</v>
      </c>
      <c r="FH39">
        <v>0</v>
      </c>
      <c r="FI39">
        <v>1759332970.2</v>
      </c>
      <c r="FJ39">
        <v>0</v>
      </c>
      <c r="FK39">
        <v>327.170346153846</v>
      </c>
      <c r="FL39">
        <v>4.35155555897157</v>
      </c>
      <c r="FM39">
        <v>97.1545299972833</v>
      </c>
      <c r="FN39">
        <v>6636.79038461538</v>
      </c>
      <c r="FO39">
        <v>15</v>
      </c>
      <c r="FP39">
        <v>0</v>
      </c>
      <c r="FQ39" t="s">
        <v>439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20.27243</v>
      </c>
      <c r="GD39">
        <v>0.524012030075154</v>
      </c>
      <c r="GE39">
        <v>0.257903433672373</v>
      </c>
      <c r="GF39">
        <v>0</v>
      </c>
      <c r="GG39">
        <v>326.868088235294</v>
      </c>
      <c r="GH39">
        <v>4.64548510716869</v>
      </c>
      <c r="GI39">
        <v>0.503553044559481</v>
      </c>
      <c r="GJ39">
        <v>-1</v>
      </c>
      <c r="GK39">
        <v>1.0620165</v>
      </c>
      <c r="GL39">
        <v>0.107901203007517</v>
      </c>
      <c r="GM39">
        <v>0.0104190447138881</v>
      </c>
      <c r="GN39">
        <v>0</v>
      </c>
      <c r="GO39">
        <v>0</v>
      </c>
      <c r="GP39">
        <v>2</v>
      </c>
      <c r="GQ39" t="s">
        <v>481</v>
      </c>
      <c r="GR39">
        <v>3.13248</v>
      </c>
      <c r="GS39">
        <v>2.71203</v>
      </c>
      <c r="GT39">
        <v>0.0239953</v>
      </c>
      <c r="GU39">
        <v>0.0191456</v>
      </c>
      <c r="GV39">
        <v>0.100812</v>
      </c>
      <c r="GW39">
        <v>0.0981664</v>
      </c>
      <c r="GX39">
        <v>36811.4</v>
      </c>
      <c r="GY39">
        <v>39630.5</v>
      </c>
      <c r="GZ39">
        <v>34121.8</v>
      </c>
      <c r="HA39">
        <v>36580.3</v>
      </c>
      <c r="HB39">
        <v>43310.1</v>
      </c>
      <c r="HC39">
        <v>47337.8</v>
      </c>
      <c r="HD39">
        <v>53214.6</v>
      </c>
      <c r="HE39">
        <v>58448.7</v>
      </c>
      <c r="HF39">
        <v>1.96</v>
      </c>
      <c r="HG39">
        <v>1.77997</v>
      </c>
      <c r="HH39">
        <v>0.1188</v>
      </c>
      <c r="HI39">
        <v>0</v>
      </c>
      <c r="HJ39">
        <v>28.0684</v>
      </c>
      <c r="HK39">
        <v>999.9</v>
      </c>
      <c r="HL39">
        <v>56.379</v>
      </c>
      <c r="HM39">
        <v>30.625</v>
      </c>
      <c r="HN39">
        <v>27.4911</v>
      </c>
      <c r="HO39">
        <v>55.1865</v>
      </c>
      <c r="HP39">
        <v>46.4343</v>
      </c>
      <c r="HQ39">
        <v>1</v>
      </c>
      <c r="HR39">
        <v>0.0357419</v>
      </c>
      <c r="HS39">
        <v>0.118464</v>
      </c>
      <c r="HT39">
        <v>20.1126</v>
      </c>
      <c r="HU39">
        <v>5.19722</v>
      </c>
      <c r="HV39">
        <v>12.004</v>
      </c>
      <c r="HW39">
        <v>4.9753</v>
      </c>
      <c r="HX39">
        <v>3.29398</v>
      </c>
      <c r="HY39">
        <v>9999</v>
      </c>
      <c r="HZ39">
        <v>9999</v>
      </c>
      <c r="IA39">
        <v>999.9</v>
      </c>
      <c r="IB39">
        <v>9999</v>
      </c>
      <c r="IC39">
        <v>1.86325</v>
      </c>
      <c r="ID39">
        <v>1.86813</v>
      </c>
      <c r="IE39">
        <v>1.86789</v>
      </c>
      <c r="IF39">
        <v>1.86905</v>
      </c>
      <c r="IG39">
        <v>1.86985</v>
      </c>
      <c r="IH39">
        <v>1.86596</v>
      </c>
      <c r="II39">
        <v>1.86707</v>
      </c>
      <c r="IJ39">
        <v>1.86843</v>
      </c>
      <c r="IK39">
        <v>5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0.922</v>
      </c>
      <c r="IY39">
        <v>0.3492</v>
      </c>
      <c r="IZ39">
        <v>0.591063205497763</v>
      </c>
      <c r="JA39">
        <v>0.00362635438953289</v>
      </c>
      <c r="JB39">
        <v>-8.50754122937555e-07</v>
      </c>
      <c r="JC39">
        <v>2.87264459290622e-10</v>
      </c>
      <c r="JD39">
        <v>-0.103101814204982</v>
      </c>
      <c r="JE39">
        <v>-0.017656537129445</v>
      </c>
      <c r="JF39">
        <v>0.00217271289782075</v>
      </c>
      <c r="JG39">
        <v>-2.34727275410467e-05</v>
      </c>
      <c r="JH39">
        <v>4</v>
      </c>
      <c r="JI39">
        <v>2183</v>
      </c>
      <c r="JJ39">
        <v>1</v>
      </c>
      <c r="JK39">
        <v>27</v>
      </c>
      <c r="JL39">
        <v>29322216.2</v>
      </c>
      <c r="JM39">
        <v>29322216.2</v>
      </c>
      <c r="JN39">
        <v>0.280762</v>
      </c>
      <c r="JO39">
        <v>2.69409</v>
      </c>
      <c r="JP39">
        <v>1.54785</v>
      </c>
      <c r="JQ39">
        <v>2.31079</v>
      </c>
      <c r="JR39">
        <v>1.64673</v>
      </c>
      <c r="JS39">
        <v>2.23999</v>
      </c>
      <c r="JT39">
        <v>34.0771</v>
      </c>
      <c r="JU39">
        <v>24.1838</v>
      </c>
      <c r="JV39">
        <v>18</v>
      </c>
      <c r="JW39">
        <v>504.283</v>
      </c>
      <c r="JX39">
        <v>390.455</v>
      </c>
      <c r="JY39">
        <v>27.1919</v>
      </c>
      <c r="JZ39">
        <v>27.7822</v>
      </c>
      <c r="KA39">
        <v>30.0006</v>
      </c>
      <c r="KB39">
        <v>27.7411</v>
      </c>
      <c r="KC39">
        <v>27.6962</v>
      </c>
      <c r="KD39">
        <v>5.46805</v>
      </c>
      <c r="KE39">
        <v>22.2094</v>
      </c>
      <c r="KF39">
        <v>20.9396</v>
      </c>
      <c r="KG39">
        <v>27.1844</v>
      </c>
      <c r="KH39">
        <v>49.1328</v>
      </c>
      <c r="KI39">
        <v>22.2063</v>
      </c>
      <c r="KJ39">
        <v>96.7438</v>
      </c>
      <c r="KK39">
        <v>94.7089</v>
      </c>
    </row>
    <row r="40" spans="1:297">
      <c r="A40">
        <v>24</v>
      </c>
      <c r="B40">
        <v>1759332975</v>
      </c>
      <c r="C40">
        <v>115</v>
      </c>
      <c r="D40" t="s">
        <v>490</v>
      </c>
      <c r="E40" t="s">
        <v>491</v>
      </c>
      <c r="F40">
        <v>5</v>
      </c>
      <c r="G40" t="s">
        <v>435</v>
      </c>
      <c r="H40" t="s">
        <v>436</v>
      </c>
      <c r="I40">
        <v>1759332966.84615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69.7017988175383</v>
      </c>
      <c r="AK40">
        <v>83.1217915151515</v>
      </c>
      <c r="AL40">
        <v>-3.33914241444123</v>
      </c>
      <c r="AM40">
        <v>64.5668264695355</v>
      </c>
      <c r="AN40">
        <f>(AP40 - AO40 + DY40*1E3/(8.314*(EA40+273.15)) * AR40/DX40 * AQ40) * DX40/(100*DL40) * 1000/(1000 - AP40)</f>
        <v>0</v>
      </c>
      <c r="AO40">
        <v>22.151230899061</v>
      </c>
      <c r="AP40">
        <v>23.2310951515151</v>
      </c>
      <c r="AQ40">
        <v>2.35609960749952e-06</v>
      </c>
      <c r="AR40">
        <v>120.164659997157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3.46</v>
      </c>
      <c r="DM40">
        <v>0.5</v>
      </c>
      <c r="DN40" t="s">
        <v>438</v>
      </c>
      <c r="DO40">
        <v>2</v>
      </c>
      <c r="DP40" t="b">
        <v>1</v>
      </c>
      <c r="DQ40">
        <v>1759332966.84615</v>
      </c>
      <c r="DR40">
        <v>104.4743</v>
      </c>
      <c r="DS40">
        <v>83.9304</v>
      </c>
      <c r="DT40">
        <v>23.2273692307692</v>
      </c>
      <c r="DU40">
        <v>22.1540076923077</v>
      </c>
      <c r="DV40">
        <v>103.5168</v>
      </c>
      <c r="DW40">
        <v>22.8782692307692</v>
      </c>
      <c r="DX40">
        <v>500.039538461538</v>
      </c>
      <c r="DY40">
        <v>90.5588538461538</v>
      </c>
      <c r="DZ40">
        <v>0.0342235153846154</v>
      </c>
      <c r="EA40">
        <v>29.7887538461538</v>
      </c>
      <c r="EB40">
        <v>30.0110230769231</v>
      </c>
      <c r="EC40">
        <v>999.9</v>
      </c>
      <c r="ED40">
        <v>0</v>
      </c>
      <c r="EE40">
        <v>0</v>
      </c>
      <c r="EF40">
        <v>10007.3030769231</v>
      </c>
      <c r="EG40">
        <v>0</v>
      </c>
      <c r="EH40">
        <v>13.4670076923077</v>
      </c>
      <c r="EI40">
        <v>20.5438846153846</v>
      </c>
      <c r="EJ40">
        <v>106.9585</v>
      </c>
      <c r="EK40">
        <v>85.8319923076923</v>
      </c>
      <c r="EL40">
        <v>1.07336153846154</v>
      </c>
      <c r="EM40">
        <v>83.9304</v>
      </c>
      <c r="EN40">
        <v>22.1540076923077</v>
      </c>
      <c r="EO40">
        <v>2.10344461538461</v>
      </c>
      <c r="EP40">
        <v>2.00624307692308</v>
      </c>
      <c r="EQ40">
        <v>18.2452769230769</v>
      </c>
      <c r="ER40">
        <v>17.4936923076923</v>
      </c>
      <c r="ES40">
        <v>2000.05230769231</v>
      </c>
      <c r="ET40">
        <v>0.980004923076923</v>
      </c>
      <c r="EU40">
        <v>0.0199953692307692</v>
      </c>
      <c r="EV40">
        <v>0</v>
      </c>
      <c r="EW40">
        <v>327.503692307692</v>
      </c>
      <c r="EX40">
        <v>5.00059</v>
      </c>
      <c r="EY40">
        <v>6643.87076923077</v>
      </c>
      <c r="EZ40">
        <v>17360.8076923077</v>
      </c>
      <c r="FA40">
        <v>41.187</v>
      </c>
      <c r="FB40">
        <v>41.062</v>
      </c>
      <c r="FC40">
        <v>40.5959230769231</v>
      </c>
      <c r="FD40">
        <v>40.4806153846154</v>
      </c>
      <c r="FE40">
        <v>42.1104615384615</v>
      </c>
      <c r="FF40">
        <v>1955.16230769231</v>
      </c>
      <c r="FG40">
        <v>39.89</v>
      </c>
      <c r="FH40">
        <v>0</v>
      </c>
      <c r="FI40">
        <v>1759332975</v>
      </c>
      <c r="FJ40">
        <v>0</v>
      </c>
      <c r="FK40">
        <v>327.530076923077</v>
      </c>
      <c r="FL40">
        <v>4.72779486436772</v>
      </c>
      <c r="FM40">
        <v>97.6290597021056</v>
      </c>
      <c r="FN40">
        <v>6644.675</v>
      </c>
      <c r="FO40">
        <v>15</v>
      </c>
      <c r="FP40">
        <v>0</v>
      </c>
      <c r="FQ40" t="s">
        <v>439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20.38027</v>
      </c>
      <c r="GD40">
        <v>2.19697443609024</v>
      </c>
      <c r="GE40">
        <v>0.3391508736536</v>
      </c>
      <c r="GF40">
        <v>0</v>
      </c>
      <c r="GG40">
        <v>327.206852941177</v>
      </c>
      <c r="GH40">
        <v>4.8059129162525</v>
      </c>
      <c r="GI40">
        <v>0.516118837908764</v>
      </c>
      <c r="GJ40">
        <v>-1</v>
      </c>
      <c r="GK40">
        <v>1.068401</v>
      </c>
      <c r="GL40">
        <v>0.0892980451127785</v>
      </c>
      <c r="GM40">
        <v>0.00868954020647811</v>
      </c>
      <c r="GN40">
        <v>1</v>
      </c>
      <c r="GO40">
        <v>1</v>
      </c>
      <c r="GP40">
        <v>2</v>
      </c>
      <c r="GQ40" t="s">
        <v>448</v>
      </c>
      <c r="GR40">
        <v>3.13265</v>
      </c>
      <c r="GS40">
        <v>2.71247</v>
      </c>
      <c r="GT40">
        <v>0.0199371</v>
      </c>
      <c r="GU40">
        <v>0.0149218</v>
      </c>
      <c r="GV40">
        <v>0.100818</v>
      </c>
      <c r="GW40">
        <v>0.0981566</v>
      </c>
      <c r="GX40">
        <v>36964.3</v>
      </c>
      <c r="GY40">
        <v>39800.4</v>
      </c>
      <c r="GZ40">
        <v>34121.7</v>
      </c>
      <c r="HA40">
        <v>36579.6</v>
      </c>
      <c r="HB40">
        <v>43309.3</v>
      </c>
      <c r="HC40">
        <v>47337.6</v>
      </c>
      <c r="HD40">
        <v>53214.5</v>
      </c>
      <c r="HE40">
        <v>58448.4</v>
      </c>
      <c r="HF40">
        <v>1.96003</v>
      </c>
      <c r="HG40">
        <v>1.77982</v>
      </c>
      <c r="HH40">
        <v>0.118047</v>
      </c>
      <c r="HI40">
        <v>0</v>
      </c>
      <c r="HJ40">
        <v>28.0744</v>
      </c>
      <c r="HK40">
        <v>999.9</v>
      </c>
      <c r="HL40">
        <v>56.379</v>
      </c>
      <c r="HM40">
        <v>30.625</v>
      </c>
      <c r="HN40">
        <v>27.4902</v>
      </c>
      <c r="HO40">
        <v>54.7165</v>
      </c>
      <c r="HP40">
        <v>46.6066</v>
      </c>
      <c r="HQ40">
        <v>1</v>
      </c>
      <c r="HR40">
        <v>0.0360722</v>
      </c>
      <c r="HS40">
        <v>0.0784804</v>
      </c>
      <c r="HT40">
        <v>20.1126</v>
      </c>
      <c r="HU40">
        <v>5.19707</v>
      </c>
      <c r="HV40">
        <v>12.004</v>
      </c>
      <c r="HW40">
        <v>4.9751</v>
      </c>
      <c r="HX40">
        <v>3.2939</v>
      </c>
      <c r="HY40">
        <v>9999</v>
      </c>
      <c r="HZ40">
        <v>9999</v>
      </c>
      <c r="IA40">
        <v>999.9</v>
      </c>
      <c r="IB40">
        <v>9999</v>
      </c>
      <c r="IC40">
        <v>1.86326</v>
      </c>
      <c r="ID40">
        <v>1.86813</v>
      </c>
      <c r="IE40">
        <v>1.86791</v>
      </c>
      <c r="IF40">
        <v>1.86905</v>
      </c>
      <c r="IG40">
        <v>1.86984</v>
      </c>
      <c r="IH40">
        <v>1.86596</v>
      </c>
      <c r="II40">
        <v>1.86706</v>
      </c>
      <c r="IJ40">
        <v>1.86844</v>
      </c>
      <c r="IK40">
        <v>5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0.866</v>
      </c>
      <c r="IY40">
        <v>0.3494</v>
      </c>
      <c r="IZ40">
        <v>0.591063205497763</v>
      </c>
      <c r="JA40">
        <v>0.00362635438953289</v>
      </c>
      <c r="JB40">
        <v>-8.50754122937555e-07</v>
      </c>
      <c r="JC40">
        <v>2.87264459290622e-10</v>
      </c>
      <c r="JD40">
        <v>-0.103101814204982</v>
      </c>
      <c r="JE40">
        <v>-0.017656537129445</v>
      </c>
      <c r="JF40">
        <v>0.00217271289782075</v>
      </c>
      <c r="JG40">
        <v>-2.34727275410467e-05</v>
      </c>
      <c r="JH40">
        <v>4</v>
      </c>
      <c r="JI40">
        <v>2183</v>
      </c>
      <c r="JJ40">
        <v>1</v>
      </c>
      <c r="JK40">
        <v>27</v>
      </c>
      <c r="JL40">
        <v>29322216.2</v>
      </c>
      <c r="JM40">
        <v>29322216.2</v>
      </c>
      <c r="JN40">
        <v>0.241699</v>
      </c>
      <c r="JO40">
        <v>2.70142</v>
      </c>
      <c r="JP40">
        <v>1.54785</v>
      </c>
      <c r="JQ40">
        <v>2.31079</v>
      </c>
      <c r="JR40">
        <v>1.64551</v>
      </c>
      <c r="JS40">
        <v>2.30347</v>
      </c>
      <c r="JT40">
        <v>34.0771</v>
      </c>
      <c r="JU40">
        <v>24.1926</v>
      </c>
      <c r="JV40">
        <v>18</v>
      </c>
      <c r="JW40">
        <v>504.34</v>
      </c>
      <c r="JX40">
        <v>390.402</v>
      </c>
      <c r="JY40">
        <v>27.1774</v>
      </c>
      <c r="JZ40">
        <v>27.7882</v>
      </c>
      <c r="KA40">
        <v>30.0005</v>
      </c>
      <c r="KB40">
        <v>27.7458</v>
      </c>
      <c r="KC40">
        <v>27.7003</v>
      </c>
      <c r="KD40">
        <v>4.81366</v>
      </c>
      <c r="KE40">
        <v>22.2094</v>
      </c>
      <c r="KF40">
        <v>20.9396</v>
      </c>
      <c r="KG40">
        <v>27.1808</v>
      </c>
      <c r="KH40">
        <v>35.6815</v>
      </c>
      <c r="KI40">
        <v>22.2063</v>
      </c>
      <c r="KJ40">
        <v>96.7435</v>
      </c>
      <c r="KK40">
        <v>94.7079</v>
      </c>
    </row>
    <row r="41" spans="1:297">
      <c r="A41">
        <v>25</v>
      </c>
      <c r="B41">
        <v>1759333072</v>
      </c>
      <c r="C41">
        <v>212</v>
      </c>
      <c r="D41" t="s">
        <v>492</v>
      </c>
      <c r="E41" t="s">
        <v>493</v>
      </c>
      <c r="F41">
        <v>5</v>
      </c>
      <c r="G41" t="s">
        <v>435</v>
      </c>
      <c r="H41" t="s">
        <v>436</v>
      </c>
      <c r="I41">
        <v>1759333063.5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429.464753804762</v>
      </c>
      <c r="AK41">
        <v>424.521987878788</v>
      </c>
      <c r="AL41">
        <v>-9.7053341222376e-05</v>
      </c>
      <c r="AM41">
        <v>64.5668264695355</v>
      </c>
      <c r="AN41">
        <f>(AP41 - AO41 + DY41*1E3/(8.314*(EA41+273.15)) * AR41/DX41 * AQ41) * DX41/(100*DL41) * 1000/(1000 - AP41)</f>
        <v>0</v>
      </c>
      <c r="AO41">
        <v>21.9891523167423</v>
      </c>
      <c r="AP41">
        <v>23.2761896969697</v>
      </c>
      <c r="AQ41">
        <v>5.91725476421678e-05</v>
      </c>
      <c r="AR41">
        <v>120.164659997157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3.46</v>
      </c>
      <c r="DM41">
        <v>0.5</v>
      </c>
      <c r="DN41" t="s">
        <v>438</v>
      </c>
      <c r="DO41">
        <v>2</v>
      </c>
      <c r="DP41" t="b">
        <v>1</v>
      </c>
      <c r="DQ41">
        <v>1759333063.5</v>
      </c>
      <c r="DR41">
        <v>414.6515625</v>
      </c>
      <c r="DS41">
        <v>420.0061875</v>
      </c>
      <c r="DT41">
        <v>23.27249375</v>
      </c>
      <c r="DU41">
        <v>21.990175</v>
      </c>
      <c r="DV41">
        <v>412.6885625</v>
      </c>
      <c r="DW41">
        <v>22.92146875</v>
      </c>
      <c r="DX41">
        <v>500.0225625</v>
      </c>
      <c r="DY41">
        <v>90.5593375</v>
      </c>
      <c r="DZ41">
        <v>0.0345229375</v>
      </c>
      <c r="EA41">
        <v>29.831875</v>
      </c>
      <c r="EB41">
        <v>29.99528125</v>
      </c>
      <c r="EC41">
        <v>999.9</v>
      </c>
      <c r="ED41">
        <v>0</v>
      </c>
      <c r="EE41">
        <v>0</v>
      </c>
      <c r="EF41">
        <v>10005.0075</v>
      </c>
      <c r="EG41">
        <v>0</v>
      </c>
      <c r="EH41">
        <v>13.46</v>
      </c>
      <c r="EI41">
        <v>-5.354536875</v>
      </c>
      <c r="EJ41">
        <v>424.531375</v>
      </c>
      <c r="EK41">
        <v>429.4496875</v>
      </c>
      <c r="EL41">
        <v>1.282329375</v>
      </c>
      <c r="EM41">
        <v>420.0061875</v>
      </c>
      <c r="EN41">
        <v>21.990175</v>
      </c>
      <c r="EO41">
        <v>2.1075425</v>
      </c>
      <c r="EP41">
        <v>1.991415</v>
      </c>
      <c r="EQ41">
        <v>18.2763125</v>
      </c>
      <c r="ER41">
        <v>17.37625625</v>
      </c>
      <c r="ES41">
        <v>1999.98125</v>
      </c>
      <c r="ET41">
        <v>0.9800048125</v>
      </c>
      <c r="EU41">
        <v>0.0199954</v>
      </c>
      <c r="EV41">
        <v>0</v>
      </c>
      <c r="EW41">
        <v>322.9863125</v>
      </c>
      <c r="EX41">
        <v>5.00059</v>
      </c>
      <c r="EY41">
        <v>6561.12875</v>
      </c>
      <c r="EZ41">
        <v>17360.19375</v>
      </c>
      <c r="FA41">
        <v>41.3435</v>
      </c>
      <c r="FB41">
        <v>41.1909375</v>
      </c>
      <c r="FC41">
        <v>40.75</v>
      </c>
      <c r="FD41">
        <v>40.64825</v>
      </c>
      <c r="FE41">
        <v>42.25</v>
      </c>
      <c r="FF41">
        <v>1955.09125</v>
      </c>
      <c r="FG41">
        <v>39.89</v>
      </c>
      <c r="FH41">
        <v>0</v>
      </c>
      <c r="FI41">
        <v>1759333072.2</v>
      </c>
      <c r="FJ41">
        <v>0</v>
      </c>
      <c r="FK41">
        <v>323.017038461538</v>
      </c>
      <c r="FL41">
        <v>0.407282038374301</v>
      </c>
      <c r="FM41">
        <v>2.98529913297055</v>
      </c>
      <c r="FN41">
        <v>6561.16230769231</v>
      </c>
      <c r="FO41">
        <v>15</v>
      </c>
      <c r="FP41">
        <v>0</v>
      </c>
      <c r="FQ41" t="s">
        <v>439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-5.34999952380952</v>
      </c>
      <c r="GD41">
        <v>-0.123583636363645</v>
      </c>
      <c r="GE41">
        <v>0.0405892415344839</v>
      </c>
      <c r="GF41">
        <v>1</v>
      </c>
      <c r="GG41">
        <v>323.100264705882</v>
      </c>
      <c r="GH41">
        <v>-0.694041254963023</v>
      </c>
      <c r="GI41">
        <v>0.234215374592494</v>
      </c>
      <c r="GJ41">
        <v>-1</v>
      </c>
      <c r="GK41">
        <v>1.28141238095238</v>
      </c>
      <c r="GL41">
        <v>0.0193535064935096</v>
      </c>
      <c r="GM41">
        <v>0.00235572030185879</v>
      </c>
      <c r="GN41">
        <v>1</v>
      </c>
      <c r="GO41">
        <v>2</v>
      </c>
      <c r="GP41">
        <v>2</v>
      </c>
      <c r="GQ41" t="s">
        <v>440</v>
      </c>
      <c r="GR41">
        <v>3.13247</v>
      </c>
      <c r="GS41">
        <v>2.71262</v>
      </c>
      <c r="GT41">
        <v>0.0887685</v>
      </c>
      <c r="GU41">
        <v>0.0901041</v>
      </c>
      <c r="GV41">
        <v>0.100928</v>
      </c>
      <c r="GW41">
        <v>0.0976256</v>
      </c>
      <c r="GX41">
        <v>34360.7</v>
      </c>
      <c r="GY41">
        <v>36751.5</v>
      </c>
      <c r="GZ41">
        <v>34114.7</v>
      </c>
      <c r="HA41">
        <v>36569</v>
      </c>
      <c r="HB41">
        <v>43304.7</v>
      </c>
      <c r="HC41">
        <v>47363</v>
      </c>
      <c r="HD41">
        <v>53205.7</v>
      </c>
      <c r="HE41">
        <v>58433.3</v>
      </c>
      <c r="HF41">
        <v>1.95898</v>
      </c>
      <c r="HG41">
        <v>1.77912</v>
      </c>
      <c r="HH41">
        <v>0.11187</v>
      </c>
      <c r="HI41">
        <v>0</v>
      </c>
      <c r="HJ41">
        <v>28.1768</v>
      </c>
      <c r="HK41">
        <v>999.9</v>
      </c>
      <c r="HL41">
        <v>56.239</v>
      </c>
      <c r="HM41">
        <v>30.635</v>
      </c>
      <c r="HN41">
        <v>27.4401</v>
      </c>
      <c r="HO41">
        <v>55.0964</v>
      </c>
      <c r="HP41">
        <v>46.254</v>
      </c>
      <c r="HQ41">
        <v>1</v>
      </c>
      <c r="HR41">
        <v>0.0457546</v>
      </c>
      <c r="HS41">
        <v>0.0975191</v>
      </c>
      <c r="HT41">
        <v>20.1128</v>
      </c>
      <c r="HU41">
        <v>5.19797</v>
      </c>
      <c r="HV41">
        <v>12.004</v>
      </c>
      <c r="HW41">
        <v>4.9752</v>
      </c>
      <c r="HX41">
        <v>3.294</v>
      </c>
      <c r="HY41">
        <v>9999</v>
      </c>
      <c r="HZ41">
        <v>9999</v>
      </c>
      <c r="IA41">
        <v>999.9</v>
      </c>
      <c r="IB41">
        <v>9999</v>
      </c>
      <c r="IC41">
        <v>1.86325</v>
      </c>
      <c r="ID41">
        <v>1.86813</v>
      </c>
      <c r="IE41">
        <v>1.86789</v>
      </c>
      <c r="IF41">
        <v>1.86905</v>
      </c>
      <c r="IG41">
        <v>1.8699</v>
      </c>
      <c r="IH41">
        <v>1.86592</v>
      </c>
      <c r="II41">
        <v>1.86705</v>
      </c>
      <c r="IJ41">
        <v>1.86843</v>
      </c>
      <c r="IK41">
        <v>5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1.963</v>
      </c>
      <c r="IY41">
        <v>0.3512</v>
      </c>
      <c r="IZ41">
        <v>0.591063205497763</v>
      </c>
      <c r="JA41">
        <v>0.00362635438953289</v>
      </c>
      <c r="JB41">
        <v>-8.50754122937555e-07</v>
      </c>
      <c r="JC41">
        <v>2.87264459290622e-10</v>
      </c>
      <c r="JD41">
        <v>-0.103101814204982</v>
      </c>
      <c r="JE41">
        <v>-0.017656537129445</v>
      </c>
      <c r="JF41">
        <v>0.00217271289782075</v>
      </c>
      <c r="JG41">
        <v>-2.34727275410467e-05</v>
      </c>
      <c r="JH41">
        <v>4</v>
      </c>
      <c r="JI41">
        <v>2183</v>
      </c>
      <c r="JJ41">
        <v>1</v>
      </c>
      <c r="JK41">
        <v>27</v>
      </c>
      <c r="JL41">
        <v>29322217.9</v>
      </c>
      <c r="JM41">
        <v>29322217.9</v>
      </c>
      <c r="JN41">
        <v>1.0022</v>
      </c>
      <c r="JO41">
        <v>2.64526</v>
      </c>
      <c r="JP41">
        <v>1.54785</v>
      </c>
      <c r="JQ41">
        <v>2.31079</v>
      </c>
      <c r="JR41">
        <v>1.64673</v>
      </c>
      <c r="JS41">
        <v>2.34741</v>
      </c>
      <c r="JT41">
        <v>34.0998</v>
      </c>
      <c r="JU41">
        <v>24.1926</v>
      </c>
      <c r="JV41">
        <v>18</v>
      </c>
      <c r="JW41">
        <v>504.494</v>
      </c>
      <c r="JX41">
        <v>390.652</v>
      </c>
      <c r="JY41">
        <v>27.4212</v>
      </c>
      <c r="JZ41">
        <v>27.9023</v>
      </c>
      <c r="KA41">
        <v>30.0007</v>
      </c>
      <c r="KB41">
        <v>27.8406</v>
      </c>
      <c r="KC41">
        <v>27.7936</v>
      </c>
      <c r="KD41">
        <v>20.1726</v>
      </c>
      <c r="KE41">
        <v>22.7941</v>
      </c>
      <c r="KF41">
        <v>20.1955</v>
      </c>
      <c r="KG41">
        <v>27.4078</v>
      </c>
      <c r="KH41">
        <v>426.807</v>
      </c>
      <c r="KI41">
        <v>21.9615</v>
      </c>
      <c r="KJ41">
        <v>96.7261</v>
      </c>
      <c r="KK41">
        <v>94.6823</v>
      </c>
    </row>
    <row r="42" spans="1:297">
      <c r="A42">
        <v>26</v>
      </c>
      <c r="B42">
        <v>1759333077</v>
      </c>
      <c r="C42">
        <v>217</v>
      </c>
      <c r="D42" t="s">
        <v>494</v>
      </c>
      <c r="E42" t="s">
        <v>495</v>
      </c>
      <c r="F42">
        <v>5</v>
      </c>
      <c r="G42" t="s">
        <v>435</v>
      </c>
      <c r="H42" t="s">
        <v>436</v>
      </c>
      <c r="I42">
        <v>1759333068.26667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429.609114803238</v>
      </c>
      <c r="AK42">
        <v>424.540951515151</v>
      </c>
      <c r="AL42">
        <v>0.00117822321273097</v>
      </c>
      <c r="AM42">
        <v>64.5668264695355</v>
      </c>
      <c r="AN42">
        <f>(AP42 - AO42 + DY42*1E3/(8.314*(EA42+273.15)) * AR42/DX42 * AQ42) * DX42/(100*DL42) * 1000/(1000 - AP42)</f>
        <v>0</v>
      </c>
      <c r="AO42">
        <v>21.9882671455127</v>
      </c>
      <c r="AP42">
        <v>23.2766975757576</v>
      </c>
      <c r="AQ42">
        <v>1.40396355600812e-05</v>
      </c>
      <c r="AR42">
        <v>120.164659997157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3.46</v>
      </c>
      <c r="DM42">
        <v>0.5</v>
      </c>
      <c r="DN42" t="s">
        <v>438</v>
      </c>
      <c r="DO42">
        <v>2</v>
      </c>
      <c r="DP42" t="b">
        <v>1</v>
      </c>
      <c r="DQ42">
        <v>1759333068.26667</v>
      </c>
      <c r="DR42">
        <v>414.638466666667</v>
      </c>
      <c r="DS42">
        <v>420.113133333333</v>
      </c>
      <c r="DT42">
        <v>23.2739133333333</v>
      </c>
      <c r="DU42">
        <v>21.9891466666667</v>
      </c>
      <c r="DV42">
        <v>412.675533333333</v>
      </c>
      <c r="DW42">
        <v>22.9228266666667</v>
      </c>
      <c r="DX42">
        <v>500.001866666667</v>
      </c>
      <c r="DY42">
        <v>90.5602</v>
      </c>
      <c r="DZ42">
        <v>0.0345218266666667</v>
      </c>
      <c r="EA42">
        <v>29.8344333333333</v>
      </c>
      <c r="EB42">
        <v>29.9988866666667</v>
      </c>
      <c r="EC42">
        <v>999.9</v>
      </c>
      <c r="ED42">
        <v>0</v>
      </c>
      <c r="EE42">
        <v>0</v>
      </c>
      <c r="EF42">
        <v>9996.25866666666</v>
      </c>
      <c r="EG42">
        <v>0</v>
      </c>
      <c r="EH42">
        <v>13.46</v>
      </c>
      <c r="EI42">
        <v>-5.47462</v>
      </c>
      <c r="EJ42">
        <v>424.518733333333</v>
      </c>
      <c r="EK42">
        <v>429.558733333333</v>
      </c>
      <c r="EL42">
        <v>1.284778</v>
      </c>
      <c r="EM42">
        <v>420.113133333333</v>
      </c>
      <c r="EN42">
        <v>21.9891466666667</v>
      </c>
      <c r="EO42">
        <v>2.10769066666667</v>
      </c>
      <c r="EP42">
        <v>1.99134</v>
      </c>
      <c r="EQ42">
        <v>18.27744</v>
      </c>
      <c r="ER42">
        <v>17.3756666666667</v>
      </c>
      <c r="ES42">
        <v>1999.98866666667</v>
      </c>
      <c r="ET42">
        <v>0.980005</v>
      </c>
      <c r="EU42">
        <v>0.0199952533333333</v>
      </c>
      <c r="EV42">
        <v>0</v>
      </c>
      <c r="EW42">
        <v>323.041533333333</v>
      </c>
      <c r="EX42">
        <v>5.00059</v>
      </c>
      <c r="EY42">
        <v>6561.232</v>
      </c>
      <c r="EZ42">
        <v>17360.26</v>
      </c>
      <c r="FA42">
        <v>41.3624</v>
      </c>
      <c r="FB42">
        <v>41.1912</v>
      </c>
      <c r="FC42">
        <v>40.75</v>
      </c>
      <c r="FD42">
        <v>40.6622</v>
      </c>
      <c r="FE42">
        <v>42.25</v>
      </c>
      <c r="FF42">
        <v>1955.09866666667</v>
      </c>
      <c r="FG42">
        <v>39.89</v>
      </c>
      <c r="FH42">
        <v>0</v>
      </c>
      <c r="FI42">
        <v>1759333077</v>
      </c>
      <c r="FJ42">
        <v>0</v>
      </c>
      <c r="FK42">
        <v>323.037346153846</v>
      </c>
      <c r="FL42">
        <v>0.190529908536237</v>
      </c>
      <c r="FM42">
        <v>3.08444441805983</v>
      </c>
      <c r="FN42">
        <v>6561.33153846154</v>
      </c>
      <c r="FO42">
        <v>15</v>
      </c>
      <c r="FP42">
        <v>0</v>
      </c>
      <c r="FQ42" t="s">
        <v>439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-5.43410714285714</v>
      </c>
      <c r="GD42">
        <v>-1.32798857142856</v>
      </c>
      <c r="GE42">
        <v>0.26238278313768</v>
      </c>
      <c r="GF42">
        <v>0</v>
      </c>
      <c r="GG42">
        <v>323.037205882353</v>
      </c>
      <c r="GH42">
        <v>0.197540100850873</v>
      </c>
      <c r="GI42">
        <v>0.183369087684755</v>
      </c>
      <c r="GJ42">
        <v>-1</v>
      </c>
      <c r="GK42">
        <v>1.2837119047619</v>
      </c>
      <c r="GL42">
        <v>0.0326618181818177</v>
      </c>
      <c r="GM42">
        <v>0.00343113145165684</v>
      </c>
      <c r="GN42">
        <v>1</v>
      </c>
      <c r="GO42">
        <v>1</v>
      </c>
      <c r="GP42">
        <v>2</v>
      </c>
      <c r="GQ42" t="s">
        <v>448</v>
      </c>
      <c r="GR42">
        <v>3.13251</v>
      </c>
      <c r="GS42">
        <v>2.71241</v>
      </c>
      <c r="GT42">
        <v>0.0887979</v>
      </c>
      <c r="GU42">
        <v>0.090526</v>
      </c>
      <c r="GV42">
        <v>0.100931</v>
      </c>
      <c r="GW42">
        <v>0.097625</v>
      </c>
      <c r="GX42">
        <v>34359.1</v>
      </c>
      <c r="GY42">
        <v>36733.8</v>
      </c>
      <c r="GZ42">
        <v>34114.3</v>
      </c>
      <c r="HA42">
        <v>36568.4</v>
      </c>
      <c r="HB42">
        <v>43304.1</v>
      </c>
      <c r="HC42">
        <v>47362.4</v>
      </c>
      <c r="HD42">
        <v>53205</v>
      </c>
      <c r="HE42">
        <v>58432.5</v>
      </c>
      <c r="HF42">
        <v>1.95837</v>
      </c>
      <c r="HG42">
        <v>1.7791</v>
      </c>
      <c r="HH42">
        <v>0.110984</v>
      </c>
      <c r="HI42">
        <v>0</v>
      </c>
      <c r="HJ42">
        <v>28.1836</v>
      </c>
      <c r="HK42">
        <v>999.9</v>
      </c>
      <c r="HL42">
        <v>56.239</v>
      </c>
      <c r="HM42">
        <v>30.635</v>
      </c>
      <c r="HN42">
        <v>27.4385</v>
      </c>
      <c r="HO42">
        <v>55.4664</v>
      </c>
      <c r="HP42">
        <v>46.6106</v>
      </c>
      <c r="HQ42">
        <v>1</v>
      </c>
      <c r="HR42">
        <v>0.0458359</v>
      </c>
      <c r="HS42">
        <v>-0.0537391</v>
      </c>
      <c r="HT42">
        <v>20.1128</v>
      </c>
      <c r="HU42">
        <v>5.19782</v>
      </c>
      <c r="HV42">
        <v>12.004</v>
      </c>
      <c r="HW42">
        <v>4.9751</v>
      </c>
      <c r="HX42">
        <v>3.294</v>
      </c>
      <c r="HY42">
        <v>9999</v>
      </c>
      <c r="HZ42">
        <v>9999</v>
      </c>
      <c r="IA42">
        <v>999.9</v>
      </c>
      <c r="IB42">
        <v>9999</v>
      </c>
      <c r="IC42">
        <v>1.86325</v>
      </c>
      <c r="ID42">
        <v>1.86813</v>
      </c>
      <c r="IE42">
        <v>1.86788</v>
      </c>
      <c r="IF42">
        <v>1.86905</v>
      </c>
      <c r="IG42">
        <v>1.86991</v>
      </c>
      <c r="IH42">
        <v>1.8659</v>
      </c>
      <c r="II42">
        <v>1.86705</v>
      </c>
      <c r="IJ42">
        <v>1.86843</v>
      </c>
      <c r="IK42">
        <v>5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1.964</v>
      </c>
      <c r="IY42">
        <v>0.3512</v>
      </c>
      <c r="IZ42">
        <v>0.591063205497763</v>
      </c>
      <c r="JA42">
        <v>0.00362635438953289</v>
      </c>
      <c r="JB42">
        <v>-8.50754122937555e-07</v>
      </c>
      <c r="JC42">
        <v>2.87264459290622e-10</v>
      </c>
      <c r="JD42">
        <v>-0.103101814204982</v>
      </c>
      <c r="JE42">
        <v>-0.017656537129445</v>
      </c>
      <c r="JF42">
        <v>0.00217271289782075</v>
      </c>
      <c r="JG42">
        <v>-2.34727275410467e-05</v>
      </c>
      <c r="JH42">
        <v>4</v>
      </c>
      <c r="JI42">
        <v>2183</v>
      </c>
      <c r="JJ42">
        <v>1</v>
      </c>
      <c r="JK42">
        <v>27</v>
      </c>
      <c r="JL42">
        <v>29322217.9</v>
      </c>
      <c r="JM42">
        <v>29322217.9</v>
      </c>
      <c r="JN42">
        <v>1.02905</v>
      </c>
      <c r="JO42">
        <v>2.67456</v>
      </c>
      <c r="JP42">
        <v>1.54785</v>
      </c>
      <c r="JQ42">
        <v>2.31079</v>
      </c>
      <c r="JR42">
        <v>1.64673</v>
      </c>
      <c r="JS42">
        <v>2.38281</v>
      </c>
      <c r="JT42">
        <v>34.1225</v>
      </c>
      <c r="JU42">
        <v>24.1926</v>
      </c>
      <c r="JV42">
        <v>18</v>
      </c>
      <c r="JW42">
        <v>504.147</v>
      </c>
      <c r="JX42">
        <v>390.675</v>
      </c>
      <c r="JY42">
        <v>27.3996</v>
      </c>
      <c r="JZ42">
        <v>27.9089</v>
      </c>
      <c r="KA42">
        <v>30.0003</v>
      </c>
      <c r="KB42">
        <v>27.8461</v>
      </c>
      <c r="KC42">
        <v>27.7991</v>
      </c>
      <c r="KD42">
        <v>20.6675</v>
      </c>
      <c r="KE42">
        <v>22.7941</v>
      </c>
      <c r="KF42">
        <v>20.1955</v>
      </c>
      <c r="KG42">
        <v>27.4112</v>
      </c>
      <c r="KH42">
        <v>440.365</v>
      </c>
      <c r="KI42">
        <v>21.9546</v>
      </c>
      <c r="KJ42">
        <v>96.7249</v>
      </c>
      <c r="KK42">
        <v>94.6809</v>
      </c>
    </row>
    <row r="43" spans="1:297">
      <c r="A43">
        <v>27</v>
      </c>
      <c r="B43">
        <v>1759333082</v>
      </c>
      <c r="C43">
        <v>222</v>
      </c>
      <c r="D43" t="s">
        <v>496</v>
      </c>
      <c r="E43" t="s">
        <v>497</v>
      </c>
      <c r="F43">
        <v>5</v>
      </c>
      <c r="G43" t="s">
        <v>435</v>
      </c>
      <c r="H43" t="s">
        <v>436</v>
      </c>
      <c r="I43">
        <v>1759333073.35714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435.500897649684</v>
      </c>
      <c r="AK43">
        <v>427.230715151515</v>
      </c>
      <c r="AL43">
        <v>0.661137931914544</v>
      </c>
      <c r="AM43">
        <v>64.5668264695355</v>
      </c>
      <c r="AN43">
        <f>(AP43 - AO43 + DY43*1E3/(8.314*(EA43+273.15)) * AR43/DX43 * AQ43) * DX43/(100*DL43) * 1000/(1000 - AP43)</f>
        <v>0</v>
      </c>
      <c r="AO43">
        <v>21.9884556372033</v>
      </c>
      <c r="AP43">
        <v>23.2785321212121</v>
      </c>
      <c r="AQ43">
        <v>2.15331676787395e-05</v>
      </c>
      <c r="AR43">
        <v>120.164659997157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3.46</v>
      </c>
      <c r="DM43">
        <v>0.5</v>
      </c>
      <c r="DN43" t="s">
        <v>438</v>
      </c>
      <c r="DO43">
        <v>2</v>
      </c>
      <c r="DP43" t="b">
        <v>1</v>
      </c>
      <c r="DQ43">
        <v>1759333073.35714</v>
      </c>
      <c r="DR43">
        <v>415.060785714286</v>
      </c>
      <c r="DS43">
        <v>422.547071428571</v>
      </c>
      <c r="DT43">
        <v>23.2761571428571</v>
      </c>
      <c r="DU43">
        <v>21.9886571428571</v>
      </c>
      <c r="DV43">
        <v>413.096428571429</v>
      </c>
      <c r="DW43">
        <v>22.9249857142857</v>
      </c>
      <c r="DX43">
        <v>500.002785714286</v>
      </c>
      <c r="DY43">
        <v>90.5607571428571</v>
      </c>
      <c r="DZ43">
        <v>0.0344286214285714</v>
      </c>
      <c r="EA43">
        <v>29.8377571428571</v>
      </c>
      <c r="EB43">
        <v>29.9977214285714</v>
      </c>
      <c r="EC43">
        <v>999.9</v>
      </c>
      <c r="ED43">
        <v>0</v>
      </c>
      <c r="EE43">
        <v>0</v>
      </c>
      <c r="EF43">
        <v>10005.4128571429</v>
      </c>
      <c r="EG43">
        <v>0</v>
      </c>
      <c r="EH43">
        <v>13.46</v>
      </c>
      <c r="EI43">
        <v>-7.48635285714286</v>
      </c>
      <c r="EJ43">
        <v>424.952071428571</v>
      </c>
      <c r="EK43">
        <v>432.047142857143</v>
      </c>
      <c r="EL43">
        <v>1.28752857142857</v>
      </c>
      <c r="EM43">
        <v>422.547071428571</v>
      </c>
      <c r="EN43">
        <v>21.9886571428571</v>
      </c>
      <c r="EO43">
        <v>2.10790785714286</v>
      </c>
      <c r="EP43">
        <v>1.99130785714286</v>
      </c>
      <c r="EQ43">
        <v>18.2790785714286</v>
      </c>
      <c r="ER43">
        <v>17.3753928571429</v>
      </c>
      <c r="ES43">
        <v>2000</v>
      </c>
      <c r="ET43">
        <v>0.980005214285714</v>
      </c>
      <c r="EU43">
        <v>0.0199950857142857</v>
      </c>
      <c r="EV43">
        <v>0</v>
      </c>
      <c r="EW43">
        <v>323.050142857143</v>
      </c>
      <c r="EX43">
        <v>5.00059</v>
      </c>
      <c r="EY43">
        <v>6561.24785714286</v>
      </c>
      <c r="EZ43">
        <v>17360.3642857143</v>
      </c>
      <c r="FA43">
        <v>41.3705</v>
      </c>
      <c r="FB43">
        <v>41.2095</v>
      </c>
      <c r="FC43">
        <v>40.75</v>
      </c>
      <c r="FD43">
        <v>40.6737142857143</v>
      </c>
      <c r="FE43">
        <v>42.25</v>
      </c>
      <c r="FF43">
        <v>1955.11</v>
      </c>
      <c r="FG43">
        <v>39.89</v>
      </c>
      <c r="FH43">
        <v>0</v>
      </c>
      <c r="FI43">
        <v>1759333082.4</v>
      </c>
      <c r="FJ43">
        <v>0</v>
      </c>
      <c r="FK43">
        <v>323.03696</v>
      </c>
      <c r="FL43">
        <v>-0.567923079129955</v>
      </c>
      <c r="FM43">
        <v>-1.56846152716041</v>
      </c>
      <c r="FN43">
        <v>6561.4132</v>
      </c>
      <c r="FO43">
        <v>15</v>
      </c>
      <c r="FP43">
        <v>0</v>
      </c>
      <c r="FQ43" t="s">
        <v>439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-6.42253190476191</v>
      </c>
      <c r="GD43">
        <v>-15.0414264935065</v>
      </c>
      <c r="GE43">
        <v>2.20175781517885</v>
      </c>
      <c r="GF43">
        <v>0</v>
      </c>
      <c r="GG43">
        <v>323.036088235294</v>
      </c>
      <c r="GH43">
        <v>0.331474406023822</v>
      </c>
      <c r="GI43">
        <v>0.183327634649822</v>
      </c>
      <c r="GJ43">
        <v>-1</v>
      </c>
      <c r="GK43">
        <v>1.28556857142857</v>
      </c>
      <c r="GL43">
        <v>0.0330335064935081</v>
      </c>
      <c r="GM43">
        <v>0.00345321697595058</v>
      </c>
      <c r="GN43">
        <v>1</v>
      </c>
      <c r="GO43">
        <v>1</v>
      </c>
      <c r="GP43">
        <v>2</v>
      </c>
      <c r="GQ43" t="s">
        <v>448</v>
      </c>
      <c r="GR43">
        <v>3.13262</v>
      </c>
      <c r="GS43">
        <v>2.71246</v>
      </c>
      <c r="GT43">
        <v>0.0894579</v>
      </c>
      <c r="GU43">
        <v>0.092639</v>
      </c>
      <c r="GV43">
        <v>0.100941</v>
      </c>
      <c r="GW43">
        <v>0.0976284</v>
      </c>
      <c r="GX43">
        <v>34334</v>
      </c>
      <c r="GY43">
        <v>36648.4</v>
      </c>
      <c r="GZ43">
        <v>34114.1</v>
      </c>
      <c r="HA43">
        <v>36568.3</v>
      </c>
      <c r="HB43">
        <v>43303.6</v>
      </c>
      <c r="HC43">
        <v>47362.3</v>
      </c>
      <c r="HD43">
        <v>53205</v>
      </c>
      <c r="HE43">
        <v>58432.2</v>
      </c>
      <c r="HF43">
        <v>1.95893</v>
      </c>
      <c r="HG43">
        <v>1.77862</v>
      </c>
      <c r="HH43">
        <v>0.111114</v>
      </c>
      <c r="HI43">
        <v>0</v>
      </c>
      <c r="HJ43">
        <v>28.1907</v>
      </c>
      <c r="HK43">
        <v>999.9</v>
      </c>
      <c r="HL43">
        <v>56.239</v>
      </c>
      <c r="HM43">
        <v>30.625</v>
      </c>
      <c r="HN43">
        <v>27.4208</v>
      </c>
      <c r="HO43">
        <v>54.9064</v>
      </c>
      <c r="HP43">
        <v>46.278</v>
      </c>
      <c r="HQ43">
        <v>1</v>
      </c>
      <c r="HR43">
        <v>0.0464431</v>
      </c>
      <c r="HS43">
        <v>-0.0669608</v>
      </c>
      <c r="HT43">
        <v>20.1126</v>
      </c>
      <c r="HU43">
        <v>5.19752</v>
      </c>
      <c r="HV43">
        <v>12.004</v>
      </c>
      <c r="HW43">
        <v>4.9751</v>
      </c>
      <c r="HX43">
        <v>3.29388</v>
      </c>
      <c r="HY43">
        <v>9999</v>
      </c>
      <c r="HZ43">
        <v>9999</v>
      </c>
      <c r="IA43">
        <v>999.9</v>
      </c>
      <c r="IB43">
        <v>9999</v>
      </c>
      <c r="IC43">
        <v>1.86325</v>
      </c>
      <c r="ID43">
        <v>1.86813</v>
      </c>
      <c r="IE43">
        <v>1.86789</v>
      </c>
      <c r="IF43">
        <v>1.86905</v>
      </c>
      <c r="IG43">
        <v>1.8699</v>
      </c>
      <c r="IH43">
        <v>1.8659</v>
      </c>
      <c r="II43">
        <v>1.86705</v>
      </c>
      <c r="IJ43">
        <v>1.86844</v>
      </c>
      <c r="IK43">
        <v>5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1.975</v>
      </c>
      <c r="IY43">
        <v>0.3513</v>
      </c>
      <c r="IZ43">
        <v>0.591063205497763</v>
      </c>
      <c r="JA43">
        <v>0.00362635438953289</v>
      </c>
      <c r="JB43">
        <v>-8.50754122937555e-07</v>
      </c>
      <c r="JC43">
        <v>2.87264459290622e-10</v>
      </c>
      <c r="JD43">
        <v>-0.103101814204982</v>
      </c>
      <c r="JE43">
        <v>-0.017656537129445</v>
      </c>
      <c r="JF43">
        <v>0.00217271289782075</v>
      </c>
      <c r="JG43">
        <v>-2.34727275410467e-05</v>
      </c>
      <c r="JH43">
        <v>4</v>
      </c>
      <c r="JI43">
        <v>2183</v>
      </c>
      <c r="JJ43">
        <v>1</v>
      </c>
      <c r="JK43">
        <v>27</v>
      </c>
      <c r="JL43">
        <v>29322218</v>
      </c>
      <c r="JM43">
        <v>29322218</v>
      </c>
      <c r="JN43">
        <v>1.05713</v>
      </c>
      <c r="JO43">
        <v>2.6355</v>
      </c>
      <c r="JP43">
        <v>1.54785</v>
      </c>
      <c r="JQ43">
        <v>2.31079</v>
      </c>
      <c r="JR43">
        <v>1.64673</v>
      </c>
      <c r="JS43">
        <v>2.31934</v>
      </c>
      <c r="JT43">
        <v>34.1225</v>
      </c>
      <c r="JU43">
        <v>24.1926</v>
      </c>
      <c r="JV43">
        <v>18</v>
      </c>
      <c r="JW43">
        <v>504.561</v>
      </c>
      <c r="JX43">
        <v>390.455</v>
      </c>
      <c r="JY43">
        <v>27.4068</v>
      </c>
      <c r="JZ43">
        <v>27.9159</v>
      </c>
      <c r="KA43">
        <v>30.0005</v>
      </c>
      <c r="KB43">
        <v>27.8518</v>
      </c>
      <c r="KC43">
        <v>27.8042</v>
      </c>
      <c r="KD43">
        <v>21.3221</v>
      </c>
      <c r="KE43">
        <v>22.7941</v>
      </c>
      <c r="KF43">
        <v>20.1955</v>
      </c>
      <c r="KG43">
        <v>27.4138</v>
      </c>
      <c r="KH43">
        <v>460.634</v>
      </c>
      <c r="KI43">
        <v>21.9442</v>
      </c>
      <c r="KJ43">
        <v>96.7246</v>
      </c>
      <c r="KK43">
        <v>94.6805</v>
      </c>
    </row>
    <row r="44" spans="1:297">
      <c r="A44">
        <v>28</v>
      </c>
      <c r="B44">
        <v>1759333087</v>
      </c>
      <c r="C44">
        <v>227</v>
      </c>
      <c r="D44" t="s">
        <v>498</v>
      </c>
      <c r="E44" t="s">
        <v>499</v>
      </c>
      <c r="F44">
        <v>5</v>
      </c>
      <c r="G44" t="s">
        <v>435</v>
      </c>
      <c r="H44" t="s">
        <v>436</v>
      </c>
      <c r="I44">
        <v>1759333078.84615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450.550555976824</v>
      </c>
      <c r="AK44">
        <v>436.464727272727</v>
      </c>
      <c r="AL44">
        <v>1.96449641262362</v>
      </c>
      <c r="AM44">
        <v>64.5668264695355</v>
      </c>
      <c r="AN44">
        <f>(AP44 - AO44 + DY44*1E3/(8.314*(EA44+273.15)) * AR44/DX44 * AQ44) * DX44/(100*DL44) * 1000/(1000 - AP44)</f>
        <v>0</v>
      </c>
      <c r="AO44">
        <v>21.9894855158529</v>
      </c>
      <c r="AP44">
        <v>23.2830357575757</v>
      </c>
      <c r="AQ44">
        <v>5.07053997389034e-05</v>
      </c>
      <c r="AR44">
        <v>120.164659997157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3.46</v>
      </c>
      <c r="DM44">
        <v>0.5</v>
      </c>
      <c r="DN44" t="s">
        <v>438</v>
      </c>
      <c r="DO44">
        <v>2</v>
      </c>
      <c r="DP44" t="b">
        <v>1</v>
      </c>
      <c r="DQ44">
        <v>1759333078.84615</v>
      </c>
      <c r="DR44">
        <v>417.725230769231</v>
      </c>
      <c r="DS44">
        <v>429.995307692308</v>
      </c>
      <c r="DT44">
        <v>23.2785923076923</v>
      </c>
      <c r="DU44">
        <v>21.9886769230769</v>
      </c>
      <c r="DV44">
        <v>415.752769230769</v>
      </c>
      <c r="DW44">
        <v>22.9273</v>
      </c>
      <c r="DX44">
        <v>500.029384615385</v>
      </c>
      <c r="DY44">
        <v>90.5614769230769</v>
      </c>
      <c r="DZ44">
        <v>0.0342827</v>
      </c>
      <c r="EA44">
        <v>29.8401384615385</v>
      </c>
      <c r="EB44">
        <v>29.9973076923077</v>
      </c>
      <c r="EC44">
        <v>999.9</v>
      </c>
      <c r="ED44">
        <v>0</v>
      </c>
      <c r="EE44">
        <v>0</v>
      </c>
      <c r="EF44">
        <v>10013.1830769231</v>
      </c>
      <c r="EG44">
        <v>0</v>
      </c>
      <c r="EH44">
        <v>13.46</v>
      </c>
      <c r="EI44">
        <v>-12.2702523076923</v>
      </c>
      <c r="EJ44">
        <v>427.681153846154</v>
      </c>
      <c r="EK44">
        <v>439.663</v>
      </c>
      <c r="EL44">
        <v>1.28992076923077</v>
      </c>
      <c r="EM44">
        <v>429.995307692308</v>
      </c>
      <c r="EN44">
        <v>21.9886769230769</v>
      </c>
      <c r="EO44">
        <v>2.10814384615385</v>
      </c>
      <c r="EP44">
        <v>1.99132615384615</v>
      </c>
      <c r="EQ44">
        <v>18.2808538461538</v>
      </c>
      <c r="ER44">
        <v>17.3755384615385</v>
      </c>
      <c r="ES44">
        <v>2000.03846153846</v>
      </c>
      <c r="ET44">
        <v>0.980005692307692</v>
      </c>
      <c r="EU44">
        <v>0.0199946538461538</v>
      </c>
      <c r="EV44">
        <v>0</v>
      </c>
      <c r="EW44">
        <v>323.055615384615</v>
      </c>
      <c r="EX44">
        <v>5.00059</v>
      </c>
      <c r="EY44">
        <v>6561.43076923077</v>
      </c>
      <c r="EZ44">
        <v>17360.6846153846</v>
      </c>
      <c r="FA44">
        <v>41.375</v>
      </c>
      <c r="FB44">
        <v>41.2306153846154</v>
      </c>
      <c r="FC44">
        <v>40.7547692307692</v>
      </c>
      <c r="FD44">
        <v>40.687</v>
      </c>
      <c r="FE44">
        <v>42.25</v>
      </c>
      <c r="FF44">
        <v>1955.14846153846</v>
      </c>
      <c r="FG44">
        <v>39.89</v>
      </c>
      <c r="FH44">
        <v>0</v>
      </c>
      <c r="FI44">
        <v>1759333087.2</v>
      </c>
      <c r="FJ44">
        <v>0</v>
      </c>
      <c r="FK44">
        <v>323.02244</v>
      </c>
      <c r="FL44">
        <v>-0.225923078122524</v>
      </c>
      <c r="FM44">
        <v>-0.403076926541626</v>
      </c>
      <c r="FN44">
        <v>6561.3408</v>
      </c>
      <c r="FO44">
        <v>15</v>
      </c>
      <c r="FP44">
        <v>0</v>
      </c>
      <c r="FQ44" t="s">
        <v>439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-10.2977871428571</v>
      </c>
      <c r="GD44">
        <v>-54.2502732467532</v>
      </c>
      <c r="GE44">
        <v>6.00096087592895</v>
      </c>
      <c r="GF44">
        <v>0</v>
      </c>
      <c r="GG44">
        <v>323.026676470588</v>
      </c>
      <c r="GH44">
        <v>-0.120504206262797</v>
      </c>
      <c r="GI44">
        <v>0.204223741286829</v>
      </c>
      <c r="GJ44">
        <v>-1</v>
      </c>
      <c r="GK44">
        <v>1.28865380952381</v>
      </c>
      <c r="GL44">
        <v>0.0253394805194817</v>
      </c>
      <c r="GM44">
        <v>0.00266452796890033</v>
      </c>
      <c r="GN44">
        <v>1</v>
      </c>
      <c r="GO44">
        <v>1</v>
      </c>
      <c r="GP44">
        <v>2</v>
      </c>
      <c r="GQ44" t="s">
        <v>448</v>
      </c>
      <c r="GR44">
        <v>3.1325</v>
      </c>
      <c r="GS44">
        <v>2.71219</v>
      </c>
      <c r="GT44">
        <v>0.0910654</v>
      </c>
      <c r="GU44">
        <v>0.0953191</v>
      </c>
      <c r="GV44">
        <v>0.100949</v>
      </c>
      <c r="GW44">
        <v>0.0976291</v>
      </c>
      <c r="GX44">
        <v>34272.7</v>
      </c>
      <c r="GY44">
        <v>36539.9</v>
      </c>
      <c r="GZ44">
        <v>34113.5</v>
      </c>
      <c r="HA44">
        <v>36568.1</v>
      </c>
      <c r="HB44">
        <v>43302.8</v>
      </c>
      <c r="HC44">
        <v>47362.3</v>
      </c>
      <c r="HD44">
        <v>53204.2</v>
      </c>
      <c r="HE44">
        <v>58431.9</v>
      </c>
      <c r="HF44">
        <v>1.95853</v>
      </c>
      <c r="HG44">
        <v>1.7791</v>
      </c>
      <c r="HH44">
        <v>0.110313</v>
      </c>
      <c r="HI44">
        <v>0</v>
      </c>
      <c r="HJ44">
        <v>28.1968</v>
      </c>
      <c r="HK44">
        <v>999.9</v>
      </c>
      <c r="HL44">
        <v>56.214</v>
      </c>
      <c r="HM44">
        <v>30.635</v>
      </c>
      <c r="HN44">
        <v>27.4277</v>
      </c>
      <c r="HO44">
        <v>54.7364</v>
      </c>
      <c r="HP44">
        <v>46.2059</v>
      </c>
      <c r="HQ44">
        <v>1</v>
      </c>
      <c r="HR44">
        <v>0.0470528</v>
      </c>
      <c r="HS44">
        <v>-0.0727124</v>
      </c>
      <c r="HT44">
        <v>20.1126</v>
      </c>
      <c r="HU44">
        <v>5.19707</v>
      </c>
      <c r="HV44">
        <v>12.004</v>
      </c>
      <c r="HW44">
        <v>4.97515</v>
      </c>
      <c r="HX44">
        <v>3.29395</v>
      </c>
      <c r="HY44">
        <v>9999</v>
      </c>
      <c r="HZ44">
        <v>9999</v>
      </c>
      <c r="IA44">
        <v>999.9</v>
      </c>
      <c r="IB44">
        <v>9999</v>
      </c>
      <c r="IC44">
        <v>1.86325</v>
      </c>
      <c r="ID44">
        <v>1.86813</v>
      </c>
      <c r="IE44">
        <v>1.86792</v>
      </c>
      <c r="IF44">
        <v>1.86905</v>
      </c>
      <c r="IG44">
        <v>1.86994</v>
      </c>
      <c r="IH44">
        <v>1.8659</v>
      </c>
      <c r="II44">
        <v>1.86706</v>
      </c>
      <c r="IJ44">
        <v>1.86844</v>
      </c>
      <c r="IK44">
        <v>5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2.005</v>
      </c>
      <c r="IY44">
        <v>0.3515</v>
      </c>
      <c r="IZ44">
        <v>0.591063205497763</v>
      </c>
      <c r="JA44">
        <v>0.00362635438953289</v>
      </c>
      <c r="JB44">
        <v>-8.50754122937555e-07</v>
      </c>
      <c r="JC44">
        <v>2.87264459290622e-10</v>
      </c>
      <c r="JD44">
        <v>-0.103101814204982</v>
      </c>
      <c r="JE44">
        <v>-0.017656537129445</v>
      </c>
      <c r="JF44">
        <v>0.00217271289782075</v>
      </c>
      <c r="JG44">
        <v>-2.34727275410467e-05</v>
      </c>
      <c r="JH44">
        <v>4</v>
      </c>
      <c r="JI44">
        <v>2183</v>
      </c>
      <c r="JJ44">
        <v>1</v>
      </c>
      <c r="JK44">
        <v>27</v>
      </c>
      <c r="JL44">
        <v>29322218.1</v>
      </c>
      <c r="JM44">
        <v>29322218.1</v>
      </c>
      <c r="JN44">
        <v>1.09009</v>
      </c>
      <c r="JO44">
        <v>2.68311</v>
      </c>
      <c r="JP44">
        <v>1.54785</v>
      </c>
      <c r="JQ44">
        <v>2.31079</v>
      </c>
      <c r="JR44">
        <v>1.64673</v>
      </c>
      <c r="JS44">
        <v>2.26074</v>
      </c>
      <c r="JT44">
        <v>34.1225</v>
      </c>
      <c r="JU44">
        <v>24.1838</v>
      </c>
      <c r="JV44">
        <v>18</v>
      </c>
      <c r="JW44">
        <v>504.346</v>
      </c>
      <c r="JX44">
        <v>390.749</v>
      </c>
      <c r="JY44">
        <v>27.4116</v>
      </c>
      <c r="JZ44">
        <v>27.922</v>
      </c>
      <c r="KA44">
        <v>30.0006</v>
      </c>
      <c r="KB44">
        <v>27.8572</v>
      </c>
      <c r="KC44">
        <v>27.8101</v>
      </c>
      <c r="KD44">
        <v>21.9105</v>
      </c>
      <c r="KE44">
        <v>22.7941</v>
      </c>
      <c r="KF44">
        <v>20.1955</v>
      </c>
      <c r="KG44">
        <v>27.4146</v>
      </c>
      <c r="KH44">
        <v>474.15</v>
      </c>
      <c r="KI44">
        <v>21.9333</v>
      </c>
      <c r="KJ44">
        <v>96.723</v>
      </c>
      <c r="KK44">
        <v>94.68</v>
      </c>
    </row>
    <row r="45" spans="1:297">
      <c r="A45">
        <v>29</v>
      </c>
      <c r="B45">
        <v>1759333092</v>
      </c>
      <c r="C45">
        <v>232</v>
      </c>
      <c r="D45" t="s">
        <v>500</v>
      </c>
      <c r="E45" t="s">
        <v>501</v>
      </c>
      <c r="F45">
        <v>5</v>
      </c>
      <c r="G45" t="s">
        <v>435</v>
      </c>
      <c r="H45" t="s">
        <v>436</v>
      </c>
      <c r="I45">
        <v>1759333083.84615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467.885096015961</v>
      </c>
      <c r="AK45">
        <v>450.114666666667</v>
      </c>
      <c r="AL45">
        <v>2.82920093772583</v>
      </c>
      <c r="AM45">
        <v>64.5668264695355</v>
      </c>
      <c r="AN45">
        <f>(AP45 - AO45 + DY45*1E3/(8.314*(EA45+273.15)) * AR45/DX45 * AQ45) * DX45/(100*DL45) * 1000/(1000 - AP45)</f>
        <v>0</v>
      </c>
      <c r="AO45">
        <v>21.9904568813547</v>
      </c>
      <c r="AP45">
        <v>23.2868339393939</v>
      </c>
      <c r="AQ45">
        <v>4.81083021479996e-05</v>
      </c>
      <c r="AR45">
        <v>120.164659997157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3.46</v>
      </c>
      <c r="DM45">
        <v>0.5</v>
      </c>
      <c r="DN45" t="s">
        <v>438</v>
      </c>
      <c r="DO45">
        <v>2</v>
      </c>
      <c r="DP45" t="b">
        <v>1</v>
      </c>
      <c r="DQ45">
        <v>1759333083.84615</v>
      </c>
      <c r="DR45">
        <v>424.107384615385</v>
      </c>
      <c r="DS45">
        <v>442.393307692308</v>
      </c>
      <c r="DT45">
        <v>23.2815153846154</v>
      </c>
      <c r="DU45">
        <v>21.9893769230769</v>
      </c>
      <c r="DV45">
        <v>422.115461538462</v>
      </c>
      <c r="DW45">
        <v>22.9300923076923</v>
      </c>
      <c r="DX45">
        <v>500.017</v>
      </c>
      <c r="DY45">
        <v>90.5609846153846</v>
      </c>
      <c r="DZ45">
        <v>0.0343050461538462</v>
      </c>
      <c r="EA45">
        <v>29.8427692307692</v>
      </c>
      <c r="EB45">
        <v>29.9975923076923</v>
      </c>
      <c r="EC45">
        <v>999.9</v>
      </c>
      <c r="ED45">
        <v>0</v>
      </c>
      <c r="EE45">
        <v>0</v>
      </c>
      <c r="EF45">
        <v>10008.0792307692</v>
      </c>
      <c r="EG45">
        <v>0</v>
      </c>
      <c r="EH45">
        <v>13.46</v>
      </c>
      <c r="EI45">
        <v>-18.2861238461538</v>
      </c>
      <c r="EJ45">
        <v>434.216538461539</v>
      </c>
      <c r="EK45">
        <v>452.340076923077</v>
      </c>
      <c r="EL45">
        <v>1.29213923076923</v>
      </c>
      <c r="EM45">
        <v>442.393307692308</v>
      </c>
      <c r="EN45">
        <v>21.9893769230769</v>
      </c>
      <c r="EO45">
        <v>2.10839692307692</v>
      </c>
      <c r="EP45">
        <v>1.99137923076923</v>
      </c>
      <c r="EQ45">
        <v>18.2827615384615</v>
      </c>
      <c r="ER45">
        <v>17.3759538461538</v>
      </c>
      <c r="ES45">
        <v>2000.00923076923</v>
      </c>
      <c r="ET45">
        <v>0.980005461538462</v>
      </c>
      <c r="EU45">
        <v>0.0199948923076923</v>
      </c>
      <c r="EV45">
        <v>0</v>
      </c>
      <c r="EW45">
        <v>323.043615384615</v>
      </c>
      <c r="EX45">
        <v>5.00059</v>
      </c>
      <c r="EY45">
        <v>6561.15461538461</v>
      </c>
      <c r="EZ45">
        <v>17360.4461538462</v>
      </c>
      <c r="FA45">
        <v>41.375</v>
      </c>
      <c r="FB45">
        <v>41.2451538461538</v>
      </c>
      <c r="FC45">
        <v>40.7595384615385</v>
      </c>
      <c r="FD45">
        <v>40.687</v>
      </c>
      <c r="FE45">
        <v>42.2595384615385</v>
      </c>
      <c r="FF45">
        <v>1955.11923076923</v>
      </c>
      <c r="FG45">
        <v>39.89</v>
      </c>
      <c r="FH45">
        <v>0</v>
      </c>
      <c r="FI45">
        <v>1759333092</v>
      </c>
      <c r="FJ45">
        <v>0</v>
      </c>
      <c r="FK45">
        <v>322.9986</v>
      </c>
      <c r="FL45">
        <v>-0.285461547511927</v>
      </c>
      <c r="FM45">
        <v>-2.1915384362596</v>
      </c>
      <c r="FN45">
        <v>6561.1216</v>
      </c>
      <c r="FO45">
        <v>15</v>
      </c>
      <c r="FP45">
        <v>0</v>
      </c>
      <c r="FQ45" t="s">
        <v>439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-13.9425019047619</v>
      </c>
      <c r="GD45">
        <v>-72.9926937662338</v>
      </c>
      <c r="GE45">
        <v>7.53133839098155</v>
      </c>
      <c r="GF45">
        <v>0</v>
      </c>
      <c r="GG45">
        <v>323.01005882353</v>
      </c>
      <c r="GH45">
        <v>-0.0914896878313273</v>
      </c>
      <c r="GI45">
        <v>0.182601775195363</v>
      </c>
      <c r="GJ45">
        <v>-1</v>
      </c>
      <c r="GK45">
        <v>1.29050952380952</v>
      </c>
      <c r="GL45">
        <v>0.0248696103896112</v>
      </c>
      <c r="GM45">
        <v>0.00256939584559055</v>
      </c>
      <c r="GN45">
        <v>1</v>
      </c>
      <c r="GO45">
        <v>1</v>
      </c>
      <c r="GP45">
        <v>2</v>
      </c>
      <c r="GQ45" t="s">
        <v>448</v>
      </c>
      <c r="GR45">
        <v>3.13252</v>
      </c>
      <c r="GS45">
        <v>2.7124</v>
      </c>
      <c r="GT45">
        <v>0.0932799</v>
      </c>
      <c r="GU45">
        <v>0.0978458</v>
      </c>
      <c r="GV45">
        <v>0.100959</v>
      </c>
      <c r="GW45">
        <v>0.0976263</v>
      </c>
      <c r="GX45">
        <v>34188.6</v>
      </c>
      <c r="GY45">
        <v>36437.3</v>
      </c>
      <c r="GZ45">
        <v>34112.9</v>
      </c>
      <c r="HA45">
        <v>36567.6</v>
      </c>
      <c r="HB45">
        <v>43302</v>
      </c>
      <c r="HC45">
        <v>47361.9</v>
      </c>
      <c r="HD45">
        <v>53203.4</v>
      </c>
      <c r="HE45">
        <v>58430.9</v>
      </c>
      <c r="HF45">
        <v>1.95858</v>
      </c>
      <c r="HG45">
        <v>1.7786</v>
      </c>
      <c r="HH45">
        <v>0.110619</v>
      </c>
      <c r="HI45">
        <v>0</v>
      </c>
      <c r="HJ45">
        <v>28.2027</v>
      </c>
      <c r="HK45">
        <v>999.9</v>
      </c>
      <c r="HL45">
        <v>56.214</v>
      </c>
      <c r="HM45">
        <v>30.635</v>
      </c>
      <c r="HN45">
        <v>27.4238</v>
      </c>
      <c r="HO45">
        <v>54.8664</v>
      </c>
      <c r="HP45">
        <v>46.4503</v>
      </c>
      <c r="HQ45">
        <v>1</v>
      </c>
      <c r="HR45">
        <v>0.047627</v>
      </c>
      <c r="HS45">
        <v>-0.0653704</v>
      </c>
      <c r="HT45">
        <v>20.1125</v>
      </c>
      <c r="HU45">
        <v>5.19752</v>
      </c>
      <c r="HV45">
        <v>12.004</v>
      </c>
      <c r="HW45">
        <v>4.97495</v>
      </c>
      <c r="HX45">
        <v>3.29393</v>
      </c>
      <c r="HY45">
        <v>9999</v>
      </c>
      <c r="HZ45">
        <v>9999</v>
      </c>
      <c r="IA45">
        <v>999.9</v>
      </c>
      <c r="IB45">
        <v>9999</v>
      </c>
      <c r="IC45">
        <v>1.86325</v>
      </c>
      <c r="ID45">
        <v>1.86813</v>
      </c>
      <c r="IE45">
        <v>1.8679</v>
      </c>
      <c r="IF45">
        <v>1.86905</v>
      </c>
      <c r="IG45">
        <v>1.86991</v>
      </c>
      <c r="IH45">
        <v>1.8659</v>
      </c>
      <c r="II45">
        <v>1.86705</v>
      </c>
      <c r="IJ45">
        <v>1.86844</v>
      </c>
      <c r="IK45">
        <v>5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2.048</v>
      </c>
      <c r="IY45">
        <v>0.3517</v>
      </c>
      <c r="IZ45">
        <v>0.591063205497763</v>
      </c>
      <c r="JA45">
        <v>0.00362635438953289</v>
      </c>
      <c r="JB45">
        <v>-8.50754122937555e-07</v>
      </c>
      <c r="JC45">
        <v>2.87264459290622e-10</v>
      </c>
      <c r="JD45">
        <v>-0.103101814204982</v>
      </c>
      <c r="JE45">
        <v>-0.017656537129445</v>
      </c>
      <c r="JF45">
        <v>0.00217271289782075</v>
      </c>
      <c r="JG45">
        <v>-2.34727275410467e-05</v>
      </c>
      <c r="JH45">
        <v>4</v>
      </c>
      <c r="JI45">
        <v>2183</v>
      </c>
      <c r="JJ45">
        <v>1</v>
      </c>
      <c r="JK45">
        <v>27</v>
      </c>
      <c r="JL45">
        <v>29322218.2</v>
      </c>
      <c r="JM45">
        <v>29322218.2</v>
      </c>
      <c r="JN45">
        <v>1.12061</v>
      </c>
      <c r="JO45">
        <v>2.66602</v>
      </c>
      <c r="JP45">
        <v>1.54785</v>
      </c>
      <c r="JQ45">
        <v>2.31079</v>
      </c>
      <c r="JR45">
        <v>1.64673</v>
      </c>
      <c r="JS45">
        <v>2.3645</v>
      </c>
      <c r="JT45">
        <v>34.1225</v>
      </c>
      <c r="JU45">
        <v>24.1926</v>
      </c>
      <c r="JV45">
        <v>18</v>
      </c>
      <c r="JW45">
        <v>504.425</v>
      </c>
      <c r="JX45">
        <v>390.52</v>
      </c>
      <c r="JY45">
        <v>27.4147</v>
      </c>
      <c r="JZ45">
        <v>27.9291</v>
      </c>
      <c r="KA45">
        <v>30.0006</v>
      </c>
      <c r="KB45">
        <v>27.8625</v>
      </c>
      <c r="KC45">
        <v>27.8159</v>
      </c>
      <c r="KD45">
        <v>22.4846</v>
      </c>
      <c r="KE45">
        <v>22.7941</v>
      </c>
      <c r="KF45">
        <v>20.1955</v>
      </c>
      <c r="KG45">
        <v>27.4113</v>
      </c>
      <c r="KH45">
        <v>488.427</v>
      </c>
      <c r="KI45">
        <v>21.9189</v>
      </c>
      <c r="KJ45">
        <v>96.7216</v>
      </c>
      <c r="KK45">
        <v>94.6784</v>
      </c>
    </row>
    <row r="46" spans="1:297">
      <c r="A46">
        <v>30</v>
      </c>
      <c r="B46">
        <v>1759333097</v>
      </c>
      <c r="C46">
        <v>237</v>
      </c>
      <c r="D46" t="s">
        <v>502</v>
      </c>
      <c r="E46" t="s">
        <v>503</v>
      </c>
      <c r="F46">
        <v>5</v>
      </c>
      <c r="G46" t="s">
        <v>435</v>
      </c>
      <c r="H46" t="s">
        <v>436</v>
      </c>
      <c r="I46">
        <v>1759333088.84615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484.214975340808</v>
      </c>
      <c r="AK46">
        <v>465.149727272727</v>
      </c>
      <c r="AL46">
        <v>3.05428862068594</v>
      </c>
      <c r="AM46">
        <v>64.5668264695355</v>
      </c>
      <c r="AN46">
        <f>(AP46 - AO46 + DY46*1E3/(8.314*(EA46+273.15)) * AR46/DX46 * AQ46) * DX46/(100*DL46) * 1000/(1000 - AP46)</f>
        <v>0</v>
      </c>
      <c r="AO46">
        <v>21.9909124094636</v>
      </c>
      <c r="AP46">
        <v>23.2903787878788</v>
      </c>
      <c r="AQ46">
        <v>4.09972919550745e-05</v>
      </c>
      <c r="AR46">
        <v>120.164659997157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3.46</v>
      </c>
      <c r="DM46">
        <v>0.5</v>
      </c>
      <c r="DN46" t="s">
        <v>438</v>
      </c>
      <c r="DO46">
        <v>2</v>
      </c>
      <c r="DP46" t="b">
        <v>1</v>
      </c>
      <c r="DQ46">
        <v>1759333088.84615</v>
      </c>
      <c r="DR46">
        <v>434.685307692308</v>
      </c>
      <c r="DS46">
        <v>457.984923076923</v>
      </c>
      <c r="DT46">
        <v>23.2850846153846</v>
      </c>
      <c r="DU46">
        <v>21.9902384615385</v>
      </c>
      <c r="DV46">
        <v>432.661230769231</v>
      </c>
      <c r="DW46">
        <v>22.9335</v>
      </c>
      <c r="DX46">
        <v>500.029923076923</v>
      </c>
      <c r="DY46">
        <v>90.5606153846154</v>
      </c>
      <c r="DZ46">
        <v>0.0342714076923077</v>
      </c>
      <c r="EA46">
        <v>29.8461384615385</v>
      </c>
      <c r="EB46">
        <v>30.0038230769231</v>
      </c>
      <c r="EC46">
        <v>999.9</v>
      </c>
      <c r="ED46">
        <v>0</v>
      </c>
      <c r="EE46">
        <v>0</v>
      </c>
      <c r="EF46">
        <v>10004.5653846154</v>
      </c>
      <c r="EG46">
        <v>0</v>
      </c>
      <c r="EH46">
        <v>13.46</v>
      </c>
      <c r="EI46">
        <v>-23.2998615384615</v>
      </c>
      <c r="EJ46">
        <v>445.048230769231</v>
      </c>
      <c r="EK46">
        <v>468.282615384615</v>
      </c>
      <c r="EL46">
        <v>1.29483230769231</v>
      </c>
      <c r="EM46">
        <v>457.984923076923</v>
      </c>
      <c r="EN46">
        <v>21.9902384615385</v>
      </c>
      <c r="EO46">
        <v>2.10871</v>
      </c>
      <c r="EP46">
        <v>1.99144923076923</v>
      </c>
      <c r="EQ46">
        <v>18.2851307692308</v>
      </c>
      <c r="ER46">
        <v>17.3765076923077</v>
      </c>
      <c r="ES46">
        <v>1999.98153846154</v>
      </c>
      <c r="ET46">
        <v>0.980005230769231</v>
      </c>
      <c r="EU46">
        <v>0.0199951230769231</v>
      </c>
      <c r="EV46">
        <v>0</v>
      </c>
      <c r="EW46">
        <v>323.007</v>
      </c>
      <c r="EX46">
        <v>5.00059</v>
      </c>
      <c r="EY46">
        <v>6560.92153846154</v>
      </c>
      <c r="EZ46">
        <v>17360.2</v>
      </c>
      <c r="FA46">
        <v>41.375</v>
      </c>
      <c r="FB46">
        <v>41.25</v>
      </c>
      <c r="FC46">
        <v>40.7786153846154</v>
      </c>
      <c r="FD46">
        <v>40.6918461538462</v>
      </c>
      <c r="FE46">
        <v>42.2786153846154</v>
      </c>
      <c r="FF46">
        <v>1955.09153846154</v>
      </c>
      <c r="FG46">
        <v>39.89</v>
      </c>
      <c r="FH46">
        <v>0</v>
      </c>
      <c r="FI46">
        <v>1759333096.8</v>
      </c>
      <c r="FJ46">
        <v>0</v>
      </c>
      <c r="FK46">
        <v>322.99788</v>
      </c>
      <c r="FL46">
        <v>0.467538448355806</v>
      </c>
      <c r="FM46">
        <v>-3.47846153974729</v>
      </c>
      <c r="FN46">
        <v>6561.0232</v>
      </c>
      <c r="FO46">
        <v>15</v>
      </c>
      <c r="FP46">
        <v>0</v>
      </c>
      <c r="FQ46" t="s">
        <v>439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-19.9013738095238</v>
      </c>
      <c r="GD46">
        <v>-62.7638664935065</v>
      </c>
      <c r="GE46">
        <v>6.63970533022181</v>
      </c>
      <c r="GF46">
        <v>0</v>
      </c>
      <c r="GG46">
        <v>323.008176470588</v>
      </c>
      <c r="GH46">
        <v>-0.212253630809027</v>
      </c>
      <c r="GI46">
        <v>0.183559810830828</v>
      </c>
      <c r="GJ46">
        <v>-1</v>
      </c>
      <c r="GK46">
        <v>1.29339428571429</v>
      </c>
      <c r="GL46">
        <v>0.0325690909090889</v>
      </c>
      <c r="GM46">
        <v>0.00333366175252861</v>
      </c>
      <c r="GN46">
        <v>1</v>
      </c>
      <c r="GO46">
        <v>1</v>
      </c>
      <c r="GP46">
        <v>2</v>
      </c>
      <c r="GQ46" t="s">
        <v>448</v>
      </c>
      <c r="GR46">
        <v>3.13242</v>
      </c>
      <c r="GS46">
        <v>2.71218</v>
      </c>
      <c r="GT46">
        <v>0.0956457</v>
      </c>
      <c r="GU46">
        <v>0.100278</v>
      </c>
      <c r="GV46">
        <v>0.100968</v>
      </c>
      <c r="GW46">
        <v>0.0976188</v>
      </c>
      <c r="GX46">
        <v>34099.4</v>
      </c>
      <c r="GY46">
        <v>36338.6</v>
      </c>
      <c r="GZ46">
        <v>34113</v>
      </c>
      <c r="HA46">
        <v>36567.1</v>
      </c>
      <c r="HB46">
        <v>43301.7</v>
      </c>
      <c r="HC46">
        <v>47362.1</v>
      </c>
      <c r="HD46">
        <v>53203.2</v>
      </c>
      <c r="HE46">
        <v>58430.2</v>
      </c>
      <c r="HF46">
        <v>1.9582</v>
      </c>
      <c r="HG46">
        <v>1.7789</v>
      </c>
      <c r="HH46">
        <v>0.11123</v>
      </c>
      <c r="HI46">
        <v>0</v>
      </c>
      <c r="HJ46">
        <v>28.2077</v>
      </c>
      <c r="HK46">
        <v>999.9</v>
      </c>
      <c r="HL46">
        <v>56.214</v>
      </c>
      <c r="HM46">
        <v>30.635</v>
      </c>
      <c r="HN46">
        <v>27.4282</v>
      </c>
      <c r="HO46">
        <v>55.1764</v>
      </c>
      <c r="HP46">
        <v>46.5825</v>
      </c>
      <c r="HQ46">
        <v>1</v>
      </c>
      <c r="HR46">
        <v>0.0479345</v>
      </c>
      <c r="HS46">
        <v>-0.044695</v>
      </c>
      <c r="HT46">
        <v>20.1123</v>
      </c>
      <c r="HU46">
        <v>5.19677</v>
      </c>
      <c r="HV46">
        <v>12.004</v>
      </c>
      <c r="HW46">
        <v>4.97475</v>
      </c>
      <c r="HX46">
        <v>3.29388</v>
      </c>
      <c r="HY46">
        <v>9999</v>
      </c>
      <c r="HZ46">
        <v>9999</v>
      </c>
      <c r="IA46">
        <v>999.9</v>
      </c>
      <c r="IB46">
        <v>9999</v>
      </c>
      <c r="IC46">
        <v>1.86325</v>
      </c>
      <c r="ID46">
        <v>1.86813</v>
      </c>
      <c r="IE46">
        <v>1.86791</v>
      </c>
      <c r="IF46">
        <v>1.86905</v>
      </c>
      <c r="IG46">
        <v>1.8699</v>
      </c>
      <c r="IH46">
        <v>1.86592</v>
      </c>
      <c r="II46">
        <v>1.86707</v>
      </c>
      <c r="IJ46">
        <v>1.86843</v>
      </c>
      <c r="IK46">
        <v>5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2.093</v>
      </c>
      <c r="IY46">
        <v>0.3519</v>
      </c>
      <c r="IZ46">
        <v>0.591063205497763</v>
      </c>
      <c r="JA46">
        <v>0.00362635438953289</v>
      </c>
      <c r="JB46">
        <v>-8.50754122937555e-07</v>
      </c>
      <c r="JC46">
        <v>2.87264459290622e-10</v>
      </c>
      <c r="JD46">
        <v>-0.103101814204982</v>
      </c>
      <c r="JE46">
        <v>-0.017656537129445</v>
      </c>
      <c r="JF46">
        <v>0.00217271289782075</v>
      </c>
      <c r="JG46">
        <v>-2.34727275410467e-05</v>
      </c>
      <c r="JH46">
        <v>4</v>
      </c>
      <c r="JI46">
        <v>2183</v>
      </c>
      <c r="JJ46">
        <v>1</v>
      </c>
      <c r="JK46">
        <v>27</v>
      </c>
      <c r="JL46">
        <v>29322218.3</v>
      </c>
      <c r="JM46">
        <v>29322218.3</v>
      </c>
      <c r="JN46">
        <v>1.14502</v>
      </c>
      <c r="JO46">
        <v>2.62939</v>
      </c>
      <c r="JP46">
        <v>1.54785</v>
      </c>
      <c r="JQ46">
        <v>2.31079</v>
      </c>
      <c r="JR46">
        <v>1.64673</v>
      </c>
      <c r="JS46">
        <v>2.36816</v>
      </c>
      <c r="JT46">
        <v>34.1225</v>
      </c>
      <c r="JU46">
        <v>24.1926</v>
      </c>
      <c r="JV46">
        <v>18</v>
      </c>
      <c r="JW46">
        <v>504.231</v>
      </c>
      <c r="JX46">
        <v>390.712</v>
      </c>
      <c r="JY46">
        <v>27.4137</v>
      </c>
      <c r="JZ46">
        <v>27.935</v>
      </c>
      <c r="KA46">
        <v>30.0004</v>
      </c>
      <c r="KB46">
        <v>27.8684</v>
      </c>
      <c r="KC46">
        <v>27.8206</v>
      </c>
      <c r="KD46">
        <v>23.1338</v>
      </c>
      <c r="KE46">
        <v>22.7941</v>
      </c>
      <c r="KF46">
        <v>19.8249</v>
      </c>
      <c r="KG46">
        <v>27.3963</v>
      </c>
      <c r="KH46">
        <v>508.641</v>
      </c>
      <c r="KI46">
        <v>21.9091</v>
      </c>
      <c r="KJ46">
        <v>96.7214</v>
      </c>
      <c r="KK46">
        <v>94.6773</v>
      </c>
    </row>
    <row r="47" spans="1:297">
      <c r="A47">
        <v>31</v>
      </c>
      <c r="B47">
        <v>1759333102</v>
      </c>
      <c r="C47">
        <v>242</v>
      </c>
      <c r="D47" t="s">
        <v>504</v>
      </c>
      <c r="E47" t="s">
        <v>505</v>
      </c>
      <c r="F47">
        <v>5</v>
      </c>
      <c r="G47" t="s">
        <v>435</v>
      </c>
      <c r="H47" t="s">
        <v>436</v>
      </c>
      <c r="I47">
        <v>1759333093.84615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500.51889589977</v>
      </c>
      <c r="AK47">
        <v>480.809781818182</v>
      </c>
      <c r="AL47">
        <v>3.14939086936245</v>
      </c>
      <c r="AM47">
        <v>64.5668264695355</v>
      </c>
      <c r="AN47">
        <f>(AP47 - AO47 + DY47*1E3/(8.314*(EA47+273.15)) * AR47/DX47 * AQ47) * DX47/(100*DL47) * 1000/(1000 - AP47)</f>
        <v>0</v>
      </c>
      <c r="AO47">
        <v>21.9806649748362</v>
      </c>
      <c r="AP47">
        <v>23.2919363636364</v>
      </c>
      <c r="AQ47">
        <v>1.26655339121297e-05</v>
      </c>
      <c r="AR47">
        <v>120.164659997157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3.46</v>
      </c>
      <c r="DM47">
        <v>0.5</v>
      </c>
      <c r="DN47" t="s">
        <v>438</v>
      </c>
      <c r="DO47">
        <v>2</v>
      </c>
      <c r="DP47" t="b">
        <v>1</v>
      </c>
      <c r="DQ47">
        <v>1759333093.84615</v>
      </c>
      <c r="DR47">
        <v>448.217692307692</v>
      </c>
      <c r="DS47">
        <v>474.264615384615</v>
      </c>
      <c r="DT47">
        <v>23.2885461538461</v>
      </c>
      <c r="DU47">
        <v>21.9867461538462</v>
      </c>
      <c r="DV47">
        <v>446.152615384615</v>
      </c>
      <c r="DW47">
        <v>22.9368076923077</v>
      </c>
      <c r="DX47">
        <v>499.994076923077</v>
      </c>
      <c r="DY47">
        <v>90.5591230769231</v>
      </c>
      <c r="DZ47">
        <v>0.0343503076923077</v>
      </c>
      <c r="EA47">
        <v>29.8487076923077</v>
      </c>
      <c r="EB47">
        <v>30.0067615384615</v>
      </c>
      <c r="EC47">
        <v>999.9</v>
      </c>
      <c r="ED47">
        <v>0</v>
      </c>
      <c r="EE47">
        <v>0</v>
      </c>
      <c r="EF47">
        <v>10003.4207692308</v>
      </c>
      <c r="EG47">
        <v>0</v>
      </c>
      <c r="EH47">
        <v>13.46</v>
      </c>
      <c r="EI47">
        <v>-26.0469153846154</v>
      </c>
      <c r="EJ47">
        <v>458.905</v>
      </c>
      <c r="EK47">
        <v>484.926384615385</v>
      </c>
      <c r="EL47">
        <v>1.30178538461538</v>
      </c>
      <c r="EM47">
        <v>474.264615384615</v>
      </c>
      <c r="EN47">
        <v>21.9867461538462</v>
      </c>
      <c r="EO47">
        <v>2.10898846153846</v>
      </c>
      <c r="EP47">
        <v>1.99110076923077</v>
      </c>
      <c r="EQ47">
        <v>18.2872384615385</v>
      </c>
      <c r="ER47">
        <v>17.3737307692308</v>
      </c>
      <c r="ES47">
        <v>1999.95461538462</v>
      </c>
      <c r="ET47">
        <v>0.980005</v>
      </c>
      <c r="EU47">
        <v>0.0199953615384615</v>
      </c>
      <c r="EV47">
        <v>0</v>
      </c>
      <c r="EW47">
        <v>323.036846153846</v>
      </c>
      <c r="EX47">
        <v>5.00059</v>
      </c>
      <c r="EY47">
        <v>6560.33923076923</v>
      </c>
      <c r="EZ47">
        <v>17359.9538461538</v>
      </c>
      <c r="FA47">
        <v>41.375</v>
      </c>
      <c r="FB47">
        <v>41.25</v>
      </c>
      <c r="FC47">
        <v>40.7976923076923</v>
      </c>
      <c r="FD47">
        <v>40.7063846153846</v>
      </c>
      <c r="FE47">
        <v>42.2976923076923</v>
      </c>
      <c r="FF47">
        <v>1955.06461538462</v>
      </c>
      <c r="FG47">
        <v>39.89</v>
      </c>
      <c r="FH47">
        <v>0</v>
      </c>
      <c r="FI47">
        <v>1759333102.2</v>
      </c>
      <c r="FJ47">
        <v>0</v>
      </c>
      <c r="FK47">
        <v>322.9985</v>
      </c>
      <c r="FL47">
        <v>0.0876923002716891</v>
      </c>
      <c r="FM47">
        <v>-5.1473504165179</v>
      </c>
      <c r="FN47">
        <v>6560.56692307692</v>
      </c>
      <c r="FO47">
        <v>15</v>
      </c>
      <c r="FP47">
        <v>0</v>
      </c>
      <c r="FQ47" t="s">
        <v>439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-24.542705</v>
      </c>
      <c r="GD47">
        <v>-30.1378511278195</v>
      </c>
      <c r="GE47">
        <v>3.17731567387866</v>
      </c>
      <c r="GF47">
        <v>0</v>
      </c>
      <c r="GG47">
        <v>322.983529411765</v>
      </c>
      <c r="GH47">
        <v>0.032910612938153</v>
      </c>
      <c r="GI47">
        <v>0.176600618760845</v>
      </c>
      <c r="GJ47">
        <v>-1</v>
      </c>
      <c r="GK47">
        <v>1.2992195</v>
      </c>
      <c r="GL47">
        <v>0.076156240601502</v>
      </c>
      <c r="GM47">
        <v>0.00822501518235681</v>
      </c>
      <c r="GN47">
        <v>1</v>
      </c>
      <c r="GO47">
        <v>1</v>
      </c>
      <c r="GP47">
        <v>2</v>
      </c>
      <c r="GQ47" t="s">
        <v>448</v>
      </c>
      <c r="GR47">
        <v>3.13256</v>
      </c>
      <c r="GS47">
        <v>2.71265</v>
      </c>
      <c r="GT47">
        <v>0.0980725</v>
      </c>
      <c r="GU47">
        <v>0.102934</v>
      </c>
      <c r="GV47">
        <v>0.100961</v>
      </c>
      <c r="GW47">
        <v>0.0975634</v>
      </c>
      <c r="GX47">
        <v>34007.3</v>
      </c>
      <c r="GY47">
        <v>36230.5</v>
      </c>
      <c r="GZ47">
        <v>34112.4</v>
      </c>
      <c r="HA47">
        <v>36566.3</v>
      </c>
      <c r="HB47">
        <v>43301.9</v>
      </c>
      <c r="HC47">
        <v>47364.4</v>
      </c>
      <c r="HD47">
        <v>53202.7</v>
      </c>
      <c r="HE47">
        <v>58429</v>
      </c>
      <c r="HF47">
        <v>1.95833</v>
      </c>
      <c r="HG47">
        <v>1.77838</v>
      </c>
      <c r="HH47">
        <v>0.110589</v>
      </c>
      <c r="HI47">
        <v>0</v>
      </c>
      <c r="HJ47">
        <v>28.2131</v>
      </c>
      <c r="HK47">
        <v>999.9</v>
      </c>
      <c r="HL47">
        <v>56.214</v>
      </c>
      <c r="HM47">
        <v>30.635</v>
      </c>
      <c r="HN47">
        <v>27.4261</v>
      </c>
      <c r="HO47">
        <v>54.8264</v>
      </c>
      <c r="HP47">
        <v>46.4704</v>
      </c>
      <c r="HQ47">
        <v>1</v>
      </c>
      <c r="HR47">
        <v>0.0484248</v>
      </c>
      <c r="HS47">
        <v>0.00789488</v>
      </c>
      <c r="HT47">
        <v>20.1126</v>
      </c>
      <c r="HU47">
        <v>5.19782</v>
      </c>
      <c r="HV47">
        <v>12.004</v>
      </c>
      <c r="HW47">
        <v>4.9752</v>
      </c>
      <c r="HX47">
        <v>3.29395</v>
      </c>
      <c r="HY47">
        <v>9999</v>
      </c>
      <c r="HZ47">
        <v>9999</v>
      </c>
      <c r="IA47">
        <v>999.9</v>
      </c>
      <c r="IB47">
        <v>9999</v>
      </c>
      <c r="IC47">
        <v>1.86325</v>
      </c>
      <c r="ID47">
        <v>1.86813</v>
      </c>
      <c r="IE47">
        <v>1.8679</v>
      </c>
      <c r="IF47">
        <v>1.86905</v>
      </c>
      <c r="IG47">
        <v>1.86987</v>
      </c>
      <c r="IH47">
        <v>1.8659</v>
      </c>
      <c r="II47">
        <v>1.86705</v>
      </c>
      <c r="IJ47">
        <v>1.86844</v>
      </c>
      <c r="IK47">
        <v>5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2.139</v>
      </c>
      <c r="IY47">
        <v>0.3518</v>
      </c>
      <c r="IZ47">
        <v>0.591063205497763</v>
      </c>
      <c r="JA47">
        <v>0.00362635438953289</v>
      </c>
      <c r="JB47">
        <v>-8.50754122937555e-07</v>
      </c>
      <c r="JC47">
        <v>2.87264459290622e-10</v>
      </c>
      <c r="JD47">
        <v>-0.103101814204982</v>
      </c>
      <c r="JE47">
        <v>-0.017656537129445</v>
      </c>
      <c r="JF47">
        <v>0.00217271289782075</v>
      </c>
      <c r="JG47">
        <v>-2.34727275410467e-05</v>
      </c>
      <c r="JH47">
        <v>4</v>
      </c>
      <c r="JI47">
        <v>2183</v>
      </c>
      <c r="JJ47">
        <v>1</v>
      </c>
      <c r="JK47">
        <v>27</v>
      </c>
      <c r="JL47">
        <v>29322218.4</v>
      </c>
      <c r="JM47">
        <v>29322218.4</v>
      </c>
      <c r="JN47">
        <v>1.18408</v>
      </c>
      <c r="JO47">
        <v>2.65625</v>
      </c>
      <c r="JP47">
        <v>1.54785</v>
      </c>
      <c r="JQ47">
        <v>2.31201</v>
      </c>
      <c r="JR47">
        <v>1.64551</v>
      </c>
      <c r="JS47">
        <v>2.36084</v>
      </c>
      <c r="JT47">
        <v>34.1225</v>
      </c>
      <c r="JU47">
        <v>24.1926</v>
      </c>
      <c r="JV47">
        <v>18</v>
      </c>
      <c r="JW47">
        <v>504.365</v>
      </c>
      <c r="JX47">
        <v>390.469</v>
      </c>
      <c r="JY47">
        <v>27.4027</v>
      </c>
      <c r="JZ47">
        <v>27.9422</v>
      </c>
      <c r="KA47">
        <v>30.0006</v>
      </c>
      <c r="KB47">
        <v>27.8742</v>
      </c>
      <c r="KC47">
        <v>27.8264</v>
      </c>
      <c r="KD47">
        <v>23.7439</v>
      </c>
      <c r="KE47">
        <v>23.0693</v>
      </c>
      <c r="KF47">
        <v>19.8249</v>
      </c>
      <c r="KG47">
        <v>27.3849</v>
      </c>
      <c r="KH47">
        <v>522.147</v>
      </c>
      <c r="KI47">
        <v>21.9002</v>
      </c>
      <c r="KJ47">
        <v>96.7202</v>
      </c>
      <c r="KK47">
        <v>94.6753</v>
      </c>
    </row>
    <row r="48" spans="1:297">
      <c r="A48">
        <v>32</v>
      </c>
      <c r="B48">
        <v>1759333107</v>
      </c>
      <c r="C48">
        <v>247</v>
      </c>
      <c r="D48" t="s">
        <v>506</v>
      </c>
      <c r="E48" t="s">
        <v>507</v>
      </c>
      <c r="F48">
        <v>5</v>
      </c>
      <c r="G48" t="s">
        <v>435</v>
      </c>
      <c r="H48" t="s">
        <v>436</v>
      </c>
      <c r="I48">
        <v>1759333098.84615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518.829401452177</v>
      </c>
      <c r="AK48">
        <v>498.039248484848</v>
      </c>
      <c r="AL48">
        <v>3.48274102264051</v>
      </c>
      <c r="AM48">
        <v>64.5668264695355</v>
      </c>
      <c r="AN48">
        <f>(AP48 - AO48 + DY48*1E3/(8.314*(EA48+273.15)) * AR48/DX48 * AQ48) * DX48/(100*DL48) * 1000/(1000 - AP48)</f>
        <v>0</v>
      </c>
      <c r="AO48">
        <v>21.9580501534693</v>
      </c>
      <c r="AP48">
        <v>23.2823054545454</v>
      </c>
      <c r="AQ48">
        <v>-9.22125191211267e-05</v>
      </c>
      <c r="AR48">
        <v>120.164659997157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3.46</v>
      </c>
      <c r="DM48">
        <v>0.5</v>
      </c>
      <c r="DN48" t="s">
        <v>438</v>
      </c>
      <c r="DO48">
        <v>2</v>
      </c>
      <c r="DP48" t="b">
        <v>1</v>
      </c>
      <c r="DQ48">
        <v>1759333098.84615</v>
      </c>
      <c r="DR48">
        <v>463.368615384615</v>
      </c>
      <c r="DS48">
        <v>490.943692307692</v>
      </c>
      <c r="DT48">
        <v>23.2890461538462</v>
      </c>
      <c r="DU48">
        <v>21.9758692307692</v>
      </c>
      <c r="DV48">
        <v>461.257769230769</v>
      </c>
      <c r="DW48">
        <v>22.9372923076923</v>
      </c>
      <c r="DX48">
        <v>500.009692307692</v>
      </c>
      <c r="DY48">
        <v>90.5583076923077</v>
      </c>
      <c r="DZ48">
        <v>0.0343669923076923</v>
      </c>
      <c r="EA48">
        <v>29.8519769230769</v>
      </c>
      <c r="EB48">
        <v>30.0141384615385</v>
      </c>
      <c r="EC48">
        <v>999.9</v>
      </c>
      <c r="ED48">
        <v>0</v>
      </c>
      <c r="EE48">
        <v>0</v>
      </c>
      <c r="EF48">
        <v>10009.8538461538</v>
      </c>
      <c r="EG48">
        <v>0</v>
      </c>
      <c r="EH48">
        <v>13.4634</v>
      </c>
      <c r="EI48">
        <v>-27.5750153846154</v>
      </c>
      <c r="EJ48">
        <v>474.417307692308</v>
      </c>
      <c r="EK48">
        <v>501.974615384615</v>
      </c>
      <c r="EL48">
        <v>1.31318</v>
      </c>
      <c r="EM48">
        <v>490.943692307692</v>
      </c>
      <c r="EN48">
        <v>21.9758692307692</v>
      </c>
      <c r="EO48">
        <v>2.10901538461539</v>
      </c>
      <c r="EP48">
        <v>1.99009692307692</v>
      </c>
      <c r="EQ48">
        <v>18.2874461538462</v>
      </c>
      <c r="ER48">
        <v>17.3657538461538</v>
      </c>
      <c r="ES48">
        <v>1999.95384615385</v>
      </c>
      <c r="ET48">
        <v>0.980004923076923</v>
      </c>
      <c r="EU48">
        <v>0.0199953692307692</v>
      </c>
      <c r="EV48">
        <v>0</v>
      </c>
      <c r="EW48">
        <v>323.026230769231</v>
      </c>
      <c r="EX48">
        <v>5.00059</v>
      </c>
      <c r="EY48">
        <v>6559.97384615385</v>
      </c>
      <c r="EZ48">
        <v>17359.9384615385</v>
      </c>
      <c r="FA48">
        <v>41.3797692307692</v>
      </c>
      <c r="FB48">
        <v>41.25</v>
      </c>
      <c r="FC48">
        <v>40.812</v>
      </c>
      <c r="FD48">
        <v>40.7257692307692</v>
      </c>
      <c r="FE48">
        <v>42.312</v>
      </c>
      <c r="FF48">
        <v>1955.06384615385</v>
      </c>
      <c r="FG48">
        <v>39.89</v>
      </c>
      <c r="FH48">
        <v>0</v>
      </c>
      <c r="FI48">
        <v>1759333107</v>
      </c>
      <c r="FJ48">
        <v>0</v>
      </c>
      <c r="FK48">
        <v>322.977346153846</v>
      </c>
      <c r="FL48">
        <v>-0.321880344781359</v>
      </c>
      <c r="FM48">
        <v>-6.4492307631641</v>
      </c>
      <c r="FN48">
        <v>6560.16307692308</v>
      </c>
      <c r="FO48">
        <v>15</v>
      </c>
      <c r="FP48">
        <v>0</v>
      </c>
      <c r="FQ48" t="s">
        <v>439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-26.7110047619048</v>
      </c>
      <c r="GD48">
        <v>-17.9699610389611</v>
      </c>
      <c r="GE48">
        <v>1.85785173212201</v>
      </c>
      <c r="GF48">
        <v>0</v>
      </c>
      <c r="GG48">
        <v>322.991617647059</v>
      </c>
      <c r="GH48">
        <v>-0.106508788382331</v>
      </c>
      <c r="GI48">
        <v>0.131638545826844</v>
      </c>
      <c r="GJ48">
        <v>-1</v>
      </c>
      <c r="GK48">
        <v>1.3076219047619</v>
      </c>
      <c r="GL48">
        <v>0.133149350649348</v>
      </c>
      <c r="GM48">
        <v>0.0143493104593077</v>
      </c>
      <c r="GN48">
        <v>0</v>
      </c>
      <c r="GO48">
        <v>0</v>
      </c>
      <c r="GP48">
        <v>2</v>
      </c>
      <c r="GQ48" t="s">
        <v>481</v>
      </c>
      <c r="GR48">
        <v>3.13255</v>
      </c>
      <c r="GS48">
        <v>2.71239</v>
      </c>
      <c r="GT48">
        <v>0.100686</v>
      </c>
      <c r="GU48">
        <v>0.105442</v>
      </c>
      <c r="GV48">
        <v>0.100924</v>
      </c>
      <c r="GW48">
        <v>0.0974446</v>
      </c>
      <c r="GX48">
        <v>33908.5</v>
      </c>
      <c r="GY48">
        <v>36128.9</v>
      </c>
      <c r="GZ48">
        <v>34112.2</v>
      </c>
      <c r="HA48">
        <v>36566</v>
      </c>
      <c r="HB48">
        <v>43303.7</v>
      </c>
      <c r="HC48">
        <v>47370.5</v>
      </c>
      <c r="HD48">
        <v>53202.3</v>
      </c>
      <c r="HE48">
        <v>58428.3</v>
      </c>
      <c r="HF48">
        <v>1.95847</v>
      </c>
      <c r="HG48">
        <v>1.7783</v>
      </c>
      <c r="HH48">
        <v>0.111043</v>
      </c>
      <c r="HI48">
        <v>0</v>
      </c>
      <c r="HJ48">
        <v>28.2172</v>
      </c>
      <c r="HK48">
        <v>999.9</v>
      </c>
      <c r="HL48">
        <v>56.19</v>
      </c>
      <c r="HM48">
        <v>30.635</v>
      </c>
      <c r="HN48">
        <v>27.414</v>
      </c>
      <c r="HO48">
        <v>54.7464</v>
      </c>
      <c r="HP48">
        <v>46.266</v>
      </c>
      <c r="HQ48">
        <v>1</v>
      </c>
      <c r="HR48">
        <v>0.0489228</v>
      </c>
      <c r="HS48">
        <v>0.0184123</v>
      </c>
      <c r="HT48">
        <v>20.1125</v>
      </c>
      <c r="HU48">
        <v>5.19722</v>
      </c>
      <c r="HV48">
        <v>12.004</v>
      </c>
      <c r="HW48">
        <v>4.97505</v>
      </c>
      <c r="HX48">
        <v>3.29395</v>
      </c>
      <c r="HY48">
        <v>9999</v>
      </c>
      <c r="HZ48">
        <v>9999</v>
      </c>
      <c r="IA48">
        <v>999.9</v>
      </c>
      <c r="IB48">
        <v>9999</v>
      </c>
      <c r="IC48">
        <v>1.86325</v>
      </c>
      <c r="ID48">
        <v>1.86813</v>
      </c>
      <c r="IE48">
        <v>1.86789</v>
      </c>
      <c r="IF48">
        <v>1.86905</v>
      </c>
      <c r="IG48">
        <v>1.86989</v>
      </c>
      <c r="IH48">
        <v>1.86588</v>
      </c>
      <c r="II48">
        <v>1.86705</v>
      </c>
      <c r="IJ48">
        <v>1.86843</v>
      </c>
      <c r="IK48">
        <v>5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2.191</v>
      </c>
      <c r="IY48">
        <v>0.3513</v>
      </c>
      <c r="IZ48">
        <v>0.591063205497763</v>
      </c>
      <c r="JA48">
        <v>0.00362635438953289</v>
      </c>
      <c r="JB48">
        <v>-8.50754122937555e-07</v>
      </c>
      <c r="JC48">
        <v>2.87264459290622e-10</v>
      </c>
      <c r="JD48">
        <v>-0.103101814204982</v>
      </c>
      <c r="JE48">
        <v>-0.017656537129445</v>
      </c>
      <c r="JF48">
        <v>0.00217271289782075</v>
      </c>
      <c r="JG48">
        <v>-2.34727275410467e-05</v>
      </c>
      <c r="JH48">
        <v>4</v>
      </c>
      <c r="JI48">
        <v>2183</v>
      </c>
      <c r="JJ48">
        <v>1</v>
      </c>
      <c r="JK48">
        <v>27</v>
      </c>
      <c r="JL48">
        <v>29322218.4</v>
      </c>
      <c r="JM48">
        <v>29322218.4</v>
      </c>
      <c r="JN48">
        <v>1.20728</v>
      </c>
      <c r="JO48">
        <v>2.63916</v>
      </c>
      <c r="JP48">
        <v>1.54785</v>
      </c>
      <c r="JQ48">
        <v>2.31079</v>
      </c>
      <c r="JR48">
        <v>1.64551</v>
      </c>
      <c r="JS48">
        <v>2.29614</v>
      </c>
      <c r="JT48">
        <v>34.1225</v>
      </c>
      <c r="JU48">
        <v>24.1838</v>
      </c>
      <c r="JV48">
        <v>18</v>
      </c>
      <c r="JW48">
        <v>504.516</v>
      </c>
      <c r="JX48">
        <v>390.468</v>
      </c>
      <c r="JY48">
        <v>27.3878</v>
      </c>
      <c r="JZ48">
        <v>27.9481</v>
      </c>
      <c r="KA48">
        <v>30.0006</v>
      </c>
      <c r="KB48">
        <v>27.8801</v>
      </c>
      <c r="KC48">
        <v>27.8323</v>
      </c>
      <c r="KD48">
        <v>24.3735</v>
      </c>
      <c r="KE48">
        <v>23.0693</v>
      </c>
      <c r="KF48">
        <v>19.8249</v>
      </c>
      <c r="KG48">
        <v>27.3628</v>
      </c>
      <c r="KH48">
        <v>542.31</v>
      </c>
      <c r="KI48">
        <v>21.9043</v>
      </c>
      <c r="KJ48">
        <v>96.7195</v>
      </c>
      <c r="KK48">
        <v>94.6743</v>
      </c>
    </row>
    <row r="49" spans="1:297">
      <c r="A49">
        <v>33</v>
      </c>
      <c r="B49">
        <v>1759333112</v>
      </c>
      <c r="C49">
        <v>252</v>
      </c>
      <c r="D49" t="s">
        <v>508</v>
      </c>
      <c r="E49" t="s">
        <v>509</v>
      </c>
      <c r="F49">
        <v>5</v>
      </c>
      <c r="G49" t="s">
        <v>435</v>
      </c>
      <c r="H49" t="s">
        <v>436</v>
      </c>
      <c r="I49">
        <v>1759333103.84615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535.328575790758</v>
      </c>
      <c r="AK49">
        <v>514.778654545454</v>
      </c>
      <c r="AL49">
        <v>3.32406607294712</v>
      </c>
      <c r="AM49">
        <v>64.5668264695355</v>
      </c>
      <c r="AN49">
        <f>(AP49 - AO49 + DY49*1E3/(8.314*(EA49+273.15)) * AR49/DX49 * AQ49) * DX49/(100*DL49) * 1000/(1000 - AP49)</f>
        <v>0</v>
      </c>
      <c r="AO49">
        <v>21.9296799029909</v>
      </c>
      <c r="AP49">
        <v>23.2636884848485</v>
      </c>
      <c r="AQ49">
        <v>-0.00016423469085042</v>
      </c>
      <c r="AR49">
        <v>120.164659997157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3.46</v>
      </c>
      <c r="DM49">
        <v>0.5</v>
      </c>
      <c r="DN49" t="s">
        <v>438</v>
      </c>
      <c r="DO49">
        <v>2</v>
      </c>
      <c r="DP49" t="b">
        <v>1</v>
      </c>
      <c r="DQ49">
        <v>1759333103.84615</v>
      </c>
      <c r="DR49">
        <v>479.325846153846</v>
      </c>
      <c r="DS49">
        <v>507.546692307692</v>
      </c>
      <c r="DT49">
        <v>23.2830076923077</v>
      </c>
      <c r="DU49">
        <v>21.9573153846154</v>
      </c>
      <c r="DV49">
        <v>477.167076923077</v>
      </c>
      <c r="DW49">
        <v>22.9315153846154</v>
      </c>
      <c r="DX49">
        <v>499.996307692308</v>
      </c>
      <c r="DY49">
        <v>90.5579076923077</v>
      </c>
      <c r="DZ49">
        <v>0.0345331923076923</v>
      </c>
      <c r="EA49">
        <v>29.8543384615385</v>
      </c>
      <c r="EB49">
        <v>30.0194307692308</v>
      </c>
      <c r="EC49">
        <v>999.9</v>
      </c>
      <c r="ED49">
        <v>0</v>
      </c>
      <c r="EE49">
        <v>0</v>
      </c>
      <c r="EF49">
        <v>10000.9561538462</v>
      </c>
      <c r="EG49">
        <v>0</v>
      </c>
      <c r="EH49">
        <v>13.4663692307692</v>
      </c>
      <c r="EI49">
        <v>-28.2206230769231</v>
      </c>
      <c r="EJ49">
        <v>490.752</v>
      </c>
      <c r="EK49">
        <v>518.940615384615</v>
      </c>
      <c r="EL49">
        <v>1.32570538461538</v>
      </c>
      <c r="EM49">
        <v>507.546692307692</v>
      </c>
      <c r="EN49">
        <v>21.9573153846154</v>
      </c>
      <c r="EO49">
        <v>2.10846076923077</v>
      </c>
      <c r="EP49">
        <v>1.98840692307692</v>
      </c>
      <c r="EQ49">
        <v>18.2832384615385</v>
      </c>
      <c r="ER49">
        <v>17.3523076923077</v>
      </c>
      <c r="ES49">
        <v>1999.99923076923</v>
      </c>
      <c r="ET49">
        <v>0.980005461538461</v>
      </c>
      <c r="EU49">
        <v>0.0199948846153846</v>
      </c>
      <c r="EV49">
        <v>0</v>
      </c>
      <c r="EW49">
        <v>322.975307692308</v>
      </c>
      <c r="EX49">
        <v>5.00059</v>
      </c>
      <c r="EY49">
        <v>6559.77692307692</v>
      </c>
      <c r="EZ49">
        <v>17360.3307692308</v>
      </c>
      <c r="FA49">
        <v>41.3940769230769</v>
      </c>
      <c r="FB49">
        <v>41.2547692307692</v>
      </c>
      <c r="FC49">
        <v>40.812</v>
      </c>
      <c r="FD49">
        <v>40.7451538461538</v>
      </c>
      <c r="FE49">
        <v>42.312</v>
      </c>
      <c r="FF49">
        <v>1955.10923076923</v>
      </c>
      <c r="FG49">
        <v>39.89</v>
      </c>
      <c r="FH49">
        <v>0</v>
      </c>
      <c r="FI49">
        <v>1759333111.8</v>
      </c>
      <c r="FJ49">
        <v>0</v>
      </c>
      <c r="FK49">
        <v>322.972576923077</v>
      </c>
      <c r="FL49">
        <v>-0.299863256033088</v>
      </c>
      <c r="FM49">
        <v>-7.71726497332322</v>
      </c>
      <c r="FN49">
        <v>6559.71807692308</v>
      </c>
      <c r="FO49">
        <v>15</v>
      </c>
      <c r="FP49">
        <v>0</v>
      </c>
      <c r="FQ49" t="s">
        <v>439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-27.814275</v>
      </c>
      <c r="GD49">
        <v>-9.37495488721803</v>
      </c>
      <c r="GE49">
        <v>1.10898420632352</v>
      </c>
      <c r="GF49">
        <v>0</v>
      </c>
      <c r="GG49">
        <v>322.973647058824</v>
      </c>
      <c r="GH49">
        <v>-0.00201681107349073</v>
      </c>
      <c r="GI49">
        <v>0.163428502509591</v>
      </c>
      <c r="GJ49">
        <v>-1</v>
      </c>
      <c r="GK49">
        <v>1.319517</v>
      </c>
      <c r="GL49">
        <v>0.165466466165414</v>
      </c>
      <c r="GM49">
        <v>0.0165900645266979</v>
      </c>
      <c r="GN49">
        <v>0</v>
      </c>
      <c r="GO49">
        <v>0</v>
      </c>
      <c r="GP49">
        <v>2</v>
      </c>
      <c r="GQ49" t="s">
        <v>481</v>
      </c>
      <c r="GR49">
        <v>3.13243</v>
      </c>
      <c r="GS49">
        <v>2.71284</v>
      </c>
      <c r="GT49">
        <v>0.103161</v>
      </c>
      <c r="GU49">
        <v>0.107968</v>
      </c>
      <c r="GV49">
        <v>0.100873</v>
      </c>
      <c r="GW49">
        <v>0.0974251</v>
      </c>
      <c r="GX49">
        <v>33814.8</v>
      </c>
      <c r="GY49">
        <v>36026</v>
      </c>
      <c r="GZ49">
        <v>34111.8</v>
      </c>
      <c r="HA49">
        <v>36565.1</v>
      </c>
      <c r="HB49">
        <v>43306.2</v>
      </c>
      <c r="HC49">
        <v>47371</v>
      </c>
      <c r="HD49">
        <v>53201.9</v>
      </c>
      <c r="HE49">
        <v>58427.3</v>
      </c>
      <c r="HF49">
        <v>1.9583</v>
      </c>
      <c r="HG49">
        <v>1.77857</v>
      </c>
      <c r="HH49">
        <v>0.111409</v>
      </c>
      <c r="HI49">
        <v>0</v>
      </c>
      <c r="HJ49">
        <v>28.2214</v>
      </c>
      <c r="HK49">
        <v>999.9</v>
      </c>
      <c r="HL49">
        <v>56.19</v>
      </c>
      <c r="HM49">
        <v>30.635</v>
      </c>
      <c r="HN49">
        <v>27.4146</v>
      </c>
      <c r="HO49">
        <v>55.2664</v>
      </c>
      <c r="HP49">
        <v>46.222</v>
      </c>
      <c r="HQ49">
        <v>1</v>
      </c>
      <c r="HR49">
        <v>0.0496875</v>
      </c>
      <c r="HS49">
        <v>0.0739052</v>
      </c>
      <c r="HT49">
        <v>20.1126</v>
      </c>
      <c r="HU49">
        <v>5.19722</v>
      </c>
      <c r="HV49">
        <v>12.004</v>
      </c>
      <c r="HW49">
        <v>4.97495</v>
      </c>
      <c r="HX49">
        <v>3.29393</v>
      </c>
      <c r="HY49">
        <v>9999</v>
      </c>
      <c r="HZ49">
        <v>9999</v>
      </c>
      <c r="IA49">
        <v>999.9</v>
      </c>
      <c r="IB49">
        <v>9999</v>
      </c>
      <c r="IC49">
        <v>1.86325</v>
      </c>
      <c r="ID49">
        <v>1.86813</v>
      </c>
      <c r="IE49">
        <v>1.86791</v>
      </c>
      <c r="IF49">
        <v>1.86905</v>
      </c>
      <c r="IG49">
        <v>1.86991</v>
      </c>
      <c r="IH49">
        <v>1.8659</v>
      </c>
      <c r="II49">
        <v>1.86702</v>
      </c>
      <c r="IJ49">
        <v>1.86844</v>
      </c>
      <c r="IK49">
        <v>5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2.239</v>
      </c>
      <c r="IY49">
        <v>0.3505</v>
      </c>
      <c r="IZ49">
        <v>0.591063205497763</v>
      </c>
      <c r="JA49">
        <v>0.00362635438953289</v>
      </c>
      <c r="JB49">
        <v>-8.50754122937555e-07</v>
      </c>
      <c r="JC49">
        <v>2.87264459290622e-10</v>
      </c>
      <c r="JD49">
        <v>-0.103101814204982</v>
      </c>
      <c r="JE49">
        <v>-0.017656537129445</v>
      </c>
      <c r="JF49">
        <v>0.00217271289782075</v>
      </c>
      <c r="JG49">
        <v>-2.34727275410467e-05</v>
      </c>
      <c r="JH49">
        <v>4</v>
      </c>
      <c r="JI49">
        <v>2183</v>
      </c>
      <c r="JJ49">
        <v>1</v>
      </c>
      <c r="JK49">
        <v>27</v>
      </c>
      <c r="JL49">
        <v>29322218.5</v>
      </c>
      <c r="JM49">
        <v>29322218.5</v>
      </c>
      <c r="JN49">
        <v>1.24512</v>
      </c>
      <c r="JO49">
        <v>2.64771</v>
      </c>
      <c r="JP49">
        <v>1.54785</v>
      </c>
      <c r="JQ49">
        <v>2.31079</v>
      </c>
      <c r="JR49">
        <v>1.64673</v>
      </c>
      <c r="JS49">
        <v>2.29614</v>
      </c>
      <c r="JT49">
        <v>34.1225</v>
      </c>
      <c r="JU49">
        <v>24.1838</v>
      </c>
      <c r="JV49">
        <v>18</v>
      </c>
      <c r="JW49">
        <v>504.449</v>
      </c>
      <c r="JX49">
        <v>390.647</v>
      </c>
      <c r="JY49">
        <v>27.3695</v>
      </c>
      <c r="JZ49">
        <v>27.9552</v>
      </c>
      <c r="KA49">
        <v>30.0007</v>
      </c>
      <c r="KB49">
        <v>27.8854</v>
      </c>
      <c r="KC49">
        <v>27.8369</v>
      </c>
      <c r="KD49">
        <v>24.9737</v>
      </c>
      <c r="KE49">
        <v>23.0693</v>
      </c>
      <c r="KF49">
        <v>19.8249</v>
      </c>
      <c r="KG49">
        <v>27.3339</v>
      </c>
      <c r="KH49">
        <v>555.761</v>
      </c>
      <c r="KI49">
        <v>21.9127</v>
      </c>
      <c r="KJ49">
        <v>96.7186</v>
      </c>
      <c r="KK49">
        <v>94.6724</v>
      </c>
    </row>
    <row r="50" spans="1:297">
      <c r="A50">
        <v>34</v>
      </c>
      <c r="B50">
        <v>1759333117</v>
      </c>
      <c r="C50">
        <v>257</v>
      </c>
      <c r="D50" t="s">
        <v>510</v>
      </c>
      <c r="E50" t="s">
        <v>511</v>
      </c>
      <c r="F50">
        <v>5</v>
      </c>
      <c r="G50" t="s">
        <v>435</v>
      </c>
      <c r="H50" t="s">
        <v>436</v>
      </c>
      <c r="I50">
        <v>1759333108.84615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553.42842459649</v>
      </c>
      <c r="AK50">
        <v>532.366012121212</v>
      </c>
      <c r="AL50">
        <v>3.53791139178144</v>
      </c>
      <c r="AM50">
        <v>64.5668264695355</v>
      </c>
      <c r="AN50">
        <f>(AP50 - AO50 + DY50*1E3/(8.314*(EA50+273.15)) * AR50/DX50 * AQ50) * DX50/(100*DL50) * 1000/(1000 - AP50)</f>
        <v>0</v>
      </c>
      <c r="AO50">
        <v>21.9290027695661</v>
      </c>
      <c r="AP50">
        <v>23.2517393939394</v>
      </c>
      <c r="AQ50">
        <v>-0.000113595428132987</v>
      </c>
      <c r="AR50">
        <v>120.164659997157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3.46</v>
      </c>
      <c r="DM50">
        <v>0.5</v>
      </c>
      <c r="DN50" t="s">
        <v>438</v>
      </c>
      <c r="DO50">
        <v>2</v>
      </c>
      <c r="DP50" t="b">
        <v>1</v>
      </c>
      <c r="DQ50">
        <v>1759333108.84615</v>
      </c>
      <c r="DR50">
        <v>495.824692307692</v>
      </c>
      <c r="DS50">
        <v>524.831615384615</v>
      </c>
      <c r="DT50">
        <v>23.2717769230769</v>
      </c>
      <c r="DU50">
        <v>21.9409846153846</v>
      </c>
      <c r="DV50">
        <v>493.616538461539</v>
      </c>
      <c r="DW50">
        <v>22.9207692307692</v>
      </c>
      <c r="DX50">
        <v>499.982461538461</v>
      </c>
      <c r="DY50">
        <v>90.5576461538462</v>
      </c>
      <c r="DZ50">
        <v>0.0347265923076923</v>
      </c>
      <c r="EA50">
        <v>29.8563615384615</v>
      </c>
      <c r="EB50">
        <v>30.0283</v>
      </c>
      <c r="EC50">
        <v>999.9</v>
      </c>
      <c r="ED50">
        <v>0</v>
      </c>
      <c r="EE50">
        <v>0</v>
      </c>
      <c r="EF50">
        <v>9996.67</v>
      </c>
      <c r="EG50">
        <v>0</v>
      </c>
      <c r="EH50">
        <v>13.4663692307692</v>
      </c>
      <c r="EI50">
        <v>-29.0067230769231</v>
      </c>
      <c r="EJ50">
        <v>507.638230769231</v>
      </c>
      <c r="EK50">
        <v>536.604923076923</v>
      </c>
      <c r="EL50">
        <v>1.33080846153846</v>
      </c>
      <c r="EM50">
        <v>524.831615384615</v>
      </c>
      <c r="EN50">
        <v>21.9409846153846</v>
      </c>
      <c r="EO50">
        <v>2.10743923076923</v>
      </c>
      <c r="EP50">
        <v>1.98692307692308</v>
      </c>
      <c r="EQ50">
        <v>18.2755153846154</v>
      </c>
      <c r="ER50">
        <v>17.3405</v>
      </c>
      <c r="ES50">
        <v>1999.99769230769</v>
      </c>
      <c r="ET50">
        <v>0.980005384615385</v>
      </c>
      <c r="EU50">
        <v>0.0199948923076923</v>
      </c>
      <c r="EV50">
        <v>0</v>
      </c>
      <c r="EW50">
        <v>322.895923076923</v>
      </c>
      <c r="EX50">
        <v>5.00059</v>
      </c>
      <c r="EY50">
        <v>6559.51923076923</v>
      </c>
      <c r="EZ50">
        <v>17360.3076923077</v>
      </c>
      <c r="FA50">
        <v>41.4131538461538</v>
      </c>
      <c r="FB50">
        <v>41.2643076923077</v>
      </c>
      <c r="FC50">
        <v>40.812</v>
      </c>
      <c r="FD50">
        <v>40.75</v>
      </c>
      <c r="FE50">
        <v>42.312</v>
      </c>
      <c r="FF50">
        <v>1955.10769230769</v>
      </c>
      <c r="FG50">
        <v>39.89</v>
      </c>
      <c r="FH50">
        <v>0</v>
      </c>
      <c r="FI50">
        <v>1759333117.2</v>
      </c>
      <c r="FJ50">
        <v>0</v>
      </c>
      <c r="FK50">
        <v>322.88888</v>
      </c>
      <c r="FL50">
        <v>-0.799000000891885</v>
      </c>
      <c r="FM50">
        <v>-1.10692308834543</v>
      </c>
      <c r="FN50">
        <v>6559.4532</v>
      </c>
      <c r="FO50">
        <v>15</v>
      </c>
      <c r="FP50">
        <v>0</v>
      </c>
      <c r="FQ50" t="s">
        <v>439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-28.5264047619048</v>
      </c>
      <c r="GD50">
        <v>-7.62166753246757</v>
      </c>
      <c r="GE50">
        <v>0.983626153081008</v>
      </c>
      <c r="GF50">
        <v>0</v>
      </c>
      <c r="GG50">
        <v>322.936117647059</v>
      </c>
      <c r="GH50">
        <v>-0.613475938793301</v>
      </c>
      <c r="GI50">
        <v>0.179952242799538</v>
      </c>
      <c r="GJ50">
        <v>-1</v>
      </c>
      <c r="GK50">
        <v>1.32549047619048</v>
      </c>
      <c r="GL50">
        <v>0.0811651948051949</v>
      </c>
      <c r="GM50">
        <v>0.012503533396296</v>
      </c>
      <c r="GN50">
        <v>1</v>
      </c>
      <c r="GO50">
        <v>1</v>
      </c>
      <c r="GP50">
        <v>2</v>
      </c>
      <c r="GQ50" t="s">
        <v>448</v>
      </c>
      <c r="GR50">
        <v>3.13254</v>
      </c>
      <c r="GS50">
        <v>2.71265</v>
      </c>
      <c r="GT50">
        <v>0.105724</v>
      </c>
      <c r="GU50">
        <v>0.110394</v>
      </c>
      <c r="GV50">
        <v>0.100833</v>
      </c>
      <c r="GW50">
        <v>0.0974246</v>
      </c>
      <c r="GX50">
        <v>33717.3</v>
      </c>
      <c r="GY50">
        <v>35927.9</v>
      </c>
      <c r="GZ50">
        <v>34110.9</v>
      </c>
      <c r="HA50">
        <v>36565</v>
      </c>
      <c r="HB50">
        <v>43307.1</v>
      </c>
      <c r="HC50">
        <v>47371.1</v>
      </c>
      <c r="HD50">
        <v>53200.1</v>
      </c>
      <c r="HE50">
        <v>58427</v>
      </c>
      <c r="HF50">
        <v>1.9583</v>
      </c>
      <c r="HG50">
        <v>1.77825</v>
      </c>
      <c r="HH50">
        <v>0.110686</v>
      </c>
      <c r="HI50">
        <v>0</v>
      </c>
      <c r="HJ50">
        <v>28.2257</v>
      </c>
      <c r="HK50">
        <v>999.9</v>
      </c>
      <c r="HL50">
        <v>56.19</v>
      </c>
      <c r="HM50">
        <v>30.655</v>
      </c>
      <c r="HN50">
        <v>27.4462</v>
      </c>
      <c r="HO50">
        <v>54.7664</v>
      </c>
      <c r="HP50">
        <v>46.3662</v>
      </c>
      <c r="HQ50">
        <v>1</v>
      </c>
      <c r="HR50">
        <v>0.0505996</v>
      </c>
      <c r="HS50">
        <v>0.125842</v>
      </c>
      <c r="HT50">
        <v>20.1124</v>
      </c>
      <c r="HU50">
        <v>5.19662</v>
      </c>
      <c r="HV50">
        <v>12.004</v>
      </c>
      <c r="HW50">
        <v>4.9749</v>
      </c>
      <c r="HX50">
        <v>3.29393</v>
      </c>
      <c r="HY50">
        <v>9999</v>
      </c>
      <c r="HZ50">
        <v>9999</v>
      </c>
      <c r="IA50">
        <v>999.9</v>
      </c>
      <c r="IB50">
        <v>9999</v>
      </c>
      <c r="IC50">
        <v>1.86325</v>
      </c>
      <c r="ID50">
        <v>1.86813</v>
      </c>
      <c r="IE50">
        <v>1.86789</v>
      </c>
      <c r="IF50">
        <v>1.86905</v>
      </c>
      <c r="IG50">
        <v>1.8699</v>
      </c>
      <c r="IH50">
        <v>1.86593</v>
      </c>
      <c r="II50">
        <v>1.86706</v>
      </c>
      <c r="IJ50">
        <v>1.86844</v>
      </c>
      <c r="IK50">
        <v>5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2.291</v>
      </c>
      <c r="IY50">
        <v>0.3501</v>
      </c>
      <c r="IZ50">
        <v>0.591063205497763</v>
      </c>
      <c r="JA50">
        <v>0.00362635438953289</v>
      </c>
      <c r="JB50">
        <v>-8.50754122937555e-07</v>
      </c>
      <c r="JC50">
        <v>2.87264459290622e-10</v>
      </c>
      <c r="JD50">
        <v>-0.103101814204982</v>
      </c>
      <c r="JE50">
        <v>-0.017656537129445</v>
      </c>
      <c r="JF50">
        <v>0.00217271289782075</v>
      </c>
      <c r="JG50">
        <v>-2.34727275410467e-05</v>
      </c>
      <c r="JH50">
        <v>4</v>
      </c>
      <c r="JI50">
        <v>2183</v>
      </c>
      <c r="JJ50">
        <v>1</v>
      </c>
      <c r="JK50">
        <v>27</v>
      </c>
      <c r="JL50">
        <v>29322218.6</v>
      </c>
      <c r="JM50">
        <v>29322218.6</v>
      </c>
      <c r="JN50">
        <v>1.27197</v>
      </c>
      <c r="JO50">
        <v>2.64404</v>
      </c>
      <c r="JP50">
        <v>1.54785</v>
      </c>
      <c r="JQ50">
        <v>2.31079</v>
      </c>
      <c r="JR50">
        <v>1.64673</v>
      </c>
      <c r="JS50">
        <v>2.34009</v>
      </c>
      <c r="JT50">
        <v>34.1452</v>
      </c>
      <c r="JU50">
        <v>24.1926</v>
      </c>
      <c r="JV50">
        <v>18</v>
      </c>
      <c r="JW50">
        <v>504.495</v>
      </c>
      <c r="JX50">
        <v>390.512</v>
      </c>
      <c r="JY50">
        <v>27.3409</v>
      </c>
      <c r="JZ50">
        <v>27.962</v>
      </c>
      <c r="KA50">
        <v>30.0009</v>
      </c>
      <c r="KB50">
        <v>27.8907</v>
      </c>
      <c r="KC50">
        <v>27.8428</v>
      </c>
      <c r="KD50">
        <v>25.57</v>
      </c>
      <c r="KE50">
        <v>23.0693</v>
      </c>
      <c r="KF50">
        <v>19.8249</v>
      </c>
      <c r="KG50">
        <v>27.2945</v>
      </c>
      <c r="KH50">
        <v>575.955</v>
      </c>
      <c r="KI50">
        <v>21.9127</v>
      </c>
      <c r="KJ50">
        <v>96.7157</v>
      </c>
      <c r="KK50">
        <v>94.672</v>
      </c>
    </row>
    <row r="51" spans="1:297">
      <c r="A51">
        <v>35</v>
      </c>
      <c r="B51">
        <v>1759333122</v>
      </c>
      <c r="C51">
        <v>262</v>
      </c>
      <c r="D51" t="s">
        <v>512</v>
      </c>
      <c r="E51" t="s">
        <v>513</v>
      </c>
      <c r="F51">
        <v>5</v>
      </c>
      <c r="G51" t="s">
        <v>435</v>
      </c>
      <c r="H51" t="s">
        <v>436</v>
      </c>
      <c r="I51">
        <v>1759333113.84615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569.887746572834</v>
      </c>
      <c r="AK51">
        <v>549.151545454545</v>
      </c>
      <c r="AL51">
        <v>3.34029450387101</v>
      </c>
      <c r="AM51">
        <v>64.5668264695355</v>
      </c>
      <c r="AN51">
        <f>(AP51 - AO51 + DY51*1E3/(8.314*(EA51+273.15)) * AR51/DX51 * AQ51) * DX51/(100*DL51) * 1000/(1000 - AP51)</f>
        <v>0</v>
      </c>
      <c r="AO51">
        <v>21.9290387774647</v>
      </c>
      <c r="AP51">
        <v>23.2451951515151</v>
      </c>
      <c r="AQ51">
        <v>-5.58449165760814e-05</v>
      </c>
      <c r="AR51">
        <v>120.164659997157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3.46</v>
      </c>
      <c r="DM51">
        <v>0.5</v>
      </c>
      <c r="DN51" t="s">
        <v>438</v>
      </c>
      <c r="DO51">
        <v>2</v>
      </c>
      <c r="DP51" t="b">
        <v>1</v>
      </c>
      <c r="DQ51">
        <v>1759333113.84615</v>
      </c>
      <c r="DR51">
        <v>512.577769230769</v>
      </c>
      <c r="DS51">
        <v>541.423923076923</v>
      </c>
      <c r="DT51">
        <v>23.2588230769231</v>
      </c>
      <c r="DU51">
        <v>21.9304692307692</v>
      </c>
      <c r="DV51">
        <v>510.319769230769</v>
      </c>
      <c r="DW51">
        <v>22.9083846153846</v>
      </c>
      <c r="DX51">
        <v>500.021538461538</v>
      </c>
      <c r="DY51">
        <v>90.5583</v>
      </c>
      <c r="DZ51">
        <v>0.0345734384615385</v>
      </c>
      <c r="EA51">
        <v>29.8578153846154</v>
      </c>
      <c r="EB51">
        <v>30.0304615384615</v>
      </c>
      <c r="EC51">
        <v>999.9</v>
      </c>
      <c r="ED51">
        <v>0</v>
      </c>
      <c r="EE51">
        <v>0</v>
      </c>
      <c r="EF51">
        <v>10003.4007692308</v>
      </c>
      <c r="EG51">
        <v>0</v>
      </c>
      <c r="EH51">
        <v>13.4650923076923</v>
      </c>
      <c r="EI51">
        <v>-28.8459692307692</v>
      </c>
      <c r="EJ51">
        <v>524.783615384615</v>
      </c>
      <c r="EK51">
        <v>553.563692307692</v>
      </c>
      <c r="EL51">
        <v>1.32836846153846</v>
      </c>
      <c r="EM51">
        <v>541.423923076923</v>
      </c>
      <c r="EN51">
        <v>21.9304692307692</v>
      </c>
      <c r="EO51">
        <v>2.10628153846154</v>
      </c>
      <c r="EP51">
        <v>1.98598538461538</v>
      </c>
      <c r="EQ51">
        <v>18.2667538461538</v>
      </c>
      <c r="ER51">
        <v>17.3330384615385</v>
      </c>
      <c r="ES51">
        <v>2000.01846153846</v>
      </c>
      <c r="ET51">
        <v>0.980005692307692</v>
      </c>
      <c r="EU51">
        <v>0.0199946461538462</v>
      </c>
      <c r="EV51">
        <v>0</v>
      </c>
      <c r="EW51">
        <v>322.860692307692</v>
      </c>
      <c r="EX51">
        <v>5.00059</v>
      </c>
      <c r="EY51">
        <v>6559.04538461538</v>
      </c>
      <c r="EZ51">
        <v>17360.5</v>
      </c>
      <c r="FA51">
        <v>41.4322307692308</v>
      </c>
      <c r="FB51">
        <v>41.2738461538462</v>
      </c>
      <c r="FC51">
        <v>40.812</v>
      </c>
      <c r="FD51">
        <v>40.75</v>
      </c>
      <c r="FE51">
        <v>42.312</v>
      </c>
      <c r="FF51">
        <v>1955.12846153846</v>
      </c>
      <c r="FG51">
        <v>39.89</v>
      </c>
      <c r="FH51">
        <v>0</v>
      </c>
      <c r="FI51">
        <v>1759333122</v>
      </c>
      <c r="FJ51">
        <v>0</v>
      </c>
      <c r="FK51">
        <v>322.87724</v>
      </c>
      <c r="FL51">
        <v>-0.286692307349772</v>
      </c>
      <c r="FM51">
        <v>-3.15076922038705</v>
      </c>
      <c r="FN51">
        <v>6559.1356</v>
      </c>
      <c r="FO51">
        <v>15</v>
      </c>
      <c r="FP51">
        <v>0</v>
      </c>
      <c r="FQ51" t="s">
        <v>439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-28.92478</v>
      </c>
      <c r="GD51">
        <v>0.286691729323361</v>
      </c>
      <c r="GE51">
        <v>0.54791584171294</v>
      </c>
      <c r="GF51">
        <v>1</v>
      </c>
      <c r="GG51">
        <v>322.895235294118</v>
      </c>
      <c r="GH51">
        <v>-0.639327730363711</v>
      </c>
      <c r="GI51">
        <v>0.182393894831965</v>
      </c>
      <c r="GJ51">
        <v>-1</v>
      </c>
      <c r="GK51">
        <v>1.328375</v>
      </c>
      <c r="GL51">
        <v>-0.0490078195488736</v>
      </c>
      <c r="GM51">
        <v>0.00896373610722673</v>
      </c>
      <c r="GN51">
        <v>1</v>
      </c>
      <c r="GO51">
        <v>2</v>
      </c>
      <c r="GP51">
        <v>2</v>
      </c>
      <c r="GQ51" t="s">
        <v>440</v>
      </c>
      <c r="GR51">
        <v>3.13263</v>
      </c>
      <c r="GS51">
        <v>2.71185</v>
      </c>
      <c r="GT51">
        <v>0.10813</v>
      </c>
      <c r="GU51">
        <v>0.112783</v>
      </c>
      <c r="GV51">
        <v>0.100817</v>
      </c>
      <c r="GW51">
        <v>0.09743</v>
      </c>
      <c r="GX51">
        <v>33626.3</v>
      </c>
      <c r="GY51">
        <v>35830.2</v>
      </c>
      <c r="GZ51">
        <v>34110.6</v>
      </c>
      <c r="HA51">
        <v>36563.7</v>
      </c>
      <c r="HB51">
        <v>43308.2</v>
      </c>
      <c r="HC51">
        <v>47369.8</v>
      </c>
      <c r="HD51">
        <v>53200.2</v>
      </c>
      <c r="HE51">
        <v>58425.5</v>
      </c>
      <c r="HF51">
        <v>1.9584</v>
      </c>
      <c r="HG51">
        <v>1.77813</v>
      </c>
      <c r="HH51">
        <v>0.110477</v>
      </c>
      <c r="HI51">
        <v>0</v>
      </c>
      <c r="HJ51">
        <v>28.2306</v>
      </c>
      <c r="HK51">
        <v>999.9</v>
      </c>
      <c r="HL51">
        <v>56.165</v>
      </c>
      <c r="HM51">
        <v>30.655</v>
      </c>
      <c r="HN51">
        <v>27.4329</v>
      </c>
      <c r="HO51">
        <v>54.7164</v>
      </c>
      <c r="HP51">
        <v>46.4984</v>
      </c>
      <c r="HQ51">
        <v>1</v>
      </c>
      <c r="HR51">
        <v>0.0515142</v>
      </c>
      <c r="HS51">
        <v>0.202026</v>
      </c>
      <c r="HT51">
        <v>20.1126</v>
      </c>
      <c r="HU51">
        <v>5.19797</v>
      </c>
      <c r="HV51">
        <v>12.004</v>
      </c>
      <c r="HW51">
        <v>4.97525</v>
      </c>
      <c r="HX51">
        <v>3.294</v>
      </c>
      <c r="HY51">
        <v>9999</v>
      </c>
      <c r="HZ51">
        <v>9999</v>
      </c>
      <c r="IA51">
        <v>999.9</v>
      </c>
      <c r="IB51">
        <v>9999</v>
      </c>
      <c r="IC51">
        <v>1.86325</v>
      </c>
      <c r="ID51">
        <v>1.86813</v>
      </c>
      <c r="IE51">
        <v>1.8679</v>
      </c>
      <c r="IF51">
        <v>1.86905</v>
      </c>
      <c r="IG51">
        <v>1.86992</v>
      </c>
      <c r="IH51">
        <v>1.86594</v>
      </c>
      <c r="II51">
        <v>1.86705</v>
      </c>
      <c r="IJ51">
        <v>1.86843</v>
      </c>
      <c r="IK51">
        <v>5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2.339</v>
      </c>
      <c r="IY51">
        <v>0.3498</v>
      </c>
      <c r="IZ51">
        <v>0.591063205497763</v>
      </c>
      <c r="JA51">
        <v>0.00362635438953289</v>
      </c>
      <c r="JB51">
        <v>-8.50754122937555e-07</v>
      </c>
      <c r="JC51">
        <v>2.87264459290622e-10</v>
      </c>
      <c r="JD51">
        <v>-0.103101814204982</v>
      </c>
      <c r="JE51">
        <v>-0.017656537129445</v>
      </c>
      <c r="JF51">
        <v>0.00217271289782075</v>
      </c>
      <c r="JG51">
        <v>-2.34727275410467e-05</v>
      </c>
      <c r="JH51">
        <v>4</v>
      </c>
      <c r="JI51">
        <v>2183</v>
      </c>
      <c r="JJ51">
        <v>1</v>
      </c>
      <c r="JK51">
        <v>27</v>
      </c>
      <c r="JL51">
        <v>29322218.7</v>
      </c>
      <c r="JM51">
        <v>29322218.7</v>
      </c>
      <c r="JN51">
        <v>1.30493</v>
      </c>
      <c r="JO51">
        <v>2.63428</v>
      </c>
      <c r="JP51">
        <v>1.54785</v>
      </c>
      <c r="JQ51">
        <v>2.31079</v>
      </c>
      <c r="JR51">
        <v>1.64673</v>
      </c>
      <c r="JS51">
        <v>2.35352</v>
      </c>
      <c r="JT51">
        <v>34.1452</v>
      </c>
      <c r="JU51">
        <v>24.1926</v>
      </c>
      <c r="JV51">
        <v>18</v>
      </c>
      <c r="JW51">
        <v>504.614</v>
      </c>
      <c r="JX51">
        <v>390.484</v>
      </c>
      <c r="JY51">
        <v>27.3041</v>
      </c>
      <c r="JZ51">
        <v>27.9683</v>
      </c>
      <c r="KA51">
        <v>30.001</v>
      </c>
      <c r="KB51">
        <v>27.8966</v>
      </c>
      <c r="KC51">
        <v>27.8486</v>
      </c>
      <c r="KD51">
        <v>26.1542</v>
      </c>
      <c r="KE51">
        <v>23.0693</v>
      </c>
      <c r="KF51">
        <v>19.8249</v>
      </c>
      <c r="KG51">
        <v>27.269</v>
      </c>
      <c r="KH51">
        <v>589.408</v>
      </c>
      <c r="KI51">
        <v>21.9127</v>
      </c>
      <c r="KJ51">
        <v>96.7154</v>
      </c>
      <c r="KK51">
        <v>94.6692</v>
      </c>
    </row>
    <row r="52" spans="1:297">
      <c r="A52">
        <v>36</v>
      </c>
      <c r="B52">
        <v>1759333127</v>
      </c>
      <c r="C52">
        <v>267</v>
      </c>
      <c r="D52" t="s">
        <v>514</v>
      </c>
      <c r="E52" t="s">
        <v>515</v>
      </c>
      <c r="F52">
        <v>5</v>
      </c>
      <c r="G52" t="s">
        <v>435</v>
      </c>
      <c r="H52" t="s">
        <v>436</v>
      </c>
      <c r="I52">
        <v>1759333118.84615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587.362201052874</v>
      </c>
      <c r="AK52">
        <v>566.413278787879</v>
      </c>
      <c r="AL52">
        <v>3.46510754643143</v>
      </c>
      <c r="AM52">
        <v>64.5668264695355</v>
      </c>
      <c r="AN52">
        <f>(AP52 - AO52 + DY52*1E3/(8.314*(EA52+273.15)) * AR52/DX52 * AQ52) * DX52/(100*DL52) * 1000/(1000 - AP52)</f>
        <v>0</v>
      </c>
      <c r="AO52">
        <v>21.9323327520866</v>
      </c>
      <c r="AP52">
        <v>23.2415896969697</v>
      </c>
      <c r="AQ52">
        <v>-2.88082183696081e-05</v>
      </c>
      <c r="AR52">
        <v>120.164659997157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3.46</v>
      </c>
      <c r="DM52">
        <v>0.5</v>
      </c>
      <c r="DN52" t="s">
        <v>438</v>
      </c>
      <c r="DO52">
        <v>2</v>
      </c>
      <c r="DP52" t="b">
        <v>1</v>
      </c>
      <c r="DQ52">
        <v>1759333118.84615</v>
      </c>
      <c r="DR52">
        <v>529.275076923077</v>
      </c>
      <c r="DS52">
        <v>558.422307692308</v>
      </c>
      <c r="DT52">
        <v>23.2494153846154</v>
      </c>
      <c r="DU52">
        <v>21.9302384615385</v>
      </c>
      <c r="DV52">
        <v>526.967615384615</v>
      </c>
      <c r="DW52">
        <v>22.8993769230769</v>
      </c>
      <c r="DX52">
        <v>500.016923076923</v>
      </c>
      <c r="DY52">
        <v>90.5580153846154</v>
      </c>
      <c r="DZ52">
        <v>0.0343071615384615</v>
      </c>
      <c r="EA52">
        <v>29.8598461538462</v>
      </c>
      <c r="EB52">
        <v>30.0305923076923</v>
      </c>
      <c r="EC52">
        <v>999.9</v>
      </c>
      <c r="ED52">
        <v>0</v>
      </c>
      <c r="EE52">
        <v>0</v>
      </c>
      <c r="EF52">
        <v>10016.8138461538</v>
      </c>
      <c r="EG52">
        <v>0</v>
      </c>
      <c r="EH52">
        <v>13.46</v>
      </c>
      <c r="EI52">
        <v>-29.1471</v>
      </c>
      <c r="EJ52">
        <v>541.873384615385</v>
      </c>
      <c r="EK52">
        <v>570.943153846154</v>
      </c>
      <c r="EL52">
        <v>1.31917846153846</v>
      </c>
      <c r="EM52">
        <v>558.422307692308</v>
      </c>
      <c r="EN52">
        <v>21.9302384615385</v>
      </c>
      <c r="EO52">
        <v>2.10542153846154</v>
      </c>
      <c r="EP52">
        <v>1.98595923076923</v>
      </c>
      <c r="EQ52">
        <v>18.2602538461538</v>
      </c>
      <c r="ER52">
        <v>17.3328307692308</v>
      </c>
      <c r="ES52">
        <v>2000.01615384615</v>
      </c>
      <c r="ET52">
        <v>0.980005692307692</v>
      </c>
      <c r="EU52">
        <v>0.0199946461538462</v>
      </c>
      <c r="EV52">
        <v>0</v>
      </c>
      <c r="EW52">
        <v>322.868230769231</v>
      </c>
      <c r="EX52">
        <v>5.00059</v>
      </c>
      <c r="EY52">
        <v>6558.71307692308</v>
      </c>
      <c r="EZ52">
        <v>17360.4769230769</v>
      </c>
      <c r="FA52">
        <v>41.437</v>
      </c>
      <c r="FB52">
        <v>41.2929230769231</v>
      </c>
      <c r="FC52">
        <v>40.8168461538462</v>
      </c>
      <c r="FD52">
        <v>40.75</v>
      </c>
      <c r="FE52">
        <v>42.3168461538462</v>
      </c>
      <c r="FF52">
        <v>1955.12615384615</v>
      </c>
      <c r="FG52">
        <v>39.89</v>
      </c>
      <c r="FH52">
        <v>0</v>
      </c>
      <c r="FI52">
        <v>1759333126.8</v>
      </c>
      <c r="FJ52">
        <v>0</v>
      </c>
      <c r="FK52">
        <v>322.86296</v>
      </c>
      <c r="FL52">
        <v>0.957384620176784</v>
      </c>
      <c r="FM52">
        <v>-8.76384616131313</v>
      </c>
      <c r="FN52">
        <v>6558.778</v>
      </c>
      <c r="FO52">
        <v>15</v>
      </c>
      <c r="FP52">
        <v>0</v>
      </c>
      <c r="FQ52" t="s">
        <v>439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-28.9699761904762</v>
      </c>
      <c r="GD52">
        <v>-1.74077142857143</v>
      </c>
      <c r="GE52">
        <v>0.551136908844118</v>
      </c>
      <c r="GF52">
        <v>0</v>
      </c>
      <c r="GG52">
        <v>322.881176470588</v>
      </c>
      <c r="GH52">
        <v>-0.023407182297935</v>
      </c>
      <c r="GI52">
        <v>0.198506403895555</v>
      </c>
      <c r="GJ52">
        <v>-1</v>
      </c>
      <c r="GK52">
        <v>1.32465476190476</v>
      </c>
      <c r="GL52">
        <v>-0.112214025974025</v>
      </c>
      <c r="GM52">
        <v>0.0114269937799962</v>
      </c>
      <c r="GN52">
        <v>0</v>
      </c>
      <c r="GO52">
        <v>0</v>
      </c>
      <c r="GP52">
        <v>2</v>
      </c>
      <c r="GQ52" t="s">
        <v>481</v>
      </c>
      <c r="GR52">
        <v>3.1326</v>
      </c>
      <c r="GS52">
        <v>2.71221</v>
      </c>
      <c r="GT52">
        <v>0.110573</v>
      </c>
      <c r="GU52">
        <v>0.115081</v>
      </c>
      <c r="GV52">
        <v>0.100799</v>
      </c>
      <c r="GW52">
        <v>0.0974379</v>
      </c>
      <c r="GX52">
        <v>33533.9</v>
      </c>
      <c r="GY52">
        <v>35736.8</v>
      </c>
      <c r="GZ52">
        <v>34110.3</v>
      </c>
      <c r="HA52">
        <v>36563.2</v>
      </c>
      <c r="HB52">
        <v>43309</v>
      </c>
      <c r="HC52">
        <v>47369.3</v>
      </c>
      <c r="HD52">
        <v>53199.8</v>
      </c>
      <c r="HE52">
        <v>58424.9</v>
      </c>
      <c r="HF52">
        <v>1.95795</v>
      </c>
      <c r="HG52">
        <v>1.77825</v>
      </c>
      <c r="HH52">
        <v>0.109389</v>
      </c>
      <c r="HI52">
        <v>0</v>
      </c>
      <c r="HJ52">
        <v>28.2354</v>
      </c>
      <c r="HK52">
        <v>999.9</v>
      </c>
      <c r="HL52">
        <v>56.165</v>
      </c>
      <c r="HM52">
        <v>30.635</v>
      </c>
      <c r="HN52">
        <v>27.4031</v>
      </c>
      <c r="HO52">
        <v>55.0864</v>
      </c>
      <c r="HP52">
        <v>46.266</v>
      </c>
      <c r="HQ52">
        <v>1</v>
      </c>
      <c r="HR52">
        <v>0.0518699</v>
      </c>
      <c r="HS52">
        <v>0.189907</v>
      </c>
      <c r="HT52">
        <v>20.1124</v>
      </c>
      <c r="HU52">
        <v>5.19737</v>
      </c>
      <c r="HV52">
        <v>12.004</v>
      </c>
      <c r="HW52">
        <v>4.9751</v>
      </c>
      <c r="HX52">
        <v>3.294</v>
      </c>
      <c r="HY52">
        <v>9999</v>
      </c>
      <c r="HZ52">
        <v>9999</v>
      </c>
      <c r="IA52">
        <v>999.9</v>
      </c>
      <c r="IB52">
        <v>9999</v>
      </c>
      <c r="IC52">
        <v>1.86325</v>
      </c>
      <c r="ID52">
        <v>1.86813</v>
      </c>
      <c r="IE52">
        <v>1.86786</v>
      </c>
      <c r="IF52">
        <v>1.86905</v>
      </c>
      <c r="IG52">
        <v>1.86988</v>
      </c>
      <c r="IH52">
        <v>1.86592</v>
      </c>
      <c r="II52">
        <v>1.86706</v>
      </c>
      <c r="IJ52">
        <v>1.86844</v>
      </c>
      <c r="IK52">
        <v>5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2.389</v>
      </c>
      <c r="IY52">
        <v>0.3496</v>
      </c>
      <c r="IZ52">
        <v>0.591063205497763</v>
      </c>
      <c r="JA52">
        <v>0.00362635438953289</v>
      </c>
      <c r="JB52">
        <v>-8.50754122937555e-07</v>
      </c>
      <c r="JC52">
        <v>2.87264459290622e-10</v>
      </c>
      <c r="JD52">
        <v>-0.103101814204982</v>
      </c>
      <c r="JE52">
        <v>-0.017656537129445</v>
      </c>
      <c r="JF52">
        <v>0.00217271289782075</v>
      </c>
      <c r="JG52">
        <v>-2.34727275410467e-05</v>
      </c>
      <c r="JH52">
        <v>4</v>
      </c>
      <c r="JI52">
        <v>2183</v>
      </c>
      <c r="JJ52">
        <v>1</v>
      </c>
      <c r="JK52">
        <v>27</v>
      </c>
      <c r="JL52">
        <v>29322218.8</v>
      </c>
      <c r="JM52">
        <v>29322218.8</v>
      </c>
      <c r="JN52">
        <v>1.33179</v>
      </c>
      <c r="JO52">
        <v>2.64404</v>
      </c>
      <c r="JP52">
        <v>1.54785</v>
      </c>
      <c r="JQ52">
        <v>2.31079</v>
      </c>
      <c r="JR52">
        <v>1.64673</v>
      </c>
      <c r="JS52">
        <v>2.2998</v>
      </c>
      <c r="JT52">
        <v>34.1452</v>
      </c>
      <c r="JU52">
        <v>24.1838</v>
      </c>
      <c r="JV52">
        <v>18</v>
      </c>
      <c r="JW52">
        <v>504.369</v>
      </c>
      <c r="JX52">
        <v>390.59</v>
      </c>
      <c r="JY52">
        <v>27.2695</v>
      </c>
      <c r="JZ52">
        <v>27.9755</v>
      </c>
      <c r="KA52">
        <v>30.0007</v>
      </c>
      <c r="KB52">
        <v>27.9025</v>
      </c>
      <c r="KC52">
        <v>27.8544</v>
      </c>
      <c r="KD52">
        <v>26.7777</v>
      </c>
      <c r="KE52">
        <v>23.0693</v>
      </c>
      <c r="KF52">
        <v>19.8249</v>
      </c>
      <c r="KG52">
        <v>27.2448</v>
      </c>
      <c r="KH52">
        <v>609.732</v>
      </c>
      <c r="KI52">
        <v>21.9127</v>
      </c>
      <c r="KJ52">
        <v>96.7146</v>
      </c>
      <c r="KK52">
        <v>94.6681</v>
      </c>
    </row>
    <row r="53" spans="1:297">
      <c r="A53">
        <v>37</v>
      </c>
      <c r="B53">
        <v>1759333132</v>
      </c>
      <c r="C53">
        <v>272</v>
      </c>
      <c r="D53" t="s">
        <v>516</v>
      </c>
      <c r="E53" t="s">
        <v>517</v>
      </c>
      <c r="F53">
        <v>5</v>
      </c>
      <c r="G53" t="s">
        <v>435</v>
      </c>
      <c r="H53" t="s">
        <v>436</v>
      </c>
      <c r="I53">
        <v>1759333123.84615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603.886304246272</v>
      </c>
      <c r="AK53">
        <v>583.210012121212</v>
      </c>
      <c r="AL53">
        <v>3.34401776881236</v>
      </c>
      <c r="AM53">
        <v>64.5668264695355</v>
      </c>
      <c r="AN53">
        <f>(AP53 - AO53 + DY53*1E3/(8.314*(EA53+273.15)) * AR53/DX53 * AQ53) * DX53/(100*DL53) * 1000/(1000 - AP53)</f>
        <v>0</v>
      </c>
      <c r="AO53">
        <v>21.9341145927487</v>
      </c>
      <c r="AP53">
        <v>23.2378448484848</v>
      </c>
      <c r="AQ53">
        <v>-2.50013715066321e-05</v>
      </c>
      <c r="AR53">
        <v>120.164659997157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3.46</v>
      </c>
      <c r="DM53">
        <v>0.5</v>
      </c>
      <c r="DN53" t="s">
        <v>438</v>
      </c>
      <c r="DO53">
        <v>2</v>
      </c>
      <c r="DP53" t="b">
        <v>1</v>
      </c>
      <c r="DQ53">
        <v>1759333123.84615</v>
      </c>
      <c r="DR53">
        <v>545.982230769231</v>
      </c>
      <c r="DS53">
        <v>574.887076923077</v>
      </c>
      <c r="DT53">
        <v>23.2433384615385</v>
      </c>
      <c r="DU53">
        <v>21.9316615384615</v>
      </c>
      <c r="DV53">
        <v>543.625307692308</v>
      </c>
      <c r="DW53">
        <v>22.8935615384615</v>
      </c>
      <c r="DX53">
        <v>500.036923076923</v>
      </c>
      <c r="DY53">
        <v>90.5577692307693</v>
      </c>
      <c r="DZ53">
        <v>0.0340364</v>
      </c>
      <c r="EA53">
        <v>29.8592307692308</v>
      </c>
      <c r="EB53">
        <v>30.0222461538462</v>
      </c>
      <c r="EC53">
        <v>999.9</v>
      </c>
      <c r="ED53">
        <v>0</v>
      </c>
      <c r="EE53">
        <v>0</v>
      </c>
      <c r="EF53">
        <v>10025.1330769231</v>
      </c>
      <c r="EG53">
        <v>0</v>
      </c>
      <c r="EH53">
        <v>13.46</v>
      </c>
      <c r="EI53">
        <v>-28.9048307692308</v>
      </c>
      <c r="EJ53">
        <v>558.974692307692</v>
      </c>
      <c r="EK53">
        <v>587.777923076923</v>
      </c>
      <c r="EL53">
        <v>1.31167769230769</v>
      </c>
      <c r="EM53">
        <v>574.887076923077</v>
      </c>
      <c r="EN53">
        <v>21.9316615384615</v>
      </c>
      <c r="EO53">
        <v>2.10486461538462</v>
      </c>
      <c r="EP53">
        <v>1.98608307692308</v>
      </c>
      <c r="EQ53">
        <v>18.2560384615385</v>
      </c>
      <c r="ER53">
        <v>17.3338153846154</v>
      </c>
      <c r="ES53">
        <v>1999.99153846154</v>
      </c>
      <c r="ET53">
        <v>0.980005384615385</v>
      </c>
      <c r="EU53">
        <v>0.0199948923076923</v>
      </c>
      <c r="EV53">
        <v>0</v>
      </c>
      <c r="EW53">
        <v>322.816769230769</v>
      </c>
      <c r="EX53">
        <v>5.00059</v>
      </c>
      <c r="EY53">
        <v>6558.29153846154</v>
      </c>
      <c r="EZ53">
        <v>17360.2615384615</v>
      </c>
      <c r="FA53">
        <v>41.437</v>
      </c>
      <c r="FB53">
        <v>41.2976923076923</v>
      </c>
      <c r="FC53">
        <v>40.8265384615385</v>
      </c>
      <c r="FD53">
        <v>40.75</v>
      </c>
      <c r="FE53">
        <v>42.3168461538462</v>
      </c>
      <c r="FF53">
        <v>1955.10153846154</v>
      </c>
      <c r="FG53">
        <v>39.89</v>
      </c>
      <c r="FH53">
        <v>0</v>
      </c>
      <c r="FI53">
        <v>1759333132.2</v>
      </c>
      <c r="FJ53">
        <v>0</v>
      </c>
      <c r="FK53">
        <v>322.828269230769</v>
      </c>
      <c r="FL53">
        <v>-0.723931632296393</v>
      </c>
      <c r="FM53">
        <v>-2.86017092752151</v>
      </c>
      <c r="FN53">
        <v>6558.19538461538</v>
      </c>
      <c r="FO53">
        <v>15</v>
      </c>
      <c r="FP53">
        <v>0</v>
      </c>
      <c r="FQ53" t="s">
        <v>439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-29.052735</v>
      </c>
      <c r="GD53">
        <v>1.98990225563915</v>
      </c>
      <c r="GE53">
        <v>0.477228865718536</v>
      </c>
      <c r="GF53">
        <v>0</v>
      </c>
      <c r="GG53">
        <v>322.846529411765</v>
      </c>
      <c r="GH53">
        <v>-0.333812070523063</v>
      </c>
      <c r="GI53">
        <v>0.206486039307908</v>
      </c>
      <c r="GJ53">
        <v>-1</v>
      </c>
      <c r="GK53">
        <v>1.3152315</v>
      </c>
      <c r="GL53">
        <v>-0.0898335338345879</v>
      </c>
      <c r="GM53">
        <v>0.00877878993654592</v>
      </c>
      <c r="GN53">
        <v>1</v>
      </c>
      <c r="GO53">
        <v>1</v>
      </c>
      <c r="GP53">
        <v>2</v>
      </c>
      <c r="GQ53" t="s">
        <v>448</v>
      </c>
      <c r="GR53">
        <v>3.13259</v>
      </c>
      <c r="GS53">
        <v>2.71236</v>
      </c>
      <c r="GT53">
        <v>0.112915</v>
      </c>
      <c r="GU53">
        <v>0.117501</v>
      </c>
      <c r="GV53">
        <v>0.100785</v>
      </c>
      <c r="GW53">
        <v>0.0974371</v>
      </c>
      <c r="GX53">
        <v>33444.9</v>
      </c>
      <c r="GY53">
        <v>35638.7</v>
      </c>
      <c r="GZ53">
        <v>34109.7</v>
      </c>
      <c r="HA53">
        <v>36562.9</v>
      </c>
      <c r="HB53">
        <v>43309.6</v>
      </c>
      <c r="HC53">
        <v>47368.8</v>
      </c>
      <c r="HD53">
        <v>53199.3</v>
      </c>
      <c r="HE53">
        <v>58423.9</v>
      </c>
      <c r="HF53">
        <v>1.958</v>
      </c>
      <c r="HG53">
        <v>1.77835</v>
      </c>
      <c r="HH53">
        <v>0.108778</v>
      </c>
      <c r="HI53">
        <v>0</v>
      </c>
      <c r="HJ53">
        <v>28.2402</v>
      </c>
      <c r="HK53">
        <v>999.9</v>
      </c>
      <c r="HL53">
        <v>56.165</v>
      </c>
      <c r="HM53">
        <v>30.655</v>
      </c>
      <c r="HN53">
        <v>27.4352</v>
      </c>
      <c r="HO53">
        <v>54.8864</v>
      </c>
      <c r="HP53">
        <v>46.2059</v>
      </c>
      <c r="HQ53">
        <v>1</v>
      </c>
      <c r="HR53">
        <v>0.0523552</v>
      </c>
      <c r="HS53">
        <v>0.185817</v>
      </c>
      <c r="HT53">
        <v>20.1125</v>
      </c>
      <c r="HU53">
        <v>5.19722</v>
      </c>
      <c r="HV53">
        <v>12.004</v>
      </c>
      <c r="HW53">
        <v>4.9751</v>
      </c>
      <c r="HX53">
        <v>3.29395</v>
      </c>
      <c r="HY53">
        <v>9999</v>
      </c>
      <c r="HZ53">
        <v>9999</v>
      </c>
      <c r="IA53">
        <v>999.9</v>
      </c>
      <c r="IB53">
        <v>9999</v>
      </c>
      <c r="IC53">
        <v>1.86325</v>
      </c>
      <c r="ID53">
        <v>1.86813</v>
      </c>
      <c r="IE53">
        <v>1.86789</v>
      </c>
      <c r="IF53">
        <v>1.86905</v>
      </c>
      <c r="IG53">
        <v>1.86986</v>
      </c>
      <c r="IH53">
        <v>1.86595</v>
      </c>
      <c r="II53">
        <v>1.86705</v>
      </c>
      <c r="IJ53">
        <v>1.86843</v>
      </c>
      <c r="IK53">
        <v>5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2.437</v>
      </c>
      <c r="IY53">
        <v>0.3494</v>
      </c>
      <c r="IZ53">
        <v>0.591063205497763</v>
      </c>
      <c r="JA53">
        <v>0.00362635438953289</v>
      </c>
      <c r="JB53">
        <v>-8.50754122937555e-07</v>
      </c>
      <c r="JC53">
        <v>2.87264459290622e-10</v>
      </c>
      <c r="JD53">
        <v>-0.103101814204982</v>
      </c>
      <c r="JE53">
        <v>-0.017656537129445</v>
      </c>
      <c r="JF53">
        <v>0.00217271289782075</v>
      </c>
      <c r="JG53">
        <v>-2.34727275410467e-05</v>
      </c>
      <c r="JH53">
        <v>4</v>
      </c>
      <c r="JI53">
        <v>2183</v>
      </c>
      <c r="JJ53">
        <v>1</v>
      </c>
      <c r="JK53">
        <v>27</v>
      </c>
      <c r="JL53">
        <v>29322218.9</v>
      </c>
      <c r="JM53">
        <v>29322218.9</v>
      </c>
      <c r="JN53">
        <v>1.36475</v>
      </c>
      <c r="JO53">
        <v>2.64038</v>
      </c>
      <c r="JP53">
        <v>1.54785</v>
      </c>
      <c r="JQ53">
        <v>2.31079</v>
      </c>
      <c r="JR53">
        <v>1.64673</v>
      </c>
      <c r="JS53">
        <v>2.30957</v>
      </c>
      <c r="JT53">
        <v>34.1452</v>
      </c>
      <c r="JU53">
        <v>24.1838</v>
      </c>
      <c r="JV53">
        <v>18</v>
      </c>
      <c r="JW53">
        <v>504.455</v>
      </c>
      <c r="JX53">
        <v>390.682</v>
      </c>
      <c r="JY53">
        <v>27.2428</v>
      </c>
      <c r="JZ53">
        <v>27.982</v>
      </c>
      <c r="KA53">
        <v>30.0006</v>
      </c>
      <c r="KB53">
        <v>27.9084</v>
      </c>
      <c r="KC53">
        <v>27.8603</v>
      </c>
      <c r="KD53">
        <v>27.364</v>
      </c>
      <c r="KE53">
        <v>23.0693</v>
      </c>
      <c r="KF53">
        <v>19.8249</v>
      </c>
      <c r="KG53">
        <v>27.232</v>
      </c>
      <c r="KH53">
        <v>623.255</v>
      </c>
      <c r="KI53">
        <v>21.9127</v>
      </c>
      <c r="KJ53">
        <v>96.7134</v>
      </c>
      <c r="KK53">
        <v>94.6667</v>
      </c>
    </row>
    <row r="54" spans="1:297">
      <c r="A54">
        <v>38</v>
      </c>
      <c r="B54">
        <v>1759333137</v>
      </c>
      <c r="C54">
        <v>277</v>
      </c>
      <c r="D54" t="s">
        <v>518</v>
      </c>
      <c r="E54" t="s">
        <v>519</v>
      </c>
      <c r="F54">
        <v>5</v>
      </c>
      <c r="G54" t="s">
        <v>435</v>
      </c>
      <c r="H54" t="s">
        <v>436</v>
      </c>
      <c r="I54">
        <v>1759333128.84615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621.991017246918</v>
      </c>
      <c r="AK54">
        <v>600.761636363636</v>
      </c>
      <c r="AL54">
        <v>3.5205091569843</v>
      </c>
      <c r="AM54">
        <v>64.5668264695355</v>
      </c>
      <c r="AN54">
        <f>(AP54 - AO54 + DY54*1E3/(8.314*(EA54+273.15)) * AR54/DX54 * AQ54) * DX54/(100*DL54) * 1000/(1000 - AP54)</f>
        <v>0</v>
      </c>
      <c r="AO54">
        <v>21.936356382111</v>
      </c>
      <c r="AP54">
        <v>23.2307654545455</v>
      </c>
      <c r="AQ54">
        <v>-4.79920625938895e-05</v>
      </c>
      <c r="AR54">
        <v>120.164659997157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3.46</v>
      </c>
      <c r="DM54">
        <v>0.5</v>
      </c>
      <c r="DN54" t="s">
        <v>438</v>
      </c>
      <c r="DO54">
        <v>2</v>
      </c>
      <c r="DP54" t="b">
        <v>1</v>
      </c>
      <c r="DQ54">
        <v>1759333128.84615</v>
      </c>
      <c r="DR54">
        <v>562.662461538462</v>
      </c>
      <c r="DS54">
        <v>591.904153846154</v>
      </c>
      <c r="DT54">
        <v>23.2386538461538</v>
      </c>
      <c r="DU54">
        <v>21.9340769230769</v>
      </c>
      <c r="DV54">
        <v>560.256307692308</v>
      </c>
      <c r="DW54">
        <v>22.8890846153846</v>
      </c>
      <c r="DX54">
        <v>500.009538461539</v>
      </c>
      <c r="DY54">
        <v>90.5565076923077</v>
      </c>
      <c r="DZ54">
        <v>0.0341721615384615</v>
      </c>
      <c r="EA54">
        <v>29.8591769230769</v>
      </c>
      <c r="EB54">
        <v>30.0187538461538</v>
      </c>
      <c r="EC54">
        <v>999.9</v>
      </c>
      <c r="ED54">
        <v>0</v>
      </c>
      <c r="EE54">
        <v>0</v>
      </c>
      <c r="EF54">
        <v>10005.6715384615</v>
      </c>
      <c r="EG54">
        <v>0</v>
      </c>
      <c r="EH54">
        <v>13.46</v>
      </c>
      <c r="EI54">
        <v>-29.2416923076923</v>
      </c>
      <c r="EJ54">
        <v>576.049</v>
      </c>
      <c r="EK54">
        <v>605.178076923077</v>
      </c>
      <c r="EL54">
        <v>1.30458615384615</v>
      </c>
      <c r="EM54">
        <v>591.904153846154</v>
      </c>
      <c r="EN54">
        <v>21.9340769230769</v>
      </c>
      <c r="EO54">
        <v>2.10441076923077</v>
      </c>
      <c r="EP54">
        <v>1.98627230769231</v>
      </c>
      <c r="EQ54">
        <v>18.2526076923077</v>
      </c>
      <c r="ER54">
        <v>17.3353384615385</v>
      </c>
      <c r="ES54">
        <v>2000.01</v>
      </c>
      <c r="ET54">
        <v>0.980005692307692</v>
      </c>
      <c r="EU54">
        <v>0.0199946461538462</v>
      </c>
      <c r="EV54">
        <v>0</v>
      </c>
      <c r="EW54">
        <v>322.849615384615</v>
      </c>
      <c r="EX54">
        <v>5.00059</v>
      </c>
      <c r="EY54">
        <v>6558.02615384615</v>
      </c>
      <c r="EZ54">
        <v>17360.4307692308</v>
      </c>
      <c r="FA54">
        <v>41.437</v>
      </c>
      <c r="FB54">
        <v>41.3072307692308</v>
      </c>
      <c r="FC54">
        <v>40.8410769230769</v>
      </c>
      <c r="FD54">
        <v>40.75</v>
      </c>
      <c r="FE54">
        <v>42.3216923076923</v>
      </c>
      <c r="FF54">
        <v>1955.12</v>
      </c>
      <c r="FG54">
        <v>39.89</v>
      </c>
      <c r="FH54">
        <v>0</v>
      </c>
      <c r="FI54">
        <v>1759333137</v>
      </c>
      <c r="FJ54">
        <v>0</v>
      </c>
      <c r="FK54">
        <v>322.852846153846</v>
      </c>
      <c r="FL54">
        <v>-0.648683771560207</v>
      </c>
      <c r="FM54">
        <v>-3.03760682036601</v>
      </c>
      <c r="FN54">
        <v>6557.91884615385</v>
      </c>
      <c r="FO54">
        <v>15</v>
      </c>
      <c r="FP54">
        <v>0</v>
      </c>
      <c r="FQ54" t="s">
        <v>439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-29.0984285714286</v>
      </c>
      <c r="GD54">
        <v>-2.5471792207793</v>
      </c>
      <c r="GE54">
        <v>0.503048481184238</v>
      </c>
      <c r="GF54">
        <v>0</v>
      </c>
      <c r="GG54">
        <v>322.835088235294</v>
      </c>
      <c r="GH54">
        <v>0.00826584776408407</v>
      </c>
      <c r="GI54">
        <v>0.197245497622077</v>
      </c>
      <c r="GJ54">
        <v>-1</v>
      </c>
      <c r="GK54">
        <v>1.30838095238095</v>
      </c>
      <c r="GL54">
        <v>-0.081124675324677</v>
      </c>
      <c r="GM54">
        <v>0.00824392989085613</v>
      </c>
      <c r="GN54">
        <v>1</v>
      </c>
      <c r="GO54">
        <v>1</v>
      </c>
      <c r="GP54">
        <v>2</v>
      </c>
      <c r="GQ54" t="s">
        <v>448</v>
      </c>
      <c r="GR54">
        <v>3.13253</v>
      </c>
      <c r="GS54">
        <v>2.71233</v>
      </c>
      <c r="GT54">
        <v>0.115323</v>
      </c>
      <c r="GU54">
        <v>0.11977</v>
      </c>
      <c r="GV54">
        <v>0.100763</v>
      </c>
      <c r="GW54">
        <v>0.0974403</v>
      </c>
      <c r="GX54">
        <v>33353.8</v>
      </c>
      <c r="GY54">
        <v>35546.6</v>
      </c>
      <c r="GZ54">
        <v>34109.3</v>
      </c>
      <c r="HA54">
        <v>36562.4</v>
      </c>
      <c r="HB54">
        <v>43310.4</v>
      </c>
      <c r="HC54">
        <v>47368.5</v>
      </c>
      <c r="HD54">
        <v>53198.6</v>
      </c>
      <c r="HE54">
        <v>58423.4</v>
      </c>
      <c r="HF54">
        <v>1.95802</v>
      </c>
      <c r="HG54">
        <v>1.77833</v>
      </c>
      <c r="HH54">
        <v>0.109047</v>
      </c>
      <c r="HI54">
        <v>0</v>
      </c>
      <c r="HJ54">
        <v>28.2442</v>
      </c>
      <c r="HK54">
        <v>999.9</v>
      </c>
      <c r="HL54">
        <v>56.165</v>
      </c>
      <c r="HM54">
        <v>30.635</v>
      </c>
      <c r="HN54">
        <v>27.405</v>
      </c>
      <c r="HO54">
        <v>54.7764</v>
      </c>
      <c r="HP54">
        <v>46.2019</v>
      </c>
      <c r="HQ54">
        <v>1</v>
      </c>
      <c r="HR54">
        <v>0.0527541</v>
      </c>
      <c r="HS54">
        <v>0.153173</v>
      </c>
      <c r="HT54">
        <v>20.1125</v>
      </c>
      <c r="HU54">
        <v>5.19737</v>
      </c>
      <c r="HV54">
        <v>12.004</v>
      </c>
      <c r="HW54">
        <v>4.97505</v>
      </c>
      <c r="HX54">
        <v>3.2939</v>
      </c>
      <c r="HY54">
        <v>9999</v>
      </c>
      <c r="HZ54">
        <v>9999</v>
      </c>
      <c r="IA54">
        <v>999.9</v>
      </c>
      <c r="IB54">
        <v>9999</v>
      </c>
      <c r="IC54">
        <v>1.86325</v>
      </c>
      <c r="ID54">
        <v>1.86813</v>
      </c>
      <c r="IE54">
        <v>1.8679</v>
      </c>
      <c r="IF54">
        <v>1.86905</v>
      </c>
      <c r="IG54">
        <v>1.86987</v>
      </c>
      <c r="IH54">
        <v>1.86598</v>
      </c>
      <c r="II54">
        <v>1.86706</v>
      </c>
      <c r="IJ54">
        <v>1.86842</v>
      </c>
      <c r="IK54">
        <v>5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2.486</v>
      </c>
      <c r="IY54">
        <v>0.3492</v>
      </c>
      <c r="IZ54">
        <v>0.591063205497763</v>
      </c>
      <c r="JA54">
        <v>0.00362635438953289</v>
      </c>
      <c r="JB54">
        <v>-8.50754122937555e-07</v>
      </c>
      <c r="JC54">
        <v>2.87264459290622e-10</v>
      </c>
      <c r="JD54">
        <v>-0.103101814204982</v>
      </c>
      <c r="JE54">
        <v>-0.017656537129445</v>
      </c>
      <c r="JF54">
        <v>0.00217271289782075</v>
      </c>
      <c r="JG54">
        <v>-2.34727275410467e-05</v>
      </c>
      <c r="JH54">
        <v>4</v>
      </c>
      <c r="JI54">
        <v>2183</v>
      </c>
      <c r="JJ54">
        <v>1</v>
      </c>
      <c r="JK54">
        <v>27</v>
      </c>
      <c r="JL54">
        <v>29322218.9</v>
      </c>
      <c r="JM54">
        <v>29322218.9</v>
      </c>
      <c r="JN54">
        <v>1.39038</v>
      </c>
      <c r="JO54">
        <v>2.62939</v>
      </c>
      <c r="JP54">
        <v>1.54785</v>
      </c>
      <c r="JQ54">
        <v>2.31201</v>
      </c>
      <c r="JR54">
        <v>1.64673</v>
      </c>
      <c r="JS54">
        <v>2.38281</v>
      </c>
      <c r="JT54">
        <v>34.1452</v>
      </c>
      <c r="JU54">
        <v>24.1926</v>
      </c>
      <c r="JV54">
        <v>18</v>
      </c>
      <c r="JW54">
        <v>504.521</v>
      </c>
      <c r="JX54">
        <v>390.706</v>
      </c>
      <c r="JY54">
        <v>27.2263</v>
      </c>
      <c r="JZ54">
        <v>27.9883</v>
      </c>
      <c r="KA54">
        <v>30.0005</v>
      </c>
      <c r="KB54">
        <v>27.914</v>
      </c>
      <c r="KC54">
        <v>27.8659</v>
      </c>
      <c r="KD54">
        <v>27.9854</v>
      </c>
      <c r="KE54">
        <v>23.0693</v>
      </c>
      <c r="KF54">
        <v>19.8249</v>
      </c>
      <c r="KG54">
        <v>27.2151</v>
      </c>
      <c r="KH54">
        <v>643.585</v>
      </c>
      <c r="KI54">
        <v>21.9127</v>
      </c>
      <c r="KJ54">
        <v>96.7122</v>
      </c>
      <c r="KK54">
        <v>94.6658</v>
      </c>
    </row>
    <row r="55" spans="1:297">
      <c r="A55">
        <v>39</v>
      </c>
      <c r="B55">
        <v>1759333142</v>
      </c>
      <c r="C55">
        <v>282</v>
      </c>
      <c r="D55" t="s">
        <v>520</v>
      </c>
      <c r="E55" t="s">
        <v>521</v>
      </c>
      <c r="F55">
        <v>5</v>
      </c>
      <c r="G55" t="s">
        <v>435</v>
      </c>
      <c r="H55" t="s">
        <v>436</v>
      </c>
      <c r="I55">
        <v>1759333133.84615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638.563725973042</v>
      </c>
      <c r="AK55">
        <v>617.731696969697</v>
      </c>
      <c r="AL55">
        <v>3.38063953695394</v>
      </c>
      <c r="AM55">
        <v>64.5668264695355</v>
      </c>
      <c r="AN55">
        <f>(AP55 - AO55 + DY55*1E3/(8.314*(EA55+273.15)) * AR55/DX55 * AQ55) * DX55/(100*DL55) * 1000/(1000 - AP55)</f>
        <v>0</v>
      </c>
      <c r="AO55">
        <v>21.938592256251</v>
      </c>
      <c r="AP55">
        <v>23.2271757575757</v>
      </c>
      <c r="AQ55">
        <v>-2.74244248847572e-05</v>
      </c>
      <c r="AR55">
        <v>120.164659997157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3.46</v>
      </c>
      <c r="DM55">
        <v>0.5</v>
      </c>
      <c r="DN55" t="s">
        <v>438</v>
      </c>
      <c r="DO55">
        <v>2</v>
      </c>
      <c r="DP55" t="b">
        <v>1</v>
      </c>
      <c r="DQ55">
        <v>1759333133.84615</v>
      </c>
      <c r="DR55">
        <v>579.439307692308</v>
      </c>
      <c r="DS55">
        <v>608.563076923077</v>
      </c>
      <c r="DT55">
        <v>23.2338846153846</v>
      </c>
      <c r="DU55">
        <v>21.9363307692308</v>
      </c>
      <c r="DV55">
        <v>576.983846153846</v>
      </c>
      <c r="DW55">
        <v>22.8845153846154</v>
      </c>
      <c r="DX55">
        <v>499.993769230769</v>
      </c>
      <c r="DY55">
        <v>90.5547769230769</v>
      </c>
      <c r="DZ55">
        <v>0.0343854615384615</v>
      </c>
      <c r="EA55">
        <v>29.8581846153846</v>
      </c>
      <c r="EB55">
        <v>30.0183230769231</v>
      </c>
      <c r="EC55">
        <v>999.9</v>
      </c>
      <c r="ED55">
        <v>0</v>
      </c>
      <c r="EE55">
        <v>0</v>
      </c>
      <c r="EF55">
        <v>9990.14846153846</v>
      </c>
      <c r="EG55">
        <v>0</v>
      </c>
      <c r="EH55">
        <v>13.46</v>
      </c>
      <c r="EI55">
        <v>-29.1238307692308</v>
      </c>
      <c r="EJ55">
        <v>593.221923076923</v>
      </c>
      <c r="EK55">
        <v>622.212076923077</v>
      </c>
      <c r="EL55">
        <v>1.29755923076923</v>
      </c>
      <c r="EM55">
        <v>608.563076923077</v>
      </c>
      <c r="EN55">
        <v>21.9363307692308</v>
      </c>
      <c r="EO55">
        <v>2.10393923076923</v>
      </c>
      <c r="EP55">
        <v>1.98643846153846</v>
      </c>
      <c r="EQ55">
        <v>18.2490384615385</v>
      </c>
      <c r="ER55">
        <v>17.3366615384615</v>
      </c>
      <c r="ES55">
        <v>2000.00615384615</v>
      </c>
      <c r="ET55">
        <v>0.980005692307692</v>
      </c>
      <c r="EU55">
        <v>0.0199946461538462</v>
      </c>
      <c r="EV55">
        <v>0</v>
      </c>
      <c r="EW55">
        <v>322.741846153846</v>
      </c>
      <c r="EX55">
        <v>5.00059</v>
      </c>
      <c r="EY55">
        <v>6557.77461538461</v>
      </c>
      <c r="EZ55">
        <v>17360.3923076923</v>
      </c>
      <c r="FA55">
        <v>41.4418461538462</v>
      </c>
      <c r="FB55">
        <v>41.312</v>
      </c>
      <c r="FC55">
        <v>40.8604615384615</v>
      </c>
      <c r="FD55">
        <v>40.7595384615385</v>
      </c>
      <c r="FE55">
        <v>42.3313846153846</v>
      </c>
      <c r="FF55">
        <v>1955.11615384615</v>
      </c>
      <c r="FG55">
        <v>39.89</v>
      </c>
      <c r="FH55">
        <v>0</v>
      </c>
      <c r="FI55">
        <v>1759333141.8</v>
      </c>
      <c r="FJ55">
        <v>0</v>
      </c>
      <c r="FK55">
        <v>322.742615384615</v>
      </c>
      <c r="FL55">
        <v>-0.709059841247592</v>
      </c>
      <c r="FM55">
        <v>-1.91316239307739</v>
      </c>
      <c r="FN55">
        <v>6557.67846153846</v>
      </c>
      <c r="FO55">
        <v>15</v>
      </c>
      <c r="FP55">
        <v>0</v>
      </c>
      <c r="FQ55" t="s">
        <v>439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-29.167915</v>
      </c>
      <c r="GD55">
        <v>-0.108600000000006</v>
      </c>
      <c r="GE55">
        <v>0.456526117845409</v>
      </c>
      <c r="GF55">
        <v>1</v>
      </c>
      <c r="GG55">
        <v>322.792882352941</v>
      </c>
      <c r="GH55">
        <v>-0.95413293329655</v>
      </c>
      <c r="GI55">
        <v>0.213611489653794</v>
      </c>
      <c r="GJ55">
        <v>-1</v>
      </c>
      <c r="GK55">
        <v>1.3005815</v>
      </c>
      <c r="GL55">
        <v>-0.0831830075187942</v>
      </c>
      <c r="GM55">
        <v>0.00805801109145427</v>
      </c>
      <c r="GN55">
        <v>1</v>
      </c>
      <c r="GO55">
        <v>2</v>
      </c>
      <c r="GP55">
        <v>2</v>
      </c>
      <c r="GQ55" t="s">
        <v>440</v>
      </c>
      <c r="GR55">
        <v>3.13226</v>
      </c>
      <c r="GS55">
        <v>2.71262</v>
      </c>
      <c r="GT55">
        <v>0.117621</v>
      </c>
      <c r="GU55">
        <v>0.122097</v>
      </c>
      <c r="GV55">
        <v>0.10075</v>
      </c>
      <c r="GW55">
        <v>0.0974456</v>
      </c>
      <c r="GX55">
        <v>33266.7</v>
      </c>
      <c r="GY55">
        <v>35452.2</v>
      </c>
      <c r="GZ55">
        <v>34108.9</v>
      </c>
      <c r="HA55">
        <v>36561.9</v>
      </c>
      <c r="HB55">
        <v>43310.9</v>
      </c>
      <c r="HC55">
        <v>47368</v>
      </c>
      <c r="HD55">
        <v>53198</v>
      </c>
      <c r="HE55">
        <v>58422.7</v>
      </c>
      <c r="HF55">
        <v>1.95715</v>
      </c>
      <c r="HG55">
        <v>1.7781</v>
      </c>
      <c r="HH55">
        <v>0.109047</v>
      </c>
      <c r="HI55">
        <v>0</v>
      </c>
      <c r="HJ55">
        <v>28.2492</v>
      </c>
      <c r="HK55">
        <v>999.9</v>
      </c>
      <c r="HL55">
        <v>56.165</v>
      </c>
      <c r="HM55">
        <v>30.635</v>
      </c>
      <c r="HN55">
        <v>27.404</v>
      </c>
      <c r="HO55">
        <v>55.4164</v>
      </c>
      <c r="HP55">
        <v>46.5825</v>
      </c>
      <c r="HQ55">
        <v>1</v>
      </c>
      <c r="HR55">
        <v>0.0532927</v>
      </c>
      <c r="HS55">
        <v>0.163908</v>
      </c>
      <c r="HT55">
        <v>20.1126</v>
      </c>
      <c r="HU55">
        <v>5.19707</v>
      </c>
      <c r="HV55">
        <v>12.004</v>
      </c>
      <c r="HW55">
        <v>4.9752</v>
      </c>
      <c r="HX55">
        <v>3.29395</v>
      </c>
      <c r="HY55">
        <v>9999</v>
      </c>
      <c r="HZ55">
        <v>9999</v>
      </c>
      <c r="IA55">
        <v>999.9</v>
      </c>
      <c r="IB55">
        <v>9999</v>
      </c>
      <c r="IC55">
        <v>1.86325</v>
      </c>
      <c r="ID55">
        <v>1.86813</v>
      </c>
      <c r="IE55">
        <v>1.8679</v>
      </c>
      <c r="IF55">
        <v>1.86905</v>
      </c>
      <c r="IG55">
        <v>1.86991</v>
      </c>
      <c r="IH55">
        <v>1.86596</v>
      </c>
      <c r="II55">
        <v>1.86706</v>
      </c>
      <c r="IJ55">
        <v>1.86844</v>
      </c>
      <c r="IK55">
        <v>5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2.535</v>
      </c>
      <c r="IY55">
        <v>0.3491</v>
      </c>
      <c r="IZ55">
        <v>0.591063205497763</v>
      </c>
      <c r="JA55">
        <v>0.00362635438953289</v>
      </c>
      <c r="JB55">
        <v>-8.50754122937555e-07</v>
      </c>
      <c r="JC55">
        <v>2.87264459290622e-10</v>
      </c>
      <c r="JD55">
        <v>-0.103101814204982</v>
      </c>
      <c r="JE55">
        <v>-0.017656537129445</v>
      </c>
      <c r="JF55">
        <v>0.00217271289782075</v>
      </c>
      <c r="JG55">
        <v>-2.34727275410467e-05</v>
      </c>
      <c r="JH55">
        <v>4</v>
      </c>
      <c r="JI55">
        <v>2183</v>
      </c>
      <c r="JJ55">
        <v>1</v>
      </c>
      <c r="JK55">
        <v>27</v>
      </c>
      <c r="JL55">
        <v>29322219</v>
      </c>
      <c r="JM55">
        <v>29322219</v>
      </c>
      <c r="JN55">
        <v>1.42456</v>
      </c>
      <c r="JO55">
        <v>2.62695</v>
      </c>
      <c r="JP55">
        <v>1.54785</v>
      </c>
      <c r="JQ55">
        <v>2.31079</v>
      </c>
      <c r="JR55">
        <v>1.64673</v>
      </c>
      <c r="JS55">
        <v>2.35962</v>
      </c>
      <c r="JT55">
        <v>34.1452</v>
      </c>
      <c r="JU55">
        <v>24.1926</v>
      </c>
      <c r="JV55">
        <v>18</v>
      </c>
      <c r="JW55">
        <v>504</v>
      </c>
      <c r="JX55">
        <v>390.626</v>
      </c>
      <c r="JY55">
        <v>27.2133</v>
      </c>
      <c r="JZ55">
        <v>27.9957</v>
      </c>
      <c r="KA55">
        <v>30.0006</v>
      </c>
      <c r="KB55">
        <v>27.9201</v>
      </c>
      <c r="KC55">
        <v>27.8719</v>
      </c>
      <c r="KD55">
        <v>28.5528</v>
      </c>
      <c r="KE55">
        <v>23.0693</v>
      </c>
      <c r="KF55">
        <v>19.8249</v>
      </c>
      <c r="KG55">
        <v>27.1895</v>
      </c>
      <c r="KH55">
        <v>657.141</v>
      </c>
      <c r="KI55">
        <v>21.9127</v>
      </c>
      <c r="KJ55">
        <v>96.7111</v>
      </c>
      <c r="KK55">
        <v>94.6647</v>
      </c>
    </row>
    <row r="56" spans="1:297">
      <c r="A56">
        <v>40</v>
      </c>
      <c r="B56">
        <v>1759333147</v>
      </c>
      <c r="C56">
        <v>287</v>
      </c>
      <c r="D56" t="s">
        <v>522</v>
      </c>
      <c r="E56" t="s">
        <v>523</v>
      </c>
      <c r="F56">
        <v>5</v>
      </c>
      <c r="G56" t="s">
        <v>435</v>
      </c>
      <c r="H56" t="s">
        <v>436</v>
      </c>
      <c r="I56">
        <v>1759333138.84615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656.262610053849</v>
      </c>
      <c r="AK56">
        <v>635.148672727272</v>
      </c>
      <c r="AL56">
        <v>3.49050861736062</v>
      </c>
      <c r="AM56">
        <v>64.5668264695355</v>
      </c>
      <c r="AN56">
        <f>(AP56 - AO56 + DY56*1E3/(8.314*(EA56+273.15)) * AR56/DX56 * AQ56) * DX56/(100*DL56) * 1000/(1000 - AP56)</f>
        <v>0</v>
      </c>
      <c r="AO56">
        <v>21.9413752112881</v>
      </c>
      <c r="AP56">
        <v>23.2240545454545</v>
      </c>
      <c r="AQ56">
        <v>-2.02418622397173e-05</v>
      </c>
      <c r="AR56">
        <v>120.164659997157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3.46</v>
      </c>
      <c r="DM56">
        <v>0.5</v>
      </c>
      <c r="DN56" t="s">
        <v>438</v>
      </c>
      <c r="DO56">
        <v>2</v>
      </c>
      <c r="DP56" t="b">
        <v>1</v>
      </c>
      <c r="DQ56">
        <v>1759333138.84615</v>
      </c>
      <c r="DR56">
        <v>596.237923076923</v>
      </c>
      <c r="DS56">
        <v>625.607153846154</v>
      </c>
      <c r="DT56">
        <v>23.2293692307692</v>
      </c>
      <c r="DU56">
        <v>21.9387461538462</v>
      </c>
      <c r="DV56">
        <v>593.733538461539</v>
      </c>
      <c r="DW56">
        <v>22.8801923076923</v>
      </c>
      <c r="DX56">
        <v>499.975769230769</v>
      </c>
      <c r="DY56">
        <v>90.5537384615385</v>
      </c>
      <c r="DZ56">
        <v>0.0345213461538462</v>
      </c>
      <c r="EA56">
        <v>29.8572076923077</v>
      </c>
      <c r="EB56">
        <v>30.0217461538462</v>
      </c>
      <c r="EC56">
        <v>999.9</v>
      </c>
      <c r="ED56">
        <v>0</v>
      </c>
      <c r="EE56">
        <v>0</v>
      </c>
      <c r="EF56">
        <v>9991.29461538462</v>
      </c>
      <c r="EG56">
        <v>0</v>
      </c>
      <c r="EH56">
        <v>13.4611692307692</v>
      </c>
      <c r="EI56">
        <v>-29.3691769230769</v>
      </c>
      <c r="EJ56">
        <v>610.417384615385</v>
      </c>
      <c r="EK56">
        <v>639.64</v>
      </c>
      <c r="EL56">
        <v>1.29063153846154</v>
      </c>
      <c r="EM56">
        <v>625.607153846154</v>
      </c>
      <c r="EN56">
        <v>21.9387461538462</v>
      </c>
      <c r="EO56">
        <v>2.10350692307692</v>
      </c>
      <c r="EP56">
        <v>1.98663461538462</v>
      </c>
      <c r="EQ56">
        <v>18.2457615384615</v>
      </c>
      <c r="ER56">
        <v>17.3382153846154</v>
      </c>
      <c r="ES56">
        <v>2000.02384615385</v>
      </c>
      <c r="ET56">
        <v>0.980006</v>
      </c>
      <c r="EU56">
        <v>0.0199944</v>
      </c>
      <c r="EV56">
        <v>0</v>
      </c>
      <c r="EW56">
        <v>322.712076923077</v>
      </c>
      <c r="EX56">
        <v>5.00059</v>
      </c>
      <c r="EY56">
        <v>6557.57923076923</v>
      </c>
      <c r="EZ56">
        <v>17360.5461538462</v>
      </c>
      <c r="FA56">
        <v>41.4466923076923</v>
      </c>
      <c r="FB56">
        <v>41.312</v>
      </c>
      <c r="FC56">
        <v>40.8701538461538</v>
      </c>
      <c r="FD56">
        <v>40.7786153846154</v>
      </c>
      <c r="FE56">
        <v>42.3410769230769</v>
      </c>
      <c r="FF56">
        <v>1955.13384615385</v>
      </c>
      <c r="FG56">
        <v>39.89</v>
      </c>
      <c r="FH56">
        <v>0</v>
      </c>
      <c r="FI56">
        <v>1759333147.8</v>
      </c>
      <c r="FJ56">
        <v>0</v>
      </c>
      <c r="FK56">
        <v>322.734769230769</v>
      </c>
      <c r="FL56">
        <v>-0.66475214466635</v>
      </c>
      <c r="FM56">
        <v>-3.28991452791465</v>
      </c>
      <c r="FN56">
        <v>6557.40346153846</v>
      </c>
      <c r="FO56">
        <v>15</v>
      </c>
      <c r="FP56">
        <v>0</v>
      </c>
      <c r="FQ56" t="s">
        <v>439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-29.208819047619</v>
      </c>
      <c r="GD56">
        <v>-1.8343246753247</v>
      </c>
      <c r="GE56">
        <v>0.468501990257548</v>
      </c>
      <c r="GF56">
        <v>0</v>
      </c>
      <c r="GG56">
        <v>322.736470588235</v>
      </c>
      <c r="GH56">
        <v>-0.506615743445067</v>
      </c>
      <c r="GI56">
        <v>0.181814099513786</v>
      </c>
      <c r="GJ56">
        <v>-1</v>
      </c>
      <c r="GK56">
        <v>1.29460095238095</v>
      </c>
      <c r="GL56">
        <v>-0.082464155844155</v>
      </c>
      <c r="GM56">
        <v>0.00838336612968796</v>
      </c>
      <c r="GN56">
        <v>1</v>
      </c>
      <c r="GO56">
        <v>1</v>
      </c>
      <c r="GP56">
        <v>2</v>
      </c>
      <c r="GQ56" t="s">
        <v>448</v>
      </c>
      <c r="GR56">
        <v>3.13256</v>
      </c>
      <c r="GS56">
        <v>2.71277</v>
      </c>
      <c r="GT56">
        <v>0.119943</v>
      </c>
      <c r="GU56">
        <v>0.124279</v>
      </c>
      <c r="GV56">
        <v>0.100733</v>
      </c>
      <c r="GW56">
        <v>0.0974443</v>
      </c>
      <c r="GX56">
        <v>33178.9</v>
      </c>
      <c r="GY56">
        <v>35363.5</v>
      </c>
      <c r="GZ56">
        <v>34108.6</v>
      </c>
      <c r="HA56">
        <v>36561.3</v>
      </c>
      <c r="HB56">
        <v>43311.7</v>
      </c>
      <c r="HC56">
        <v>47367.7</v>
      </c>
      <c r="HD56">
        <v>53197.6</v>
      </c>
      <c r="HE56">
        <v>58422</v>
      </c>
      <c r="HF56">
        <v>1.95805</v>
      </c>
      <c r="HG56">
        <v>1.77763</v>
      </c>
      <c r="HH56">
        <v>0.108827</v>
      </c>
      <c r="HI56">
        <v>0</v>
      </c>
      <c r="HJ56">
        <v>28.2533</v>
      </c>
      <c r="HK56">
        <v>999.9</v>
      </c>
      <c r="HL56">
        <v>56.141</v>
      </c>
      <c r="HM56">
        <v>30.635</v>
      </c>
      <c r="HN56">
        <v>27.3921</v>
      </c>
      <c r="HO56">
        <v>54.4964</v>
      </c>
      <c r="HP56">
        <v>46.2019</v>
      </c>
      <c r="HQ56">
        <v>1</v>
      </c>
      <c r="HR56">
        <v>0.0540219</v>
      </c>
      <c r="HS56">
        <v>0.212925</v>
      </c>
      <c r="HT56">
        <v>20.1123</v>
      </c>
      <c r="HU56">
        <v>5.19647</v>
      </c>
      <c r="HV56">
        <v>12.004</v>
      </c>
      <c r="HW56">
        <v>4.9751</v>
      </c>
      <c r="HX56">
        <v>3.29393</v>
      </c>
      <c r="HY56">
        <v>9999</v>
      </c>
      <c r="HZ56">
        <v>9999</v>
      </c>
      <c r="IA56">
        <v>999.9</v>
      </c>
      <c r="IB56">
        <v>9999</v>
      </c>
      <c r="IC56">
        <v>1.86325</v>
      </c>
      <c r="ID56">
        <v>1.86813</v>
      </c>
      <c r="IE56">
        <v>1.86788</v>
      </c>
      <c r="IF56">
        <v>1.86905</v>
      </c>
      <c r="IG56">
        <v>1.86988</v>
      </c>
      <c r="IH56">
        <v>1.86591</v>
      </c>
      <c r="II56">
        <v>1.86706</v>
      </c>
      <c r="IJ56">
        <v>1.86844</v>
      </c>
      <c r="IK56">
        <v>5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2.584</v>
      </c>
      <c r="IY56">
        <v>0.3488</v>
      </c>
      <c r="IZ56">
        <v>0.591063205497763</v>
      </c>
      <c r="JA56">
        <v>0.00362635438953289</v>
      </c>
      <c r="JB56">
        <v>-8.50754122937555e-07</v>
      </c>
      <c r="JC56">
        <v>2.87264459290622e-10</v>
      </c>
      <c r="JD56">
        <v>-0.103101814204982</v>
      </c>
      <c r="JE56">
        <v>-0.017656537129445</v>
      </c>
      <c r="JF56">
        <v>0.00217271289782075</v>
      </c>
      <c r="JG56">
        <v>-2.34727275410467e-05</v>
      </c>
      <c r="JH56">
        <v>4</v>
      </c>
      <c r="JI56">
        <v>2183</v>
      </c>
      <c r="JJ56">
        <v>1</v>
      </c>
      <c r="JK56">
        <v>27</v>
      </c>
      <c r="JL56">
        <v>29322219.1</v>
      </c>
      <c r="JM56">
        <v>29322219.1</v>
      </c>
      <c r="JN56">
        <v>1.45142</v>
      </c>
      <c r="JO56">
        <v>2.63428</v>
      </c>
      <c r="JP56">
        <v>1.54785</v>
      </c>
      <c r="JQ56">
        <v>2.31079</v>
      </c>
      <c r="JR56">
        <v>1.64673</v>
      </c>
      <c r="JS56">
        <v>2.28516</v>
      </c>
      <c r="JT56">
        <v>34.1452</v>
      </c>
      <c r="JU56">
        <v>24.1838</v>
      </c>
      <c r="JV56">
        <v>18</v>
      </c>
      <c r="JW56">
        <v>504.655</v>
      </c>
      <c r="JX56">
        <v>390.409</v>
      </c>
      <c r="JY56">
        <v>27.1936</v>
      </c>
      <c r="JZ56">
        <v>28.0028</v>
      </c>
      <c r="KA56">
        <v>30.0007</v>
      </c>
      <c r="KB56">
        <v>27.9271</v>
      </c>
      <c r="KC56">
        <v>27.8777</v>
      </c>
      <c r="KD56">
        <v>29.1825</v>
      </c>
      <c r="KE56">
        <v>23.0693</v>
      </c>
      <c r="KF56">
        <v>19.45</v>
      </c>
      <c r="KG56">
        <v>27.163</v>
      </c>
      <c r="KH56">
        <v>677.329</v>
      </c>
      <c r="KI56">
        <v>21.9127</v>
      </c>
      <c r="KJ56">
        <v>96.7103</v>
      </c>
      <c r="KK56">
        <v>94.6633</v>
      </c>
    </row>
    <row r="57" spans="1:297">
      <c r="A57">
        <v>41</v>
      </c>
      <c r="B57">
        <v>1759333152</v>
      </c>
      <c r="C57">
        <v>292</v>
      </c>
      <c r="D57" t="s">
        <v>524</v>
      </c>
      <c r="E57" t="s">
        <v>525</v>
      </c>
      <c r="F57">
        <v>5</v>
      </c>
      <c r="G57" t="s">
        <v>435</v>
      </c>
      <c r="H57" t="s">
        <v>436</v>
      </c>
      <c r="I57">
        <v>1759333143.84615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672.847098084164</v>
      </c>
      <c r="AK57">
        <v>652.061424242424</v>
      </c>
      <c r="AL57">
        <v>3.37331334360298</v>
      </c>
      <c r="AM57">
        <v>64.5668264695355</v>
      </c>
      <c r="AN57">
        <f>(AP57 - AO57 + DY57*1E3/(8.314*(EA57+273.15)) * AR57/DX57 * AQ57) * DX57/(100*DL57) * 1000/(1000 - AP57)</f>
        <v>0</v>
      </c>
      <c r="AO57">
        <v>21.9329558981634</v>
      </c>
      <c r="AP57">
        <v>23.2121151515151</v>
      </c>
      <c r="AQ57">
        <v>-7.16657348055835e-05</v>
      </c>
      <c r="AR57">
        <v>120.164659997157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3.46</v>
      </c>
      <c r="DM57">
        <v>0.5</v>
      </c>
      <c r="DN57" t="s">
        <v>438</v>
      </c>
      <c r="DO57">
        <v>2</v>
      </c>
      <c r="DP57" t="b">
        <v>1</v>
      </c>
      <c r="DQ57">
        <v>1759333143.84615</v>
      </c>
      <c r="DR57">
        <v>613.053692307692</v>
      </c>
      <c r="DS57">
        <v>642.197</v>
      </c>
      <c r="DT57">
        <v>23.2236923076923</v>
      </c>
      <c r="DU57">
        <v>21.9369846153846</v>
      </c>
      <c r="DV57">
        <v>610.500538461538</v>
      </c>
      <c r="DW57">
        <v>22.8747538461538</v>
      </c>
      <c r="DX57">
        <v>500.021384615385</v>
      </c>
      <c r="DY57">
        <v>90.5529307692308</v>
      </c>
      <c r="DZ57">
        <v>0.0343410846153846</v>
      </c>
      <c r="EA57">
        <v>29.8561538461538</v>
      </c>
      <c r="EB57">
        <v>30.0237230769231</v>
      </c>
      <c r="EC57">
        <v>999.9</v>
      </c>
      <c r="ED57">
        <v>0</v>
      </c>
      <c r="EE57">
        <v>0</v>
      </c>
      <c r="EF57">
        <v>9999.79923076923</v>
      </c>
      <c r="EG57">
        <v>0</v>
      </c>
      <c r="EH57">
        <v>13.4634</v>
      </c>
      <c r="EI57">
        <v>-29.1432076923077</v>
      </c>
      <c r="EJ57">
        <v>627.629538461538</v>
      </c>
      <c r="EK57">
        <v>656.600769230769</v>
      </c>
      <c r="EL57">
        <v>1.28669769230769</v>
      </c>
      <c r="EM57">
        <v>642.197</v>
      </c>
      <c r="EN57">
        <v>21.9369846153846</v>
      </c>
      <c r="EO57">
        <v>2.10297384615385</v>
      </c>
      <c r="EP57">
        <v>1.98645846153846</v>
      </c>
      <c r="EQ57">
        <v>18.2417230769231</v>
      </c>
      <c r="ER57">
        <v>17.3368076923077</v>
      </c>
      <c r="ES57">
        <v>2000.01615384615</v>
      </c>
      <c r="ET57">
        <v>0.980006</v>
      </c>
      <c r="EU57">
        <v>0.0199944</v>
      </c>
      <c r="EV57">
        <v>0</v>
      </c>
      <c r="EW57">
        <v>322.657230769231</v>
      </c>
      <c r="EX57">
        <v>5.00059</v>
      </c>
      <c r="EY57">
        <v>6557.32</v>
      </c>
      <c r="EZ57">
        <v>17360.4923076923</v>
      </c>
      <c r="FA57">
        <v>41.4563846153846</v>
      </c>
      <c r="FB57">
        <v>41.312</v>
      </c>
      <c r="FC57">
        <v>40.875</v>
      </c>
      <c r="FD57">
        <v>40.7976923076923</v>
      </c>
      <c r="FE57">
        <v>42.3604615384615</v>
      </c>
      <c r="FF57">
        <v>1955.12615384615</v>
      </c>
      <c r="FG57">
        <v>39.89</v>
      </c>
      <c r="FH57">
        <v>0</v>
      </c>
      <c r="FI57">
        <v>1759333152</v>
      </c>
      <c r="FJ57">
        <v>0</v>
      </c>
      <c r="FK57">
        <v>322.679</v>
      </c>
      <c r="FL57">
        <v>0.605307685119601</v>
      </c>
      <c r="FM57">
        <v>-2.76307692259997</v>
      </c>
      <c r="FN57">
        <v>6557.2276</v>
      </c>
      <c r="FO57">
        <v>15</v>
      </c>
      <c r="FP57">
        <v>0</v>
      </c>
      <c r="FQ57" t="s">
        <v>439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-29.2600476190476</v>
      </c>
      <c r="GD57">
        <v>1.27996363636361</v>
      </c>
      <c r="GE57">
        <v>0.397982266437957</v>
      </c>
      <c r="GF57">
        <v>0</v>
      </c>
      <c r="GG57">
        <v>322.719029411765</v>
      </c>
      <c r="GH57">
        <v>-0.399006879692335</v>
      </c>
      <c r="GI57">
        <v>0.171337555598531</v>
      </c>
      <c r="GJ57">
        <v>-1</v>
      </c>
      <c r="GK57">
        <v>1.29056761904762</v>
      </c>
      <c r="GL57">
        <v>-0.0639825974025966</v>
      </c>
      <c r="GM57">
        <v>0.00703301053519818</v>
      </c>
      <c r="GN57">
        <v>1</v>
      </c>
      <c r="GO57">
        <v>1</v>
      </c>
      <c r="GP57">
        <v>2</v>
      </c>
      <c r="GQ57" t="s">
        <v>448</v>
      </c>
      <c r="GR57">
        <v>3.13257</v>
      </c>
      <c r="GS57">
        <v>2.712</v>
      </c>
      <c r="GT57">
        <v>0.12217</v>
      </c>
      <c r="GU57">
        <v>0.126519</v>
      </c>
      <c r="GV57">
        <v>0.100693</v>
      </c>
      <c r="GW57">
        <v>0.0973898</v>
      </c>
      <c r="GX57">
        <v>33094</v>
      </c>
      <c r="GY57">
        <v>35272.3</v>
      </c>
      <c r="GZ57">
        <v>34107.7</v>
      </c>
      <c r="HA57">
        <v>36560.5</v>
      </c>
      <c r="HB57">
        <v>43313</v>
      </c>
      <c r="HC57">
        <v>47370</v>
      </c>
      <c r="HD57">
        <v>53196.4</v>
      </c>
      <c r="HE57">
        <v>58420.9</v>
      </c>
      <c r="HF57">
        <v>1.95775</v>
      </c>
      <c r="HG57">
        <v>1.7775</v>
      </c>
      <c r="HH57">
        <v>0.108346</v>
      </c>
      <c r="HI57">
        <v>0</v>
      </c>
      <c r="HJ57">
        <v>28.2568</v>
      </c>
      <c r="HK57">
        <v>999.9</v>
      </c>
      <c r="HL57">
        <v>56.141</v>
      </c>
      <c r="HM57">
        <v>30.655</v>
      </c>
      <c r="HN57">
        <v>27.4243</v>
      </c>
      <c r="HO57">
        <v>54.1464</v>
      </c>
      <c r="HP57">
        <v>46.1699</v>
      </c>
      <c r="HQ57">
        <v>1</v>
      </c>
      <c r="HR57">
        <v>0.054718</v>
      </c>
      <c r="HS57">
        <v>0.257636</v>
      </c>
      <c r="HT57">
        <v>20.1122</v>
      </c>
      <c r="HU57">
        <v>5.19647</v>
      </c>
      <c r="HV57">
        <v>12.004</v>
      </c>
      <c r="HW57">
        <v>4.97515</v>
      </c>
      <c r="HX57">
        <v>3.29395</v>
      </c>
      <c r="HY57">
        <v>9999</v>
      </c>
      <c r="HZ57">
        <v>9999</v>
      </c>
      <c r="IA57">
        <v>999.9</v>
      </c>
      <c r="IB57">
        <v>9999</v>
      </c>
      <c r="IC57">
        <v>1.86325</v>
      </c>
      <c r="ID57">
        <v>1.86813</v>
      </c>
      <c r="IE57">
        <v>1.86791</v>
      </c>
      <c r="IF57">
        <v>1.86905</v>
      </c>
      <c r="IG57">
        <v>1.8699</v>
      </c>
      <c r="IH57">
        <v>1.86596</v>
      </c>
      <c r="II57">
        <v>1.86707</v>
      </c>
      <c r="IJ57">
        <v>1.86843</v>
      </c>
      <c r="IK57">
        <v>5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2.632</v>
      </c>
      <c r="IY57">
        <v>0.3483</v>
      </c>
      <c r="IZ57">
        <v>0.591063205497763</v>
      </c>
      <c r="JA57">
        <v>0.00362635438953289</v>
      </c>
      <c r="JB57">
        <v>-8.50754122937555e-07</v>
      </c>
      <c r="JC57">
        <v>2.87264459290622e-10</v>
      </c>
      <c r="JD57">
        <v>-0.103101814204982</v>
      </c>
      <c r="JE57">
        <v>-0.017656537129445</v>
      </c>
      <c r="JF57">
        <v>0.00217271289782075</v>
      </c>
      <c r="JG57">
        <v>-2.34727275410467e-05</v>
      </c>
      <c r="JH57">
        <v>4</v>
      </c>
      <c r="JI57">
        <v>2183</v>
      </c>
      <c r="JJ57">
        <v>1</v>
      </c>
      <c r="JK57">
        <v>27</v>
      </c>
      <c r="JL57">
        <v>29322219.2</v>
      </c>
      <c r="JM57">
        <v>29322219.2</v>
      </c>
      <c r="JN57">
        <v>1.47949</v>
      </c>
      <c r="JO57">
        <v>2.63184</v>
      </c>
      <c r="JP57">
        <v>1.54785</v>
      </c>
      <c r="JQ57">
        <v>2.31079</v>
      </c>
      <c r="JR57">
        <v>1.64673</v>
      </c>
      <c r="JS57">
        <v>2.29736</v>
      </c>
      <c r="JT57">
        <v>34.1452</v>
      </c>
      <c r="JU57">
        <v>24.1838</v>
      </c>
      <c r="JV57">
        <v>18</v>
      </c>
      <c r="JW57">
        <v>504.508</v>
      </c>
      <c r="JX57">
        <v>390.387</v>
      </c>
      <c r="JY57">
        <v>27.1712</v>
      </c>
      <c r="JZ57">
        <v>28.0093</v>
      </c>
      <c r="KA57">
        <v>30.0008</v>
      </c>
      <c r="KB57">
        <v>27.9328</v>
      </c>
      <c r="KC57">
        <v>27.8844</v>
      </c>
      <c r="KD57">
        <v>29.7391</v>
      </c>
      <c r="KE57">
        <v>23.0693</v>
      </c>
      <c r="KF57">
        <v>19.45</v>
      </c>
      <c r="KG57">
        <v>27.1421</v>
      </c>
      <c r="KH57">
        <v>690.844</v>
      </c>
      <c r="KI57">
        <v>21.9127</v>
      </c>
      <c r="KJ57">
        <v>96.708</v>
      </c>
      <c r="KK57">
        <v>94.6614</v>
      </c>
    </row>
    <row r="58" spans="1:297">
      <c r="A58">
        <v>42</v>
      </c>
      <c r="B58">
        <v>1759333157</v>
      </c>
      <c r="C58">
        <v>297</v>
      </c>
      <c r="D58" t="s">
        <v>526</v>
      </c>
      <c r="E58" t="s">
        <v>527</v>
      </c>
      <c r="F58">
        <v>5</v>
      </c>
      <c r="G58" t="s">
        <v>435</v>
      </c>
      <c r="H58" t="s">
        <v>436</v>
      </c>
      <c r="I58">
        <v>1759333148.84615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690.427291092207</v>
      </c>
      <c r="AK58">
        <v>669.225672727273</v>
      </c>
      <c r="AL58">
        <v>3.4414006575356</v>
      </c>
      <c r="AM58">
        <v>64.5668264695355</v>
      </c>
      <c r="AN58">
        <f>(AP58 - AO58 + DY58*1E3/(8.314*(EA58+273.15)) * AR58/DX58 * AQ58) * DX58/(100*DL58) * 1000/(1000 - AP58)</f>
        <v>0</v>
      </c>
      <c r="AO58">
        <v>21.9223363325116</v>
      </c>
      <c r="AP58">
        <v>23.1953133333333</v>
      </c>
      <c r="AQ58">
        <v>-0.000103685386314711</v>
      </c>
      <c r="AR58">
        <v>120.164659997157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3.46</v>
      </c>
      <c r="DM58">
        <v>0.5</v>
      </c>
      <c r="DN58" t="s">
        <v>438</v>
      </c>
      <c r="DO58">
        <v>2</v>
      </c>
      <c r="DP58" t="b">
        <v>1</v>
      </c>
      <c r="DQ58">
        <v>1759333148.84615</v>
      </c>
      <c r="DR58">
        <v>629.774076923077</v>
      </c>
      <c r="DS58">
        <v>659.146384615385</v>
      </c>
      <c r="DT58">
        <v>23.2150307692308</v>
      </c>
      <c r="DU58">
        <v>21.9323307692308</v>
      </c>
      <c r="DV58">
        <v>627.172615384615</v>
      </c>
      <c r="DW58">
        <v>22.8664615384615</v>
      </c>
      <c r="DX58">
        <v>500.025</v>
      </c>
      <c r="DY58">
        <v>90.5523692307692</v>
      </c>
      <c r="DZ58">
        <v>0.0342214461538462</v>
      </c>
      <c r="EA58">
        <v>29.8541230769231</v>
      </c>
      <c r="EB58">
        <v>30.0257307692308</v>
      </c>
      <c r="EC58">
        <v>999.9</v>
      </c>
      <c r="ED58">
        <v>0</v>
      </c>
      <c r="EE58">
        <v>0</v>
      </c>
      <c r="EF58">
        <v>10005.0869230769</v>
      </c>
      <c r="EG58">
        <v>0</v>
      </c>
      <c r="EH58">
        <v>13.4655230769231</v>
      </c>
      <c r="EI58">
        <v>-29.3721923076923</v>
      </c>
      <c r="EJ58">
        <v>644.741769230769</v>
      </c>
      <c r="EK58">
        <v>673.927</v>
      </c>
      <c r="EL58">
        <v>1.28268615384615</v>
      </c>
      <c r="EM58">
        <v>659.146384615385</v>
      </c>
      <c r="EN58">
        <v>21.9323307692308</v>
      </c>
      <c r="EO58">
        <v>2.10217538461538</v>
      </c>
      <c r="EP58">
        <v>1.98602615384615</v>
      </c>
      <c r="EQ58">
        <v>18.2356769230769</v>
      </c>
      <c r="ER58">
        <v>17.3333538461538</v>
      </c>
      <c r="ES58">
        <v>1999.98615384615</v>
      </c>
      <c r="ET58">
        <v>0.980005692307692</v>
      </c>
      <c r="EU58">
        <v>0.0199946538461538</v>
      </c>
      <c r="EV58">
        <v>0</v>
      </c>
      <c r="EW58">
        <v>322.629153846154</v>
      </c>
      <c r="EX58">
        <v>5.00059</v>
      </c>
      <c r="EY58">
        <v>6556.89769230769</v>
      </c>
      <c r="EZ58">
        <v>17360.2307692308</v>
      </c>
      <c r="FA58">
        <v>41.4660769230769</v>
      </c>
      <c r="FB58">
        <v>41.312</v>
      </c>
      <c r="FC58">
        <v>40.875</v>
      </c>
      <c r="FD58">
        <v>40.8072307692308</v>
      </c>
      <c r="FE58">
        <v>42.3653076923077</v>
      </c>
      <c r="FF58">
        <v>1955.09615384615</v>
      </c>
      <c r="FG58">
        <v>39.89</v>
      </c>
      <c r="FH58">
        <v>0</v>
      </c>
      <c r="FI58">
        <v>1759333156.8</v>
      </c>
      <c r="FJ58">
        <v>0</v>
      </c>
      <c r="FK58">
        <v>322.68504</v>
      </c>
      <c r="FL58">
        <v>-0.271461542035977</v>
      </c>
      <c r="FM58">
        <v>-4.20846155205646</v>
      </c>
      <c r="FN58">
        <v>6556.8928</v>
      </c>
      <c r="FO58">
        <v>15</v>
      </c>
      <c r="FP58">
        <v>0</v>
      </c>
      <c r="FQ58" t="s">
        <v>439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-29.2705142857143</v>
      </c>
      <c r="GD58">
        <v>-1.44489350649352</v>
      </c>
      <c r="GE58">
        <v>0.371784717898121</v>
      </c>
      <c r="GF58">
        <v>0</v>
      </c>
      <c r="GG58">
        <v>322.671176470588</v>
      </c>
      <c r="GH58">
        <v>-0.114407946266794</v>
      </c>
      <c r="GI58">
        <v>0.151269815539741</v>
      </c>
      <c r="GJ58">
        <v>-1</v>
      </c>
      <c r="GK58">
        <v>1.28499380952381</v>
      </c>
      <c r="GL58">
        <v>-0.0406714285714252</v>
      </c>
      <c r="GM58">
        <v>0.00506428622920722</v>
      </c>
      <c r="GN58">
        <v>1</v>
      </c>
      <c r="GO58">
        <v>1</v>
      </c>
      <c r="GP58">
        <v>2</v>
      </c>
      <c r="GQ58" t="s">
        <v>448</v>
      </c>
      <c r="GR58">
        <v>3.13248</v>
      </c>
      <c r="GS58">
        <v>2.71214</v>
      </c>
      <c r="GT58">
        <v>0.124419</v>
      </c>
      <c r="GU58">
        <v>0.128729</v>
      </c>
      <c r="GV58">
        <v>0.10064</v>
      </c>
      <c r="GW58">
        <v>0.0973894</v>
      </c>
      <c r="GX58">
        <v>33009.2</v>
      </c>
      <c r="GY58">
        <v>35182.2</v>
      </c>
      <c r="GZ58">
        <v>34107.6</v>
      </c>
      <c r="HA58">
        <v>36559.7</v>
      </c>
      <c r="HB58">
        <v>43315.9</v>
      </c>
      <c r="HC58">
        <v>47369</v>
      </c>
      <c r="HD58">
        <v>53196.5</v>
      </c>
      <c r="HE58">
        <v>58419.3</v>
      </c>
      <c r="HF58">
        <v>1.95747</v>
      </c>
      <c r="HG58">
        <v>1.77825</v>
      </c>
      <c r="HH58">
        <v>0.109054</v>
      </c>
      <c r="HI58">
        <v>0</v>
      </c>
      <c r="HJ58">
        <v>28.2592</v>
      </c>
      <c r="HK58">
        <v>999.9</v>
      </c>
      <c r="HL58">
        <v>56.141</v>
      </c>
      <c r="HM58">
        <v>30.635</v>
      </c>
      <c r="HN58">
        <v>27.3933</v>
      </c>
      <c r="HO58">
        <v>54.8764</v>
      </c>
      <c r="HP58">
        <v>46.1659</v>
      </c>
      <c r="HQ58">
        <v>1</v>
      </c>
      <c r="HR58">
        <v>0.0554065</v>
      </c>
      <c r="HS58">
        <v>0.247505</v>
      </c>
      <c r="HT58">
        <v>20.1123</v>
      </c>
      <c r="HU58">
        <v>5.19483</v>
      </c>
      <c r="HV58">
        <v>12.004</v>
      </c>
      <c r="HW58">
        <v>4.9753</v>
      </c>
      <c r="HX58">
        <v>3.294</v>
      </c>
      <c r="HY58">
        <v>9999</v>
      </c>
      <c r="HZ58">
        <v>9999</v>
      </c>
      <c r="IA58">
        <v>999.9</v>
      </c>
      <c r="IB58">
        <v>9999</v>
      </c>
      <c r="IC58">
        <v>1.86325</v>
      </c>
      <c r="ID58">
        <v>1.86813</v>
      </c>
      <c r="IE58">
        <v>1.86789</v>
      </c>
      <c r="IF58">
        <v>1.86905</v>
      </c>
      <c r="IG58">
        <v>1.86988</v>
      </c>
      <c r="IH58">
        <v>1.86592</v>
      </c>
      <c r="II58">
        <v>1.86707</v>
      </c>
      <c r="IJ58">
        <v>1.86842</v>
      </c>
      <c r="IK58">
        <v>5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2.68</v>
      </c>
      <c r="IY58">
        <v>0.3476</v>
      </c>
      <c r="IZ58">
        <v>0.591063205497763</v>
      </c>
      <c r="JA58">
        <v>0.00362635438953289</v>
      </c>
      <c r="JB58">
        <v>-8.50754122937555e-07</v>
      </c>
      <c r="JC58">
        <v>2.87264459290622e-10</v>
      </c>
      <c r="JD58">
        <v>-0.103101814204982</v>
      </c>
      <c r="JE58">
        <v>-0.017656537129445</v>
      </c>
      <c r="JF58">
        <v>0.00217271289782075</v>
      </c>
      <c r="JG58">
        <v>-2.34727275410467e-05</v>
      </c>
      <c r="JH58">
        <v>4</v>
      </c>
      <c r="JI58">
        <v>2183</v>
      </c>
      <c r="JJ58">
        <v>1</v>
      </c>
      <c r="JK58">
        <v>27</v>
      </c>
      <c r="JL58">
        <v>29322219.3</v>
      </c>
      <c r="JM58">
        <v>29322219.3</v>
      </c>
      <c r="JN58">
        <v>1.50635</v>
      </c>
      <c r="JO58">
        <v>2.62817</v>
      </c>
      <c r="JP58">
        <v>1.54785</v>
      </c>
      <c r="JQ58">
        <v>2.31201</v>
      </c>
      <c r="JR58">
        <v>1.64673</v>
      </c>
      <c r="JS58">
        <v>2.33765</v>
      </c>
      <c r="JT58">
        <v>34.1452</v>
      </c>
      <c r="JU58">
        <v>24.1926</v>
      </c>
      <c r="JV58">
        <v>18</v>
      </c>
      <c r="JW58">
        <v>504.379</v>
      </c>
      <c r="JX58">
        <v>390.83</v>
      </c>
      <c r="JY58">
        <v>27.1424</v>
      </c>
      <c r="JZ58">
        <v>28.0164</v>
      </c>
      <c r="KA58">
        <v>30.0007</v>
      </c>
      <c r="KB58">
        <v>27.9388</v>
      </c>
      <c r="KC58">
        <v>27.8904</v>
      </c>
      <c r="KD58">
        <v>30.2514</v>
      </c>
      <c r="KE58">
        <v>23.0693</v>
      </c>
      <c r="KF58">
        <v>19.45</v>
      </c>
      <c r="KG58">
        <v>27.1111</v>
      </c>
      <c r="KH58">
        <v>704.334</v>
      </c>
      <c r="KI58">
        <v>21.9197</v>
      </c>
      <c r="KJ58">
        <v>96.708</v>
      </c>
      <c r="KK58">
        <v>94.659</v>
      </c>
    </row>
    <row r="59" spans="1:297">
      <c r="A59">
        <v>43</v>
      </c>
      <c r="B59">
        <v>1759333162</v>
      </c>
      <c r="C59">
        <v>302</v>
      </c>
      <c r="D59" t="s">
        <v>528</v>
      </c>
      <c r="E59" t="s">
        <v>529</v>
      </c>
      <c r="F59">
        <v>5</v>
      </c>
      <c r="G59" t="s">
        <v>435</v>
      </c>
      <c r="H59" t="s">
        <v>436</v>
      </c>
      <c r="I59">
        <v>1759333153.84615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707.255075148918</v>
      </c>
      <c r="AK59">
        <v>686.307763636364</v>
      </c>
      <c r="AL59">
        <v>3.40073358719582</v>
      </c>
      <c r="AM59">
        <v>64.5668264695355</v>
      </c>
      <c r="AN59">
        <f>(AP59 - AO59 + DY59*1E3/(8.314*(EA59+273.15)) * AR59/DX59 * AQ59) * DX59/(100*DL59) * 1000/(1000 - AP59)</f>
        <v>0</v>
      </c>
      <c r="AO59">
        <v>21.9250049916512</v>
      </c>
      <c r="AP59">
        <v>23.1838278787879</v>
      </c>
      <c r="AQ59">
        <v>-7.28840318731802e-05</v>
      </c>
      <c r="AR59">
        <v>120.164659997157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3.46</v>
      </c>
      <c r="DM59">
        <v>0.5</v>
      </c>
      <c r="DN59" t="s">
        <v>438</v>
      </c>
      <c r="DO59">
        <v>2</v>
      </c>
      <c r="DP59" t="b">
        <v>1</v>
      </c>
      <c r="DQ59">
        <v>1759333153.84615</v>
      </c>
      <c r="DR59">
        <v>646.516538461539</v>
      </c>
      <c r="DS59">
        <v>675.677461538461</v>
      </c>
      <c r="DT59">
        <v>23.2031769230769</v>
      </c>
      <c r="DU59">
        <v>21.9275307692308</v>
      </c>
      <c r="DV59">
        <v>643.866769230769</v>
      </c>
      <c r="DW59">
        <v>22.8551</v>
      </c>
      <c r="DX59">
        <v>500.023538461538</v>
      </c>
      <c r="DY59">
        <v>90.5516384615385</v>
      </c>
      <c r="DZ59">
        <v>0.0342207076923077</v>
      </c>
      <c r="EA59">
        <v>29.8531615384615</v>
      </c>
      <c r="EB59">
        <v>30.0272769230769</v>
      </c>
      <c r="EC59">
        <v>999.9</v>
      </c>
      <c r="ED59">
        <v>0</v>
      </c>
      <c r="EE59">
        <v>0</v>
      </c>
      <c r="EF59">
        <v>9991.96846153846</v>
      </c>
      <c r="EG59">
        <v>0</v>
      </c>
      <c r="EH59">
        <v>13.4688153846154</v>
      </c>
      <c r="EI59">
        <v>-29.1608230769231</v>
      </c>
      <c r="EJ59">
        <v>661.874076923077</v>
      </c>
      <c r="EK59">
        <v>690.825538461539</v>
      </c>
      <c r="EL59">
        <v>1.27562307692308</v>
      </c>
      <c r="EM59">
        <v>675.677461538461</v>
      </c>
      <c r="EN59">
        <v>21.9275307692308</v>
      </c>
      <c r="EO59">
        <v>2.10108384615385</v>
      </c>
      <c r="EP59">
        <v>1.98557461538462</v>
      </c>
      <c r="EQ59">
        <v>18.2274076923077</v>
      </c>
      <c r="ER59">
        <v>17.3297692307692</v>
      </c>
      <c r="ES59">
        <v>1999.97846153846</v>
      </c>
      <c r="ET59">
        <v>0.980005692307692</v>
      </c>
      <c r="EU59">
        <v>0.0199946538461538</v>
      </c>
      <c r="EV59">
        <v>0</v>
      </c>
      <c r="EW59">
        <v>322.643615384615</v>
      </c>
      <c r="EX59">
        <v>5.00059</v>
      </c>
      <c r="EY59">
        <v>6556.82</v>
      </c>
      <c r="EZ59">
        <v>17360.1846153846</v>
      </c>
      <c r="FA59">
        <v>41.4806153846154</v>
      </c>
      <c r="FB59">
        <v>41.3216923076923</v>
      </c>
      <c r="FC59">
        <v>40.875</v>
      </c>
      <c r="FD59">
        <v>40.812</v>
      </c>
      <c r="FE59">
        <v>42.375</v>
      </c>
      <c r="FF59">
        <v>1955.08846153846</v>
      </c>
      <c r="FG59">
        <v>39.89</v>
      </c>
      <c r="FH59">
        <v>0</v>
      </c>
      <c r="FI59">
        <v>1759333162.2</v>
      </c>
      <c r="FJ59">
        <v>0</v>
      </c>
      <c r="FK59">
        <v>322.6445</v>
      </c>
      <c r="FL59">
        <v>-0.77145299303116</v>
      </c>
      <c r="FM59">
        <v>-1.11111111693664</v>
      </c>
      <c r="FN59">
        <v>6556.76615384615</v>
      </c>
      <c r="FO59">
        <v>15</v>
      </c>
      <c r="FP59">
        <v>0</v>
      </c>
      <c r="FQ59" t="s">
        <v>439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-29.271505</v>
      </c>
      <c r="GD59">
        <v>1.2071684210526</v>
      </c>
      <c r="GE59">
        <v>0.388310003058124</v>
      </c>
      <c r="GF59">
        <v>0</v>
      </c>
      <c r="GG59">
        <v>322.662117647059</v>
      </c>
      <c r="GH59">
        <v>-0.189610392470738</v>
      </c>
      <c r="GI59">
        <v>0.157566188651719</v>
      </c>
      <c r="GJ59">
        <v>-1</v>
      </c>
      <c r="GK59">
        <v>1.2778825</v>
      </c>
      <c r="GL59">
        <v>-0.0826299248120296</v>
      </c>
      <c r="GM59">
        <v>0.00943334451559994</v>
      </c>
      <c r="GN59">
        <v>1</v>
      </c>
      <c r="GO59">
        <v>1</v>
      </c>
      <c r="GP59">
        <v>2</v>
      </c>
      <c r="GQ59" t="s">
        <v>448</v>
      </c>
      <c r="GR59">
        <v>3.13231</v>
      </c>
      <c r="GS59">
        <v>2.71226</v>
      </c>
      <c r="GT59">
        <v>0.126587</v>
      </c>
      <c r="GU59">
        <v>0.130641</v>
      </c>
      <c r="GV59">
        <v>0.100599</v>
      </c>
      <c r="GW59">
        <v>0.0973964</v>
      </c>
      <c r="GX59">
        <v>32927</v>
      </c>
      <c r="GY59">
        <v>35104.6</v>
      </c>
      <c r="GZ59">
        <v>34107.2</v>
      </c>
      <c r="HA59">
        <v>36559.3</v>
      </c>
      <c r="HB59">
        <v>43317.9</v>
      </c>
      <c r="HC59">
        <v>47368.7</v>
      </c>
      <c r="HD59">
        <v>53196.1</v>
      </c>
      <c r="HE59">
        <v>58419</v>
      </c>
      <c r="HF59">
        <v>1.9573</v>
      </c>
      <c r="HG59">
        <v>1.77782</v>
      </c>
      <c r="HH59">
        <v>0.108309</v>
      </c>
      <c r="HI59">
        <v>0</v>
      </c>
      <c r="HJ59">
        <v>28.2605</v>
      </c>
      <c r="HK59">
        <v>999.9</v>
      </c>
      <c r="HL59">
        <v>56.141</v>
      </c>
      <c r="HM59">
        <v>30.635</v>
      </c>
      <c r="HN59">
        <v>27.3923</v>
      </c>
      <c r="HO59">
        <v>55.2164</v>
      </c>
      <c r="HP59">
        <v>46.5264</v>
      </c>
      <c r="HQ59">
        <v>1</v>
      </c>
      <c r="HR59">
        <v>0.0561738</v>
      </c>
      <c r="HS59">
        <v>0.292051</v>
      </c>
      <c r="HT59">
        <v>20.112</v>
      </c>
      <c r="HU59">
        <v>5.19423</v>
      </c>
      <c r="HV59">
        <v>12.004</v>
      </c>
      <c r="HW59">
        <v>4.97495</v>
      </c>
      <c r="HX59">
        <v>3.29395</v>
      </c>
      <c r="HY59">
        <v>9999</v>
      </c>
      <c r="HZ59">
        <v>9999</v>
      </c>
      <c r="IA59">
        <v>999.9</v>
      </c>
      <c r="IB59">
        <v>9999</v>
      </c>
      <c r="IC59">
        <v>1.86325</v>
      </c>
      <c r="ID59">
        <v>1.86813</v>
      </c>
      <c r="IE59">
        <v>1.86786</v>
      </c>
      <c r="IF59">
        <v>1.86905</v>
      </c>
      <c r="IG59">
        <v>1.86985</v>
      </c>
      <c r="IH59">
        <v>1.86593</v>
      </c>
      <c r="II59">
        <v>1.86705</v>
      </c>
      <c r="IJ59">
        <v>1.86841</v>
      </c>
      <c r="IK59">
        <v>5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2.728</v>
      </c>
      <c r="IY59">
        <v>0.347</v>
      </c>
      <c r="IZ59">
        <v>0.591063205497763</v>
      </c>
      <c r="JA59">
        <v>0.00362635438953289</v>
      </c>
      <c r="JB59">
        <v>-8.50754122937555e-07</v>
      </c>
      <c r="JC59">
        <v>2.87264459290622e-10</v>
      </c>
      <c r="JD59">
        <v>-0.103101814204982</v>
      </c>
      <c r="JE59">
        <v>-0.017656537129445</v>
      </c>
      <c r="JF59">
        <v>0.00217271289782075</v>
      </c>
      <c r="JG59">
        <v>-2.34727275410467e-05</v>
      </c>
      <c r="JH59">
        <v>4</v>
      </c>
      <c r="JI59">
        <v>2183</v>
      </c>
      <c r="JJ59">
        <v>1</v>
      </c>
      <c r="JK59">
        <v>27</v>
      </c>
      <c r="JL59">
        <v>29322219.4</v>
      </c>
      <c r="JM59">
        <v>29322219.4</v>
      </c>
      <c r="JN59">
        <v>1.53198</v>
      </c>
      <c r="JO59">
        <v>2.62451</v>
      </c>
      <c r="JP59">
        <v>1.54785</v>
      </c>
      <c r="JQ59">
        <v>2.31079</v>
      </c>
      <c r="JR59">
        <v>1.64673</v>
      </c>
      <c r="JS59">
        <v>2.3645</v>
      </c>
      <c r="JT59">
        <v>34.1452</v>
      </c>
      <c r="JU59">
        <v>24.1926</v>
      </c>
      <c r="JV59">
        <v>18</v>
      </c>
      <c r="JW59">
        <v>504.317</v>
      </c>
      <c r="JX59">
        <v>390.641</v>
      </c>
      <c r="JY59">
        <v>27.1147</v>
      </c>
      <c r="JZ59">
        <v>28.0236</v>
      </c>
      <c r="KA59">
        <v>30.0009</v>
      </c>
      <c r="KB59">
        <v>27.9447</v>
      </c>
      <c r="KC59">
        <v>27.8963</v>
      </c>
      <c r="KD59">
        <v>30.8722</v>
      </c>
      <c r="KE59">
        <v>23.0693</v>
      </c>
      <c r="KF59">
        <v>19.45</v>
      </c>
      <c r="KG59">
        <v>27.0806</v>
      </c>
      <c r="KH59">
        <v>724.58</v>
      </c>
      <c r="KI59">
        <v>21.9377</v>
      </c>
      <c r="KJ59">
        <v>96.7071</v>
      </c>
      <c r="KK59">
        <v>94.6584</v>
      </c>
    </row>
    <row r="60" spans="1:297">
      <c r="A60">
        <v>44</v>
      </c>
      <c r="B60">
        <v>1759333167</v>
      </c>
      <c r="C60">
        <v>307</v>
      </c>
      <c r="D60" t="s">
        <v>530</v>
      </c>
      <c r="E60" t="s">
        <v>531</v>
      </c>
      <c r="F60">
        <v>5</v>
      </c>
      <c r="G60" t="s">
        <v>435</v>
      </c>
      <c r="H60" t="s">
        <v>436</v>
      </c>
      <c r="I60">
        <v>1759333158.84615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722.686666799944</v>
      </c>
      <c r="AK60">
        <v>702.302951515151</v>
      </c>
      <c r="AL60">
        <v>3.19746961727351</v>
      </c>
      <c r="AM60">
        <v>64.5668264695355</v>
      </c>
      <c r="AN60">
        <f>(AP60 - AO60 + DY60*1E3/(8.314*(EA60+273.15)) * AR60/DX60 * AQ60) * DX60/(100*DL60) * 1000/(1000 - AP60)</f>
        <v>0</v>
      </c>
      <c r="AO60">
        <v>21.9260933023316</v>
      </c>
      <c r="AP60">
        <v>23.168976969697</v>
      </c>
      <c r="AQ60">
        <v>-7.61293608706962e-05</v>
      </c>
      <c r="AR60">
        <v>120.164659997157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3.46</v>
      </c>
      <c r="DM60">
        <v>0.5</v>
      </c>
      <c r="DN60" t="s">
        <v>438</v>
      </c>
      <c r="DO60">
        <v>2</v>
      </c>
      <c r="DP60" t="b">
        <v>1</v>
      </c>
      <c r="DQ60">
        <v>1759333158.84615</v>
      </c>
      <c r="DR60">
        <v>662.976</v>
      </c>
      <c r="DS60">
        <v>691.990692307692</v>
      </c>
      <c r="DT60">
        <v>23.1887846153846</v>
      </c>
      <c r="DU60">
        <v>21.9248769230769</v>
      </c>
      <c r="DV60">
        <v>660.278846153846</v>
      </c>
      <c r="DW60">
        <v>22.8413384615385</v>
      </c>
      <c r="DX60">
        <v>499.992307692308</v>
      </c>
      <c r="DY60">
        <v>90.5521461538462</v>
      </c>
      <c r="DZ60">
        <v>0.0343193538461538</v>
      </c>
      <c r="EA60">
        <v>29.8515230769231</v>
      </c>
      <c r="EB60">
        <v>30.0289538461538</v>
      </c>
      <c r="EC60">
        <v>999.9</v>
      </c>
      <c r="ED60">
        <v>0</v>
      </c>
      <c r="EE60">
        <v>0</v>
      </c>
      <c r="EF60">
        <v>9989.27769230769</v>
      </c>
      <c r="EG60">
        <v>0</v>
      </c>
      <c r="EH60">
        <v>13.4689230769231</v>
      </c>
      <c r="EI60">
        <v>-29.0146615384615</v>
      </c>
      <c r="EJ60">
        <v>678.714538461538</v>
      </c>
      <c r="EK60">
        <v>707.502538461538</v>
      </c>
      <c r="EL60">
        <v>1.26389846153846</v>
      </c>
      <c r="EM60">
        <v>691.990692307692</v>
      </c>
      <c r="EN60">
        <v>21.9248769230769</v>
      </c>
      <c r="EO60">
        <v>2.09979307692308</v>
      </c>
      <c r="EP60">
        <v>1.98534538461538</v>
      </c>
      <c r="EQ60">
        <v>18.2176153846154</v>
      </c>
      <c r="ER60">
        <v>17.3279384615385</v>
      </c>
      <c r="ES60">
        <v>1999.97461538462</v>
      </c>
      <c r="ET60">
        <v>0.980005692307692</v>
      </c>
      <c r="EU60">
        <v>0.0199946538461538</v>
      </c>
      <c r="EV60">
        <v>0</v>
      </c>
      <c r="EW60">
        <v>322.625230769231</v>
      </c>
      <c r="EX60">
        <v>5.00059</v>
      </c>
      <c r="EY60">
        <v>6556.55538461539</v>
      </c>
      <c r="EZ60">
        <v>17360.1461538461</v>
      </c>
      <c r="FA60">
        <v>41.4951538461538</v>
      </c>
      <c r="FB60">
        <v>41.3313846153846</v>
      </c>
      <c r="FC60">
        <v>40.875</v>
      </c>
      <c r="FD60">
        <v>40.812</v>
      </c>
      <c r="FE60">
        <v>42.375</v>
      </c>
      <c r="FF60">
        <v>1955.08461538462</v>
      </c>
      <c r="FG60">
        <v>39.89</v>
      </c>
      <c r="FH60">
        <v>0</v>
      </c>
      <c r="FI60">
        <v>1759333167</v>
      </c>
      <c r="FJ60">
        <v>0</v>
      </c>
      <c r="FK60">
        <v>322.620230769231</v>
      </c>
      <c r="FL60">
        <v>0.00136751750525696</v>
      </c>
      <c r="FM60">
        <v>-1.85128204297573</v>
      </c>
      <c r="FN60">
        <v>6556.55961538461</v>
      </c>
      <c r="FO60">
        <v>15</v>
      </c>
      <c r="FP60">
        <v>0</v>
      </c>
      <c r="FQ60" t="s">
        <v>439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-28.9999857142857</v>
      </c>
      <c r="GD60">
        <v>2.37599220779221</v>
      </c>
      <c r="GE60">
        <v>0.584399320658738</v>
      </c>
      <c r="GF60">
        <v>0</v>
      </c>
      <c r="GG60">
        <v>322.658617647059</v>
      </c>
      <c r="GH60">
        <v>-0.579388848792516</v>
      </c>
      <c r="GI60">
        <v>0.169318880276221</v>
      </c>
      <c r="GJ60">
        <v>-1</v>
      </c>
      <c r="GK60">
        <v>1.26943380952381</v>
      </c>
      <c r="GL60">
        <v>-0.140255844155843</v>
      </c>
      <c r="GM60">
        <v>0.0149283104253025</v>
      </c>
      <c r="GN60">
        <v>0</v>
      </c>
      <c r="GO60">
        <v>0</v>
      </c>
      <c r="GP60">
        <v>2</v>
      </c>
      <c r="GQ60" t="s">
        <v>481</v>
      </c>
      <c r="GR60">
        <v>3.13259</v>
      </c>
      <c r="GS60">
        <v>2.71221</v>
      </c>
      <c r="GT60">
        <v>0.128653</v>
      </c>
      <c r="GU60">
        <v>0.132893</v>
      </c>
      <c r="GV60">
        <v>0.10056</v>
      </c>
      <c r="GW60">
        <v>0.0974028</v>
      </c>
      <c r="GX60">
        <v>32848.7</v>
      </c>
      <c r="GY60">
        <v>35013.1</v>
      </c>
      <c r="GZ60">
        <v>34106.9</v>
      </c>
      <c r="HA60">
        <v>36558.7</v>
      </c>
      <c r="HB60">
        <v>43319.9</v>
      </c>
      <c r="HC60">
        <v>47367.8</v>
      </c>
      <c r="HD60">
        <v>53195.9</v>
      </c>
      <c r="HE60">
        <v>58418.1</v>
      </c>
      <c r="HF60">
        <v>1.95735</v>
      </c>
      <c r="HG60">
        <v>1.7778</v>
      </c>
      <c r="HH60">
        <v>0.10857</v>
      </c>
      <c r="HI60">
        <v>0</v>
      </c>
      <c r="HJ60">
        <v>28.2617</v>
      </c>
      <c r="HK60">
        <v>999.9</v>
      </c>
      <c r="HL60">
        <v>56.116</v>
      </c>
      <c r="HM60">
        <v>30.635</v>
      </c>
      <c r="HN60">
        <v>27.3822</v>
      </c>
      <c r="HO60">
        <v>55.0164</v>
      </c>
      <c r="HP60">
        <v>46.4984</v>
      </c>
      <c r="HQ60">
        <v>1</v>
      </c>
      <c r="HR60">
        <v>0.0568826</v>
      </c>
      <c r="HS60">
        <v>0.324946</v>
      </c>
      <c r="HT60">
        <v>20.1122</v>
      </c>
      <c r="HU60">
        <v>5.19393</v>
      </c>
      <c r="HV60">
        <v>12.004</v>
      </c>
      <c r="HW60">
        <v>4.97535</v>
      </c>
      <c r="HX60">
        <v>3.29398</v>
      </c>
      <c r="HY60">
        <v>9999</v>
      </c>
      <c r="HZ60">
        <v>9999</v>
      </c>
      <c r="IA60">
        <v>999.9</v>
      </c>
      <c r="IB60">
        <v>9999</v>
      </c>
      <c r="IC60">
        <v>1.86325</v>
      </c>
      <c r="ID60">
        <v>1.86813</v>
      </c>
      <c r="IE60">
        <v>1.86789</v>
      </c>
      <c r="IF60">
        <v>1.86905</v>
      </c>
      <c r="IG60">
        <v>1.86987</v>
      </c>
      <c r="IH60">
        <v>1.86588</v>
      </c>
      <c r="II60">
        <v>1.86706</v>
      </c>
      <c r="IJ60">
        <v>1.86844</v>
      </c>
      <c r="IK60">
        <v>5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2.773</v>
      </c>
      <c r="IY60">
        <v>0.3465</v>
      </c>
      <c r="IZ60">
        <v>0.591063205497763</v>
      </c>
      <c r="JA60">
        <v>0.00362635438953289</v>
      </c>
      <c r="JB60">
        <v>-8.50754122937555e-07</v>
      </c>
      <c r="JC60">
        <v>2.87264459290622e-10</v>
      </c>
      <c r="JD60">
        <v>-0.103101814204982</v>
      </c>
      <c r="JE60">
        <v>-0.017656537129445</v>
      </c>
      <c r="JF60">
        <v>0.00217271289782075</v>
      </c>
      <c r="JG60">
        <v>-2.34727275410467e-05</v>
      </c>
      <c r="JH60">
        <v>4</v>
      </c>
      <c r="JI60">
        <v>2183</v>
      </c>
      <c r="JJ60">
        <v>1</v>
      </c>
      <c r="JK60">
        <v>27</v>
      </c>
      <c r="JL60">
        <v>29322219.4</v>
      </c>
      <c r="JM60">
        <v>29322219.4</v>
      </c>
      <c r="JN60">
        <v>1.56494</v>
      </c>
      <c r="JO60">
        <v>2.62207</v>
      </c>
      <c r="JP60">
        <v>1.54785</v>
      </c>
      <c r="JQ60">
        <v>2.31201</v>
      </c>
      <c r="JR60">
        <v>1.64673</v>
      </c>
      <c r="JS60">
        <v>2.34009</v>
      </c>
      <c r="JT60">
        <v>34.1452</v>
      </c>
      <c r="JU60">
        <v>24.1926</v>
      </c>
      <c r="JV60">
        <v>18</v>
      </c>
      <c r="JW60">
        <v>504.401</v>
      </c>
      <c r="JX60">
        <v>390.667</v>
      </c>
      <c r="JY60">
        <v>27.0841</v>
      </c>
      <c r="JZ60">
        <v>28.0307</v>
      </c>
      <c r="KA60">
        <v>30.0008</v>
      </c>
      <c r="KB60">
        <v>27.9505</v>
      </c>
      <c r="KC60">
        <v>27.9021</v>
      </c>
      <c r="KD60">
        <v>31.4219</v>
      </c>
      <c r="KE60">
        <v>23.0693</v>
      </c>
      <c r="KF60">
        <v>19.45</v>
      </c>
      <c r="KG60">
        <v>27.0517</v>
      </c>
      <c r="KH60">
        <v>738.135</v>
      </c>
      <c r="KI60">
        <v>21.9589</v>
      </c>
      <c r="KJ60">
        <v>96.7065</v>
      </c>
      <c r="KK60">
        <v>94.6569</v>
      </c>
    </row>
    <row r="61" spans="1:297">
      <c r="A61">
        <v>45</v>
      </c>
      <c r="B61">
        <v>1759333172</v>
      </c>
      <c r="C61">
        <v>312</v>
      </c>
      <c r="D61" t="s">
        <v>532</v>
      </c>
      <c r="E61" t="s">
        <v>533</v>
      </c>
      <c r="F61">
        <v>5</v>
      </c>
      <c r="G61" t="s">
        <v>435</v>
      </c>
      <c r="H61" t="s">
        <v>436</v>
      </c>
      <c r="I61">
        <v>1759333163.84615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741.025128094074</v>
      </c>
      <c r="AK61">
        <v>719.775078787878</v>
      </c>
      <c r="AL61">
        <v>3.50672224533202</v>
      </c>
      <c r="AM61">
        <v>64.5668264695355</v>
      </c>
      <c r="AN61">
        <f>(AP61 - AO61 + DY61*1E3/(8.314*(EA61+273.15)) * AR61/DX61 * AQ61) * DX61/(100*DL61) * 1000/(1000 - AP61)</f>
        <v>0</v>
      </c>
      <c r="AO61">
        <v>21.9289187270893</v>
      </c>
      <c r="AP61">
        <v>23.1559727272727</v>
      </c>
      <c r="AQ61">
        <v>-7.08908273008301e-05</v>
      </c>
      <c r="AR61">
        <v>120.164659997157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3.46</v>
      </c>
      <c r="DM61">
        <v>0.5</v>
      </c>
      <c r="DN61" t="s">
        <v>438</v>
      </c>
      <c r="DO61">
        <v>2</v>
      </c>
      <c r="DP61" t="b">
        <v>1</v>
      </c>
      <c r="DQ61">
        <v>1759333163.84615</v>
      </c>
      <c r="DR61">
        <v>679.430153846154</v>
      </c>
      <c r="DS61">
        <v>708.508076923077</v>
      </c>
      <c r="DT61">
        <v>23.1748923076923</v>
      </c>
      <c r="DU61">
        <v>21.9265461538462</v>
      </c>
      <c r="DV61">
        <v>676.685769230769</v>
      </c>
      <c r="DW61">
        <v>22.8280538461538</v>
      </c>
      <c r="DX61">
        <v>499.957307692308</v>
      </c>
      <c r="DY61">
        <v>90.5524692307692</v>
      </c>
      <c r="DZ61">
        <v>0.0345214846153846</v>
      </c>
      <c r="EA61">
        <v>29.8493384615385</v>
      </c>
      <c r="EB61">
        <v>30.0292846153846</v>
      </c>
      <c r="EC61">
        <v>999.9</v>
      </c>
      <c r="ED61">
        <v>0</v>
      </c>
      <c r="EE61">
        <v>0</v>
      </c>
      <c r="EF61">
        <v>9986.05846153846</v>
      </c>
      <c r="EG61">
        <v>0</v>
      </c>
      <c r="EH61">
        <v>13.4691384615385</v>
      </c>
      <c r="EI61">
        <v>-29.0778769230769</v>
      </c>
      <c r="EJ61">
        <v>695.549384615384</v>
      </c>
      <c r="EK61">
        <v>724.391461538462</v>
      </c>
      <c r="EL61">
        <v>1.24834769230769</v>
      </c>
      <c r="EM61">
        <v>708.508076923077</v>
      </c>
      <c r="EN61">
        <v>21.9265461538462</v>
      </c>
      <c r="EO61">
        <v>2.09854384615385</v>
      </c>
      <c r="EP61">
        <v>1.98550307692308</v>
      </c>
      <c r="EQ61">
        <v>18.2081307692308</v>
      </c>
      <c r="ER61">
        <v>17.3292</v>
      </c>
      <c r="ES61">
        <v>1999.99307692308</v>
      </c>
      <c r="ET61">
        <v>0.980006</v>
      </c>
      <c r="EU61">
        <v>0.0199944</v>
      </c>
      <c r="EV61">
        <v>0</v>
      </c>
      <c r="EW61">
        <v>322.642615384615</v>
      </c>
      <c r="EX61">
        <v>5.00059</v>
      </c>
      <c r="EY61">
        <v>6556.40923076923</v>
      </c>
      <c r="EZ61">
        <v>17360.2846153846</v>
      </c>
      <c r="FA61">
        <v>41.5</v>
      </c>
      <c r="FB61">
        <v>41.3507692307692</v>
      </c>
      <c r="FC61">
        <v>40.8845384615385</v>
      </c>
      <c r="FD61">
        <v>40.812</v>
      </c>
      <c r="FE61">
        <v>42.375</v>
      </c>
      <c r="FF61">
        <v>1955.10307692308</v>
      </c>
      <c r="FG61">
        <v>39.89</v>
      </c>
      <c r="FH61">
        <v>0</v>
      </c>
      <c r="FI61">
        <v>1759333171.8</v>
      </c>
      <c r="FJ61">
        <v>0</v>
      </c>
      <c r="FK61">
        <v>322.621846153846</v>
      </c>
      <c r="FL61">
        <v>0.0916239233463615</v>
      </c>
      <c r="FM61">
        <v>-5.12888887245577</v>
      </c>
      <c r="FN61">
        <v>6556.40846153846</v>
      </c>
      <c r="FO61">
        <v>15</v>
      </c>
      <c r="FP61">
        <v>0</v>
      </c>
      <c r="FQ61" t="s">
        <v>439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-29.18446</v>
      </c>
      <c r="GD61">
        <v>0.167666165413527</v>
      </c>
      <c r="GE61">
        <v>0.67870182805117</v>
      </c>
      <c r="GF61">
        <v>1</v>
      </c>
      <c r="GG61">
        <v>322.617617647059</v>
      </c>
      <c r="GH61">
        <v>-0.0287700561923937</v>
      </c>
      <c r="GI61">
        <v>0.142136019093945</v>
      </c>
      <c r="GJ61">
        <v>-1</v>
      </c>
      <c r="GK61">
        <v>1.255656</v>
      </c>
      <c r="GL61">
        <v>-0.187013233082707</v>
      </c>
      <c r="GM61">
        <v>0.0179860207939388</v>
      </c>
      <c r="GN61">
        <v>0</v>
      </c>
      <c r="GO61">
        <v>1</v>
      </c>
      <c r="GP61">
        <v>2</v>
      </c>
      <c r="GQ61" t="s">
        <v>448</v>
      </c>
      <c r="GR61">
        <v>3.13241</v>
      </c>
      <c r="GS61">
        <v>2.71273</v>
      </c>
      <c r="GT61">
        <v>0.130836</v>
      </c>
      <c r="GU61">
        <v>0.13493</v>
      </c>
      <c r="GV61">
        <v>0.100519</v>
      </c>
      <c r="GW61">
        <v>0.0974041</v>
      </c>
      <c r="GX61">
        <v>32766.1</v>
      </c>
      <c r="GY61">
        <v>34930.1</v>
      </c>
      <c r="GZ61">
        <v>34106.5</v>
      </c>
      <c r="HA61">
        <v>36557.9</v>
      </c>
      <c r="HB61">
        <v>43321.7</v>
      </c>
      <c r="HC61">
        <v>47367.2</v>
      </c>
      <c r="HD61">
        <v>53195.3</v>
      </c>
      <c r="HE61">
        <v>58417</v>
      </c>
      <c r="HF61">
        <v>1.95718</v>
      </c>
      <c r="HG61">
        <v>1.77803</v>
      </c>
      <c r="HH61">
        <v>0.108309</v>
      </c>
      <c r="HI61">
        <v>0</v>
      </c>
      <c r="HJ61">
        <v>28.2641</v>
      </c>
      <c r="HK61">
        <v>999.9</v>
      </c>
      <c r="HL61">
        <v>56.116</v>
      </c>
      <c r="HM61">
        <v>30.655</v>
      </c>
      <c r="HN61">
        <v>27.4121</v>
      </c>
      <c r="HO61">
        <v>55.2064</v>
      </c>
      <c r="HP61">
        <v>46.242</v>
      </c>
      <c r="HQ61">
        <v>1</v>
      </c>
      <c r="HR61">
        <v>0.0573323</v>
      </c>
      <c r="HS61">
        <v>0.341479</v>
      </c>
      <c r="HT61">
        <v>20.112</v>
      </c>
      <c r="HU61">
        <v>5.19318</v>
      </c>
      <c r="HV61">
        <v>12.004</v>
      </c>
      <c r="HW61">
        <v>4.97495</v>
      </c>
      <c r="HX61">
        <v>3.2939</v>
      </c>
      <c r="HY61">
        <v>9999</v>
      </c>
      <c r="HZ61">
        <v>9999</v>
      </c>
      <c r="IA61">
        <v>999.9</v>
      </c>
      <c r="IB61">
        <v>9999</v>
      </c>
      <c r="IC61">
        <v>1.86325</v>
      </c>
      <c r="ID61">
        <v>1.86813</v>
      </c>
      <c r="IE61">
        <v>1.86787</v>
      </c>
      <c r="IF61">
        <v>1.86905</v>
      </c>
      <c r="IG61">
        <v>1.86987</v>
      </c>
      <c r="IH61">
        <v>1.8659</v>
      </c>
      <c r="II61">
        <v>1.86705</v>
      </c>
      <c r="IJ61">
        <v>1.86843</v>
      </c>
      <c r="IK61">
        <v>5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2.821</v>
      </c>
      <c r="IY61">
        <v>0.3459</v>
      </c>
      <c r="IZ61">
        <v>0.591063205497763</v>
      </c>
      <c r="JA61">
        <v>0.00362635438953289</v>
      </c>
      <c r="JB61">
        <v>-8.50754122937555e-07</v>
      </c>
      <c r="JC61">
        <v>2.87264459290622e-10</v>
      </c>
      <c r="JD61">
        <v>-0.103101814204982</v>
      </c>
      <c r="JE61">
        <v>-0.017656537129445</v>
      </c>
      <c r="JF61">
        <v>0.00217271289782075</v>
      </c>
      <c r="JG61">
        <v>-2.34727275410467e-05</v>
      </c>
      <c r="JH61">
        <v>4</v>
      </c>
      <c r="JI61">
        <v>2183</v>
      </c>
      <c r="JJ61">
        <v>1</v>
      </c>
      <c r="JK61">
        <v>27</v>
      </c>
      <c r="JL61">
        <v>29322219.5</v>
      </c>
      <c r="JM61">
        <v>29322219.5</v>
      </c>
      <c r="JN61">
        <v>1.58936</v>
      </c>
      <c r="JO61">
        <v>2.62939</v>
      </c>
      <c r="JP61">
        <v>1.54785</v>
      </c>
      <c r="JQ61">
        <v>2.31079</v>
      </c>
      <c r="JR61">
        <v>1.64673</v>
      </c>
      <c r="JS61">
        <v>2.27173</v>
      </c>
      <c r="JT61">
        <v>34.1678</v>
      </c>
      <c r="JU61">
        <v>24.1838</v>
      </c>
      <c r="JV61">
        <v>18</v>
      </c>
      <c r="JW61">
        <v>504.344</v>
      </c>
      <c r="JX61">
        <v>390.827</v>
      </c>
      <c r="JY61">
        <v>27.0532</v>
      </c>
      <c r="JZ61">
        <v>28.0373</v>
      </c>
      <c r="KA61">
        <v>30.0007</v>
      </c>
      <c r="KB61">
        <v>27.957</v>
      </c>
      <c r="KC61">
        <v>27.908</v>
      </c>
      <c r="KD61">
        <v>32.0164</v>
      </c>
      <c r="KE61">
        <v>23.0693</v>
      </c>
      <c r="KF61">
        <v>19.45</v>
      </c>
      <c r="KG61">
        <v>27.0243</v>
      </c>
      <c r="KH61">
        <v>758.374</v>
      </c>
      <c r="KI61">
        <v>21.9785</v>
      </c>
      <c r="KJ61">
        <v>96.7055</v>
      </c>
      <c r="KK61">
        <v>94.655</v>
      </c>
    </row>
    <row r="62" spans="1:297">
      <c r="A62">
        <v>46</v>
      </c>
      <c r="B62">
        <v>1759333177</v>
      </c>
      <c r="C62">
        <v>317</v>
      </c>
      <c r="D62" t="s">
        <v>534</v>
      </c>
      <c r="E62" t="s">
        <v>535</v>
      </c>
      <c r="F62">
        <v>5</v>
      </c>
      <c r="G62" t="s">
        <v>435</v>
      </c>
      <c r="H62" t="s">
        <v>436</v>
      </c>
      <c r="I62">
        <v>1759333168.84615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757.156983684191</v>
      </c>
      <c r="AK62">
        <v>736.400618181818</v>
      </c>
      <c r="AL62">
        <v>3.31046777783145</v>
      </c>
      <c r="AM62">
        <v>64.5668264695355</v>
      </c>
      <c r="AN62">
        <f>(AP62 - AO62 + DY62*1E3/(8.314*(EA62+273.15)) * AR62/DX62 * AQ62) * DX62/(100*DL62) * 1000/(1000 - AP62)</f>
        <v>0</v>
      </c>
      <c r="AO62">
        <v>21.9310025037611</v>
      </c>
      <c r="AP62">
        <v>23.1441357575758</v>
      </c>
      <c r="AQ62">
        <v>-6.64624515080263e-05</v>
      </c>
      <c r="AR62">
        <v>120.164659997157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3.46</v>
      </c>
      <c r="DM62">
        <v>0.5</v>
      </c>
      <c r="DN62" t="s">
        <v>438</v>
      </c>
      <c r="DO62">
        <v>2</v>
      </c>
      <c r="DP62" t="b">
        <v>1</v>
      </c>
      <c r="DQ62">
        <v>1759333168.84615</v>
      </c>
      <c r="DR62">
        <v>695.819307692308</v>
      </c>
      <c r="DS62">
        <v>724.763153846154</v>
      </c>
      <c r="DT62">
        <v>23.1618846153846</v>
      </c>
      <c r="DU62">
        <v>21.9285461538462</v>
      </c>
      <c r="DV62">
        <v>693.028</v>
      </c>
      <c r="DW62">
        <v>22.8156230769231</v>
      </c>
      <c r="DX62">
        <v>499.984153846154</v>
      </c>
      <c r="DY62">
        <v>90.5522384615385</v>
      </c>
      <c r="DZ62">
        <v>0.0345480230769231</v>
      </c>
      <c r="EA62">
        <v>29.8473461538462</v>
      </c>
      <c r="EB62">
        <v>30.0288461538462</v>
      </c>
      <c r="EC62">
        <v>999.9</v>
      </c>
      <c r="ED62">
        <v>0</v>
      </c>
      <c r="EE62">
        <v>0</v>
      </c>
      <c r="EF62">
        <v>9999.99923076923</v>
      </c>
      <c r="EG62">
        <v>0</v>
      </c>
      <c r="EH62">
        <v>13.4678615384615</v>
      </c>
      <c r="EI62">
        <v>-28.9438615384615</v>
      </c>
      <c r="EJ62">
        <v>712.317846153846</v>
      </c>
      <c r="EK62">
        <v>741.012538461538</v>
      </c>
      <c r="EL62">
        <v>1.23333923076923</v>
      </c>
      <c r="EM62">
        <v>724.763153846154</v>
      </c>
      <c r="EN62">
        <v>21.9285461538462</v>
      </c>
      <c r="EO62">
        <v>2.09736153846154</v>
      </c>
      <c r="EP62">
        <v>1.98568076923077</v>
      </c>
      <c r="EQ62">
        <v>18.1991615384615</v>
      </c>
      <c r="ER62">
        <v>17.3306076923077</v>
      </c>
      <c r="ES62">
        <v>1999.98769230769</v>
      </c>
      <c r="ET62">
        <v>0.980006</v>
      </c>
      <c r="EU62">
        <v>0.0199944</v>
      </c>
      <c r="EV62">
        <v>0</v>
      </c>
      <c r="EW62">
        <v>322.657615384615</v>
      </c>
      <c r="EX62">
        <v>5.00059</v>
      </c>
      <c r="EY62">
        <v>6556.18923076923</v>
      </c>
      <c r="EZ62">
        <v>17360.2230769231</v>
      </c>
      <c r="FA62">
        <v>41.5</v>
      </c>
      <c r="FB62">
        <v>41.3653076923077</v>
      </c>
      <c r="FC62">
        <v>40.8988461538462</v>
      </c>
      <c r="FD62">
        <v>40.812</v>
      </c>
      <c r="FE62">
        <v>42.375</v>
      </c>
      <c r="FF62">
        <v>1955.09769230769</v>
      </c>
      <c r="FG62">
        <v>39.89</v>
      </c>
      <c r="FH62">
        <v>0</v>
      </c>
      <c r="FI62">
        <v>1759333177.2</v>
      </c>
      <c r="FJ62">
        <v>0</v>
      </c>
      <c r="FK62">
        <v>322.61992</v>
      </c>
      <c r="FL62">
        <v>-0.315307694061435</v>
      </c>
      <c r="FM62">
        <v>-1.30307691341203</v>
      </c>
      <c r="FN62">
        <v>6556.1108</v>
      </c>
      <c r="FO62">
        <v>15</v>
      </c>
      <c r="FP62">
        <v>0</v>
      </c>
      <c r="FQ62" t="s">
        <v>439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-29.012680952381</v>
      </c>
      <c r="GD62">
        <v>-0.290750649350637</v>
      </c>
      <c r="GE62">
        <v>0.665777595225204</v>
      </c>
      <c r="GF62">
        <v>1</v>
      </c>
      <c r="GG62">
        <v>322.633529411765</v>
      </c>
      <c r="GH62">
        <v>-0.0594346870483427</v>
      </c>
      <c r="GI62">
        <v>0.164252537860975</v>
      </c>
      <c r="GJ62">
        <v>-1</v>
      </c>
      <c r="GK62">
        <v>1.24193857142857</v>
      </c>
      <c r="GL62">
        <v>-0.179684415584414</v>
      </c>
      <c r="GM62">
        <v>0.0181477479347174</v>
      </c>
      <c r="GN62">
        <v>0</v>
      </c>
      <c r="GO62">
        <v>1</v>
      </c>
      <c r="GP62">
        <v>2</v>
      </c>
      <c r="GQ62" t="s">
        <v>448</v>
      </c>
      <c r="GR62">
        <v>3.13256</v>
      </c>
      <c r="GS62">
        <v>2.71265</v>
      </c>
      <c r="GT62">
        <v>0.132908</v>
      </c>
      <c r="GU62">
        <v>0.137057</v>
      </c>
      <c r="GV62">
        <v>0.100474</v>
      </c>
      <c r="GW62">
        <v>0.0974134</v>
      </c>
      <c r="GX62">
        <v>32687.8</v>
      </c>
      <c r="GY62">
        <v>34843.6</v>
      </c>
      <c r="GZ62">
        <v>34106.3</v>
      </c>
      <c r="HA62">
        <v>36557.4</v>
      </c>
      <c r="HB62">
        <v>43324</v>
      </c>
      <c r="HC62">
        <v>47366.3</v>
      </c>
      <c r="HD62">
        <v>53195.1</v>
      </c>
      <c r="HE62">
        <v>58416.2</v>
      </c>
      <c r="HF62">
        <v>1.95707</v>
      </c>
      <c r="HG62">
        <v>1.77747</v>
      </c>
      <c r="HH62">
        <v>0.108488</v>
      </c>
      <c r="HI62">
        <v>0</v>
      </c>
      <c r="HJ62">
        <v>28.2671</v>
      </c>
      <c r="HK62">
        <v>999.9</v>
      </c>
      <c r="HL62">
        <v>56.116</v>
      </c>
      <c r="HM62">
        <v>30.655</v>
      </c>
      <c r="HN62">
        <v>27.4124</v>
      </c>
      <c r="HO62">
        <v>55.1564</v>
      </c>
      <c r="HP62">
        <v>46.2981</v>
      </c>
      <c r="HQ62">
        <v>1</v>
      </c>
      <c r="HR62">
        <v>0.0578684</v>
      </c>
      <c r="HS62">
        <v>0.349616</v>
      </c>
      <c r="HT62">
        <v>20.1121</v>
      </c>
      <c r="HU62">
        <v>5.19378</v>
      </c>
      <c r="HV62">
        <v>12.004</v>
      </c>
      <c r="HW62">
        <v>4.97515</v>
      </c>
      <c r="HX62">
        <v>3.294</v>
      </c>
      <c r="HY62">
        <v>9999</v>
      </c>
      <c r="HZ62">
        <v>9999</v>
      </c>
      <c r="IA62">
        <v>999.9</v>
      </c>
      <c r="IB62">
        <v>9999</v>
      </c>
      <c r="IC62">
        <v>1.86325</v>
      </c>
      <c r="ID62">
        <v>1.86813</v>
      </c>
      <c r="IE62">
        <v>1.86787</v>
      </c>
      <c r="IF62">
        <v>1.86906</v>
      </c>
      <c r="IG62">
        <v>1.86987</v>
      </c>
      <c r="IH62">
        <v>1.86591</v>
      </c>
      <c r="II62">
        <v>1.86706</v>
      </c>
      <c r="IJ62">
        <v>1.86843</v>
      </c>
      <c r="IK62">
        <v>5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2.868</v>
      </c>
      <c r="IY62">
        <v>0.3454</v>
      </c>
      <c r="IZ62">
        <v>0.591063205497763</v>
      </c>
      <c r="JA62">
        <v>0.00362635438953289</v>
      </c>
      <c r="JB62">
        <v>-8.50754122937555e-07</v>
      </c>
      <c r="JC62">
        <v>2.87264459290622e-10</v>
      </c>
      <c r="JD62">
        <v>-0.103101814204982</v>
      </c>
      <c r="JE62">
        <v>-0.017656537129445</v>
      </c>
      <c r="JF62">
        <v>0.00217271289782075</v>
      </c>
      <c r="JG62">
        <v>-2.34727275410467e-05</v>
      </c>
      <c r="JH62">
        <v>4</v>
      </c>
      <c r="JI62">
        <v>2183</v>
      </c>
      <c r="JJ62">
        <v>1</v>
      </c>
      <c r="JK62">
        <v>27</v>
      </c>
      <c r="JL62">
        <v>29322219.6</v>
      </c>
      <c r="JM62">
        <v>29322219.6</v>
      </c>
      <c r="JN62">
        <v>1.62354</v>
      </c>
      <c r="JO62">
        <v>2.61841</v>
      </c>
      <c r="JP62">
        <v>1.54785</v>
      </c>
      <c r="JQ62">
        <v>2.31079</v>
      </c>
      <c r="JR62">
        <v>1.64551</v>
      </c>
      <c r="JS62">
        <v>2.34253</v>
      </c>
      <c r="JT62">
        <v>34.1678</v>
      </c>
      <c r="JU62">
        <v>24.1926</v>
      </c>
      <c r="JV62">
        <v>18</v>
      </c>
      <c r="JW62">
        <v>504.336</v>
      </c>
      <c r="JX62">
        <v>390.577</v>
      </c>
      <c r="JY62">
        <v>27.0239</v>
      </c>
      <c r="JZ62">
        <v>28.0445</v>
      </c>
      <c r="KA62">
        <v>30.0006</v>
      </c>
      <c r="KB62">
        <v>27.9635</v>
      </c>
      <c r="KC62">
        <v>27.9149</v>
      </c>
      <c r="KD62">
        <v>32.5853</v>
      </c>
      <c r="KE62">
        <v>23.0693</v>
      </c>
      <c r="KF62">
        <v>19.45</v>
      </c>
      <c r="KG62">
        <v>26.9916</v>
      </c>
      <c r="KH62">
        <v>771.87</v>
      </c>
      <c r="KI62">
        <v>22.008</v>
      </c>
      <c r="KJ62">
        <v>96.705</v>
      </c>
      <c r="KK62">
        <v>94.6536</v>
      </c>
    </row>
    <row r="63" spans="1:297">
      <c r="A63">
        <v>47</v>
      </c>
      <c r="B63">
        <v>1759333182</v>
      </c>
      <c r="C63">
        <v>322</v>
      </c>
      <c r="D63" t="s">
        <v>536</v>
      </c>
      <c r="E63" t="s">
        <v>537</v>
      </c>
      <c r="F63">
        <v>5</v>
      </c>
      <c r="G63" t="s">
        <v>435</v>
      </c>
      <c r="H63" t="s">
        <v>436</v>
      </c>
      <c r="I63">
        <v>1759333173.84615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775.225244818609</v>
      </c>
      <c r="AK63">
        <v>753.948775757576</v>
      </c>
      <c r="AL63">
        <v>3.53048415940946</v>
      </c>
      <c r="AM63">
        <v>64.5668264695355</v>
      </c>
      <c r="AN63">
        <f>(AP63 - AO63 + DY63*1E3/(8.314*(EA63+273.15)) * AR63/DX63 * AQ63) * DX63/(100*DL63) * 1000/(1000 - AP63)</f>
        <v>0</v>
      </c>
      <c r="AO63">
        <v>21.9347483145489</v>
      </c>
      <c r="AP63">
        <v>23.1280624242424</v>
      </c>
      <c r="AQ63">
        <v>-8.05867204025732e-05</v>
      </c>
      <c r="AR63">
        <v>120.164659997157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3.46</v>
      </c>
      <c r="DM63">
        <v>0.5</v>
      </c>
      <c r="DN63" t="s">
        <v>438</v>
      </c>
      <c r="DO63">
        <v>2</v>
      </c>
      <c r="DP63" t="b">
        <v>1</v>
      </c>
      <c r="DQ63">
        <v>1759333173.84615</v>
      </c>
      <c r="DR63">
        <v>712.395692307692</v>
      </c>
      <c r="DS63">
        <v>741.901076923077</v>
      </c>
      <c r="DT63">
        <v>23.1486461538462</v>
      </c>
      <c r="DU63">
        <v>21.9313769230769</v>
      </c>
      <c r="DV63">
        <v>709.557230769231</v>
      </c>
      <c r="DW63">
        <v>22.8029538461538</v>
      </c>
      <c r="DX63">
        <v>500.008230769231</v>
      </c>
      <c r="DY63">
        <v>90.5517307692308</v>
      </c>
      <c r="DZ63">
        <v>0.0346100230769231</v>
      </c>
      <c r="EA63">
        <v>29.8449230769231</v>
      </c>
      <c r="EB63">
        <v>30.0278384615385</v>
      </c>
      <c r="EC63">
        <v>999.9</v>
      </c>
      <c r="ED63">
        <v>0</v>
      </c>
      <c r="EE63">
        <v>0</v>
      </c>
      <c r="EF63">
        <v>10002.1584615385</v>
      </c>
      <c r="EG63">
        <v>0</v>
      </c>
      <c r="EH63">
        <v>13.4658461538462</v>
      </c>
      <c r="EI63">
        <v>-29.5052692307692</v>
      </c>
      <c r="EJ63">
        <v>729.277384615385</v>
      </c>
      <c r="EK63">
        <v>758.536923076923</v>
      </c>
      <c r="EL63">
        <v>1.21727923076923</v>
      </c>
      <c r="EM63">
        <v>741.901076923077</v>
      </c>
      <c r="EN63">
        <v>21.9313769230769</v>
      </c>
      <c r="EO63">
        <v>2.09615076923077</v>
      </c>
      <c r="EP63">
        <v>1.98592461538462</v>
      </c>
      <c r="EQ63">
        <v>18.1899769230769</v>
      </c>
      <c r="ER63">
        <v>17.3325615384615</v>
      </c>
      <c r="ES63">
        <v>2000.00615384615</v>
      </c>
      <c r="ET63">
        <v>0.980006230769231</v>
      </c>
      <c r="EU63">
        <v>0.0199941615384615</v>
      </c>
      <c r="EV63">
        <v>0</v>
      </c>
      <c r="EW63">
        <v>322.680846153846</v>
      </c>
      <c r="EX63">
        <v>5.00059</v>
      </c>
      <c r="EY63">
        <v>6556.16692307692</v>
      </c>
      <c r="EZ63">
        <v>17360.3692307692</v>
      </c>
      <c r="FA63">
        <v>41.5</v>
      </c>
      <c r="FB63">
        <v>41.375</v>
      </c>
      <c r="FC63">
        <v>40.9179230769231</v>
      </c>
      <c r="FD63">
        <v>40.812</v>
      </c>
      <c r="FE63">
        <v>42.3893076923077</v>
      </c>
      <c r="FF63">
        <v>1955.11615384615</v>
      </c>
      <c r="FG63">
        <v>39.89</v>
      </c>
      <c r="FH63">
        <v>0</v>
      </c>
      <c r="FI63">
        <v>1759333182</v>
      </c>
      <c r="FJ63">
        <v>0</v>
      </c>
      <c r="FK63">
        <v>322.61932</v>
      </c>
      <c r="FL63">
        <v>-0.0609230735836575</v>
      </c>
      <c r="FM63">
        <v>0.152307672807196</v>
      </c>
      <c r="FN63">
        <v>6556.042</v>
      </c>
      <c r="FO63">
        <v>15</v>
      </c>
      <c r="FP63">
        <v>0</v>
      </c>
      <c r="FQ63" t="s">
        <v>439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-29.22086</v>
      </c>
      <c r="GD63">
        <v>-4.78080902255641</v>
      </c>
      <c r="GE63">
        <v>0.765698469634098</v>
      </c>
      <c r="GF63">
        <v>0</v>
      </c>
      <c r="GG63">
        <v>322.608235294118</v>
      </c>
      <c r="GH63">
        <v>-0.0654545466677119</v>
      </c>
      <c r="GI63">
        <v>0.177923654946777</v>
      </c>
      <c r="GJ63">
        <v>-1</v>
      </c>
      <c r="GK63">
        <v>1.224583</v>
      </c>
      <c r="GL63">
        <v>-0.189445714285713</v>
      </c>
      <c r="GM63">
        <v>0.018251407918295</v>
      </c>
      <c r="GN63">
        <v>0</v>
      </c>
      <c r="GO63">
        <v>0</v>
      </c>
      <c r="GP63">
        <v>2</v>
      </c>
      <c r="GQ63" t="s">
        <v>481</v>
      </c>
      <c r="GR63">
        <v>3.13261</v>
      </c>
      <c r="GS63">
        <v>2.71221</v>
      </c>
      <c r="GT63">
        <v>0.135069</v>
      </c>
      <c r="GU63">
        <v>0.13912</v>
      </c>
      <c r="GV63">
        <v>0.100426</v>
      </c>
      <c r="GW63">
        <v>0.0974217</v>
      </c>
      <c r="GX63">
        <v>32605.8</v>
      </c>
      <c r="GY63">
        <v>34759.4</v>
      </c>
      <c r="GZ63">
        <v>34105.8</v>
      </c>
      <c r="HA63">
        <v>36556.4</v>
      </c>
      <c r="HB63">
        <v>43326</v>
      </c>
      <c r="HC63">
        <v>47365.2</v>
      </c>
      <c r="HD63">
        <v>53194.3</v>
      </c>
      <c r="HE63">
        <v>58415.1</v>
      </c>
      <c r="HF63">
        <v>1.95702</v>
      </c>
      <c r="HG63">
        <v>1.7772</v>
      </c>
      <c r="HH63">
        <v>0.108026</v>
      </c>
      <c r="HI63">
        <v>0</v>
      </c>
      <c r="HJ63">
        <v>28.2695</v>
      </c>
      <c r="HK63">
        <v>999.9</v>
      </c>
      <c r="HL63">
        <v>56.116</v>
      </c>
      <c r="HM63">
        <v>30.655</v>
      </c>
      <c r="HN63">
        <v>27.4112</v>
      </c>
      <c r="HO63">
        <v>54.5364</v>
      </c>
      <c r="HP63">
        <v>46.4744</v>
      </c>
      <c r="HQ63">
        <v>1</v>
      </c>
      <c r="HR63">
        <v>0.0585493</v>
      </c>
      <c r="HS63">
        <v>0.389172</v>
      </c>
      <c r="HT63">
        <v>20.1121</v>
      </c>
      <c r="HU63">
        <v>5.19333</v>
      </c>
      <c r="HV63">
        <v>12.004</v>
      </c>
      <c r="HW63">
        <v>4.975</v>
      </c>
      <c r="HX63">
        <v>3.2939</v>
      </c>
      <c r="HY63">
        <v>9999</v>
      </c>
      <c r="HZ63">
        <v>9999</v>
      </c>
      <c r="IA63">
        <v>999.9</v>
      </c>
      <c r="IB63">
        <v>9999</v>
      </c>
      <c r="IC63">
        <v>1.86325</v>
      </c>
      <c r="ID63">
        <v>1.86813</v>
      </c>
      <c r="IE63">
        <v>1.86786</v>
      </c>
      <c r="IF63">
        <v>1.86905</v>
      </c>
      <c r="IG63">
        <v>1.86987</v>
      </c>
      <c r="IH63">
        <v>1.8659</v>
      </c>
      <c r="II63">
        <v>1.86705</v>
      </c>
      <c r="IJ63">
        <v>1.86843</v>
      </c>
      <c r="IK63">
        <v>5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2.917</v>
      </c>
      <c r="IY63">
        <v>0.3447</v>
      </c>
      <c r="IZ63">
        <v>0.591063205497763</v>
      </c>
      <c r="JA63">
        <v>0.00362635438953289</v>
      </c>
      <c r="JB63">
        <v>-8.50754122937555e-07</v>
      </c>
      <c r="JC63">
        <v>2.87264459290622e-10</v>
      </c>
      <c r="JD63">
        <v>-0.103101814204982</v>
      </c>
      <c r="JE63">
        <v>-0.017656537129445</v>
      </c>
      <c r="JF63">
        <v>0.00217271289782075</v>
      </c>
      <c r="JG63">
        <v>-2.34727275410467e-05</v>
      </c>
      <c r="JH63">
        <v>4</v>
      </c>
      <c r="JI63">
        <v>2183</v>
      </c>
      <c r="JJ63">
        <v>1</v>
      </c>
      <c r="JK63">
        <v>27</v>
      </c>
      <c r="JL63">
        <v>29322219.7</v>
      </c>
      <c r="JM63">
        <v>29322219.7</v>
      </c>
      <c r="JN63">
        <v>1.64673</v>
      </c>
      <c r="JO63">
        <v>2.61841</v>
      </c>
      <c r="JP63">
        <v>1.54785</v>
      </c>
      <c r="JQ63">
        <v>2.31079</v>
      </c>
      <c r="JR63">
        <v>1.64551</v>
      </c>
      <c r="JS63">
        <v>2.37793</v>
      </c>
      <c r="JT63">
        <v>34.1678</v>
      </c>
      <c r="JU63">
        <v>24.1926</v>
      </c>
      <c r="JV63">
        <v>18</v>
      </c>
      <c r="JW63">
        <v>504.355</v>
      </c>
      <c r="JX63">
        <v>390.47</v>
      </c>
      <c r="JY63">
        <v>26.9944</v>
      </c>
      <c r="JZ63">
        <v>28.0517</v>
      </c>
      <c r="KA63">
        <v>30.0007</v>
      </c>
      <c r="KB63">
        <v>27.9694</v>
      </c>
      <c r="KC63">
        <v>27.9208</v>
      </c>
      <c r="KD63">
        <v>33.1708</v>
      </c>
      <c r="KE63">
        <v>23.0693</v>
      </c>
      <c r="KF63">
        <v>19.45</v>
      </c>
      <c r="KG63">
        <v>26.9662</v>
      </c>
      <c r="KH63">
        <v>792.047</v>
      </c>
      <c r="KI63">
        <v>22.0404</v>
      </c>
      <c r="KJ63">
        <v>96.7036</v>
      </c>
      <c r="KK63">
        <v>94.6516</v>
      </c>
    </row>
    <row r="64" spans="1:297">
      <c r="A64">
        <v>48</v>
      </c>
      <c r="B64">
        <v>1759333187</v>
      </c>
      <c r="C64">
        <v>327</v>
      </c>
      <c r="D64" t="s">
        <v>538</v>
      </c>
      <c r="E64" t="s">
        <v>539</v>
      </c>
      <c r="F64">
        <v>5</v>
      </c>
      <c r="G64" t="s">
        <v>435</v>
      </c>
      <c r="H64" t="s">
        <v>436</v>
      </c>
      <c r="I64">
        <v>1759333178.84615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791.765288721828</v>
      </c>
      <c r="AK64">
        <v>770.824054545454</v>
      </c>
      <c r="AL64">
        <v>3.34334214214257</v>
      </c>
      <c r="AM64">
        <v>64.5668264695355</v>
      </c>
      <c r="AN64">
        <f>(AP64 - AO64 + DY64*1E3/(8.314*(EA64+273.15)) * AR64/DX64 * AQ64) * DX64/(100*DL64) * 1000/(1000 - AP64)</f>
        <v>0</v>
      </c>
      <c r="AO64">
        <v>21.9375691957887</v>
      </c>
      <c r="AP64">
        <v>23.1132448484849</v>
      </c>
      <c r="AQ64">
        <v>-7.54068680237318e-05</v>
      </c>
      <c r="AR64">
        <v>120.164659997157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3.46</v>
      </c>
      <c r="DM64">
        <v>0.5</v>
      </c>
      <c r="DN64" t="s">
        <v>438</v>
      </c>
      <c r="DO64">
        <v>2</v>
      </c>
      <c r="DP64" t="b">
        <v>1</v>
      </c>
      <c r="DQ64">
        <v>1759333178.84615</v>
      </c>
      <c r="DR64">
        <v>729.154384615385</v>
      </c>
      <c r="DS64">
        <v>758.400846153846</v>
      </c>
      <c r="DT64">
        <v>23.1347076923077</v>
      </c>
      <c r="DU64">
        <v>21.9342</v>
      </c>
      <c r="DV64">
        <v>726.268384615385</v>
      </c>
      <c r="DW64">
        <v>22.7896</v>
      </c>
      <c r="DX64">
        <v>500.034846153846</v>
      </c>
      <c r="DY64">
        <v>90.5519923076923</v>
      </c>
      <c r="DZ64">
        <v>0.034545</v>
      </c>
      <c r="EA64">
        <v>29.8431076923077</v>
      </c>
      <c r="EB64">
        <v>30.0318</v>
      </c>
      <c r="EC64">
        <v>999.9</v>
      </c>
      <c r="ED64">
        <v>0</v>
      </c>
      <c r="EE64">
        <v>0</v>
      </c>
      <c r="EF64">
        <v>9993.36461538462</v>
      </c>
      <c r="EG64">
        <v>0</v>
      </c>
      <c r="EH64">
        <v>13.4635076923077</v>
      </c>
      <c r="EI64">
        <v>-29.2462307692308</v>
      </c>
      <c r="EJ64">
        <v>746.422538461538</v>
      </c>
      <c r="EK64">
        <v>775.408846153846</v>
      </c>
      <c r="EL64">
        <v>1.20051153846154</v>
      </c>
      <c r="EM64">
        <v>758.400846153846</v>
      </c>
      <c r="EN64">
        <v>21.9342</v>
      </c>
      <c r="EO64">
        <v>2.09489307692308</v>
      </c>
      <c r="EP64">
        <v>1.98618461538462</v>
      </c>
      <c r="EQ64">
        <v>18.1804230769231</v>
      </c>
      <c r="ER64">
        <v>17.3346384615385</v>
      </c>
      <c r="ES64">
        <v>2000.00153846154</v>
      </c>
      <c r="ET64">
        <v>0.980006230769231</v>
      </c>
      <c r="EU64">
        <v>0.0199941615384615</v>
      </c>
      <c r="EV64">
        <v>0</v>
      </c>
      <c r="EW64">
        <v>322.609923076923</v>
      </c>
      <c r="EX64">
        <v>5.00059</v>
      </c>
      <c r="EY64">
        <v>6556.03769230769</v>
      </c>
      <c r="EZ64">
        <v>17360.3461538462</v>
      </c>
      <c r="FA64">
        <v>41.5</v>
      </c>
      <c r="FB64">
        <v>41.375</v>
      </c>
      <c r="FC64">
        <v>40.9322307692308</v>
      </c>
      <c r="FD64">
        <v>40.812</v>
      </c>
      <c r="FE64">
        <v>42.3988461538462</v>
      </c>
      <c r="FF64">
        <v>1955.11153846154</v>
      </c>
      <c r="FG64">
        <v>39.89</v>
      </c>
      <c r="FH64">
        <v>0</v>
      </c>
      <c r="FI64">
        <v>1759333186.8</v>
      </c>
      <c r="FJ64">
        <v>0</v>
      </c>
      <c r="FK64">
        <v>322.60448</v>
      </c>
      <c r="FL64">
        <v>-0.356615382447547</v>
      </c>
      <c r="FM64">
        <v>-3.18538464100138</v>
      </c>
      <c r="FN64">
        <v>6555.8784</v>
      </c>
      <c r="FO64">
        <v>15</v>
      </c>
      <c r="FP64">
        <v>0</v>
      </c>
      <c r="FQ64" t="s">
        <v>439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-29.3799380952381</v>
      </c>
      <c r="GD64">
        <v>1.03739220779218</v>
      </c>
      <c r="GE64">
        <v>0.556291418555308</v>
      </c>
      <c r="GF64">
        <v>0</v>
      </c>
      <c r="GG64">
        <v>322.620205882353</v>
      </c>
      <c r="GH64">
        <v>-0.0404125290155061</v>
      </c>
      <c r="GI64">
        <v>0.200473084508762</v>
      </c>
      <c r="GJ64">
        <v>-1</v>
      </c>
      <c r="GK64">
        <v>1.20969761904762</v>
      </c>
      <c r="GL64">
        <v>-0.202662077922076</v>
      </c>
      <c r="GM64">
        <v>0.0204974634678728</v>
      </c>
      <c r="GN64">
        <v>0</v>
      </c>
      <c r="GO64">
        <v>0</v>
      </c>
      <c r="GP64">
        <v>2</v>
      </c>
      <c r="GQ64" t="s">
        <v>481</v>
      </c>
      <c r="GR64">
        <v>3.1324</v>
      </c>
      <c r="GS64">
        <v>2.712</v>
      </c>
      <c r="GT64">
        <v>0.137115</v>
      </c>
      <c r="GU64">
        <v>0.141196</v>
      </c>
      <c r="GV64">
        <v>0.100384</v>
      </c>
      <c r="GW64">
        <v>0.0974518</v>
      </c>
      <c r="GX64">
        <v>32528.5</v>
      </c>
      <c r="GY64">
        <v>34675.1</v>
      </c>
      <c r="GZ64">
        <v>34105.7</v>
      </c>
      <c r="HA64">
        <v>36555.9</v>
      </c>
      <c r="HB64">
        <v>43328.3</v>
      </c>
      <c r="HC64">
        <v>47363.4</v>
      </c>
      <c r="HD64">
        <v>53194.2</v>
      </c>
      <c r="HE64">
        <v>58414.5</v>
      </c>
      <c r="HF64">
        <v>1.95642</v>
      </c>
      <c r="HG64">
        <v>1.7779</v>
      </c>
      <c r="HH64">
        <v>0.108883</v>
      </c>
      <c r="HI64">
        <v>0</v>
      </c>
      <c r="HJ64">
        <v>28.2713</v>
      </c>
      <c r="HK64">
        <v>999.9</v>
      </c>
      <c r="HL64">
        <v>56.116</v>
      </c>
      <c r="HM64">
        <v>30.655</v>
      </c>
      <c r="HN64">
        <v>27.4124</v>
      </c>
      <c r="HO64">
        <v>55.2664</v>
      </c>
      <c r="HP64">
        <v>46.4463</v>
      </c>
      <c r="HQ64">
        <v>1</v>
      </c>
      <c r="HR64">
        <v>0.0589837</v>
      </c>
      <c r="HS64">
        <v>0.38707</v>
      </c>
      <c r="HT64">
        <v>20.1121</v>
      </c>
      <c r="HU64">
        <v>5.19363</v>
      </c>
      <c r="HV64">
        <v>12.004</v>
      </c>
      <c r="HW64">
        <v>4.97505</v>
      </c>
      <c r="HX64">
        <v>3.2939</v>
      </c>
      <c r="HY64">
        <v>9999</v>
      </c>
      <c r="HZ64">
        <v>9999</v>
      </c>
      <c r="IA64">
        <v>999.9</v>
      </c>
      <c r="IB64">
        <v>9999</v>
      </c>
      <c r="IC64">
        <v>1.86325</v>
      </c>
      <c r="ID64">
        <v>1.86813</v>
      </c>
      <c r="IE64">
        <v>1.86788</v>
      </c>
      <c r="IF64">
        <v>1.86905</v>
      </c>
      <c r="IG64">
        <v>1.86988</v>
      </c>
      <c r="IH64">
        <v>1.86589</v>
      </c>
      <c r="II64">
        <v>1.86707</v>
      </c>
      <c r="IJ64">
        <v>1.86843</v>
      </c>
      <c r="IK64">
        <v>5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2.963</v>
      </c>
      <c r="IY64">
        <v>0.3441</v>
      </c>
      <c r="IZ64">
        <v>0.591063205497763</v>
      </c>
      <c r="JA64">
        <v>0.00362635438953289</v>
      </c>
      <c r="JB64">
        <v>-8.50754122937555e-07</v>
      </c>
      <c r="JC64">
        <v>2.87264459290622e-10</v>
      </c>
      <c r="JD64">
        <v>-0.103101814204982</v>
      </c>
      <c r="JE64">
        <v>-0.017656537129445</v>
      </c>
      <c r="JF64">
        <v>0.00217271289782075</v>
      </c>
      <c r="JG64">
        <v>-2.34727275410467e-05</v>
      </c>
      <c r="JH64">
        <v>4</v>
      </c>
      <c r="JI64">
        <v>2183</v>
      </c>
      <c r="JJ64">
        <v>1</v>
      </c>
      <c r="JK64">
        <v>27</v>
      </c>
      <c r="JL64">
        <v>29322219.8</v>
      </c>
      <c r="JM64">
        <v>29322219.8</v>
      </c>
      <c r="JN64">
        <v>1.68091</v>
      </c>
      <c r="JO64">
        <v>2.62329</v>
      </c>
      <c r="JP64">
        <v>1.54785</v>
      </c>
      <c r="JQ64">
        <v>2.31201</v>
      </c>
      <c r="JR64">
        <v>1.64673</v>
      </c>
      <c r="JS64">
        <v>2.30957</v>
      </c>
      <c r="JT64">
        <v>34.1678</v>
      </c>
      <c r="JU64">
        <v>24.1926</v>
      </c>
      <c r="JV64">
        <v>18</v>
      </c>
      <c r="JW64">
        <v>504.013</v>
      </c>
      <c r="JX64">
        <v>390.885</v>
      </c>
      <c r="JY64">
        <v>26.9655</v>
      </c>
      <c r="JZ64">
        <v>28.0588</v>
      </c>
      <c r="KA64">
        <v>30.0006</v>
      </c>
      <c r="KB64">
        <v>27.9753</v>
      </c>
      <c r="KC64">
        <v>27.9267</v>
      </c>
      <c r="KD64">
        <v>33.7336</v>
      </c>
      <c r="KE64">
        <v>22.7746</v>
      </c>
      <c r="KF64">
        <v>19.45</v>
      </c>
      <c r="KG64">
        <v>26.9249</v>
      </c>
      <c r="KH64">
        <v>805.484</v>
      </c>
      <c r="KI64">
        <v>22.0805</v>
      </c>
      <c r="KJ64">
        <v>96.7033</v>
      </c>
      <c r="KK64">
        <v>94.6505</v>
      </c>
    </row>
    <row r="65" spans="1:297">
      <c r="A65">
        <v>49</v>
      </c>
      <c r="B65">
        <v>1759333192</v>
      </c>
      <c r="C65">
        <v>332</v>
      </c>
      <c r="D65" t="s">
        <v>540</v>
      </c>
      <c r="E65" t="s">
        <v>541</v>
      </c>
      <c r="F65">
        <v>5</v>
      </c>
      <c r="G65" t="s">
        <v>435</v>
      </c>
      <c r="H65" t="s">
        <v>436</v>
      </c>
      <c r="I65">
        <v>1759333183.84615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809.741349009455</v>
      </c>
      <c r="AK65">
        <v>788.434436363636</v>
      </c>
      <c r="AL65">
        <v>3.54725412486764</v>
      </c>
      <c r="AM65">
        <v>64.5668264695355</v>
      </c>
      <c r="AN65">
        <f>(AP65 - AO65 + DY65*1E3/(8.314*(EA65+273.15)) * AR65/DX65 * AQ65) * DX65/(100*DL65) * 1000/(1000 - AP65)</f>
        <v>0</v>
      </c>
      <c r="AO65">
        <v>21.9631104569976</v>
      </c>
      <c r="AP65">
        <v>23.1054236363636</v>
      </c>
      <c r="AQ65">
        <v>-3.72493220503045e-05</v>
      </c>
      <c r="AR65">
        <v>120.164659997157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3.46</v>
      </c>
      <c r="DM65">
        <v>0.5</v>
      </c>
      <c r="DN65" t="s">
        <v>438</v>
      </c>
      <c r="DO65">
        <v>2</v>
      </c>
      <c r="DP65" t="b">
        <v>1</v>
      </c>
      <c r="DQ65">
        <v>1759333183.84615</v>
      </c>
      <c r="DR65">
        <v>745.929769230769</v>
      </c>
      <c r="DS65">
        <v>775.581153846154</v>
      </c>
      <c r="DT65">
        <v>23.1209153846154</v>
      </c>
      <c r="DU65">
        <v>21.9459923076923</v>
      </c>
      <c r="DV65">
        <v>742.996307692308</v>
      </c>
      <c r="DW65">
        <v>22.7763846153846</v>
      </c>
      <c r="DX65">
        <v>500.020923076923</v>
      </c>
      <c r="DY65">
        <v>90.5526538461538</v>
      </c>
      <c r="DZ65">
        <v>0.0345080846153846</v>
      </c>
      <c r="EA65">
        <v>29.8395384615385</v>
      </c>
      <c r="EB65">
        <v>30.0370076923077</v>
      </c>
      <c r="EC65">
        <v>999.9</v>
      </c>
      <c r="ED65">
        <v>0</v>
      </c>
      <c r="EE65">
        <v>0</v>
      </c>
      <c r="EF65">
        <v>9989.71076923077</v>
      </c>
      <c r="EG65">
        <v>0</v>
      </c>
      <c r="EH65">
        <v>13.4624461538462</v>
      </c>
      <c r="EI65">
        <v>-29.6510846153846</v>
      </c>
      <c r="EJ65">
        <v>763.584461538461</v>
      </c>
      <c r="EK65">
        <v>792.984076923077</v>
      </c>
      <c r="EL65">
        <v>1.17493384615385</v>
      </c>
      <c r="EM65">
        <v>775.581153846154</v>
      </c>
      <c r="EN65">
        <v>21.9459923076923</v>
      </c>
      <c r="EO65">
        <v>2.09366</v>
      </c>
      <c r="EP65">
        <v>1.98726538461538</v>
      </c>
      <c r="EQ65">
        <v>18.1710384615385</v>
      </c>
      <c r="ER65">
        <v>17.3432461538462</v>
      </c>
      <c r="ES65">
        <v>2000.01923076923</v>
      </c>
      <c r="ET65">
        <v>0.980006461538461</v>
      </c>
      <c r="EU65">
        <v>0.0199939230769231</v>
      </c>
      <c r="EV65">
        <v>0</v>
      </c>
      <c r="EW65">
        <v>322.509384615385</v>
      </c>
      <c r="EX65">
        <v>5.00059</v>
      </c>
      <c r="EY65">
        <v>6555.92384615385</v>
      </c>
      <c r="EZ65">
        <v>17360.5</v>
      </c>
      <c r="FA65">
        <v>41.5</v>
      </c>
      <c r="FB65">
        <v>41.375</v>
      </c>
      <c r="FC65">
        <v>40.937</v>
      </c>
      <c r="FD65">
        <v>40.8265384615385</v>
      </c>
      <c r="FE65">
        <v>42.4131538461538</v>
      </c>
      <c r="FF65">
        <v>1955.12923076923</v>
      </c>
      <c r="FG65">
        <v>39.89</v>
      </c>
      <c r="FH65">
        <v>0</v>
      </c>
      <c r="FI65">
        <v>1759333192.2</v>
      </c>
      <c r="FJ65">
        <v>0</v>
      </c>
      <c r="FK65">
        <v>322.547461538462</v>
      </c>
      <c r="FL65">
        <v>-1.16041025995079</v>
      </c>
      <c r="FM65">
        <v>-2.70324787939289</v>
      </c>
      <c r="FN65">
        <v>6555.72730769231</v>
      </c>
      <c r="FO65">
        <v>15</v>
      </c>
      <c r="FP65">
        <v>0</v>
      </c>
      <c r="FQ65" t="s">
        <v>439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-29.44926</v>
      </c>
      <c r="GD65">
        <v>-3.29117593984968</v>
      </c>
      <c r="GE65">
        <v>0.631418797154472</v>
      </c>
      <c r="GF65">
        <v>0</v>
      </c>
      <c r="GG65">
        <v>322.566647058823</v>
      </c>
      <c r="GH65">
        <v>-0.722811306309936</v>
      </c>
      <c r="GI65">
        <v>0.232623766217034</v>
      </c>
      <c r="GJ65">
        <v>-1</v>
      </c>
      <c r="GK65">
        <v>1.185809</v>
      </c>
      <c r="GL65">
        <v>-0.293396390977446</v>
      </c>
      <c r="GM65">
        <v>0.0290570468045189</v>
      </c>
      <c r="GN65">
        <v>0</v>
      </c>
      <c r="GO65">
        <v>0</v>
      </c>
      <c r="GP65">
        <v>2</v>
      </c>
      <c r="GQ65" t="s">
        <v>481</v>
      </c>
      <c r="GR65">
        <v>3.13253</v>
      </c>
      <c r="GS65">
        <v>2.71246</v>
      </c>
      <c r="GT65">
        <v>0.139233</v>
      </c>
      <c r="GU65">
        <v>0.143186</v>
      </c>
      <c r="GV65">
        <v>0.100369</v>
      </c>
      <c r="GW65">
        <v>0.0975932</v>
      </c>
      <c r="GX65">
        <v>32448.8</v>
      </c>
      <c r="GY65">
        <v>34594.1</v>
      </c>
      <c r="GZ65">
        <v>34105.8</v>
      </c>
      <c r="HA65">
        <v>36555.3</v>
      </c>
      <c r="HB65">
        <v>43329.3</v>
      </c>
      <c r="HC65">
        <v>47355.5</v>
      </c>
      <c r="HD65">
        <v>53194.2</v>
      </c>
      <c r="HE65">
        <v>58413.8</v>
      </c>
      <c r="HF65">
        <v>1.95658</v>
      </c>
      <c r="HG65">
        <v>1.77798</v>
      </c>
      <c r="HH65">
        <v>0.108846</v>
      </c>
      <c r="HI65">
        <v>0</v>
      </c>
      <c r="HJ65">
        <v>28.2731</v>
      </c>
      <c r="HK65">
        <v>999.9</v>
      </c>
      <c r="HL65">
        <v>56.116</v>
      </c>
      <c r="HM65">
        <v>30.655</v>
      </c>
      <c r="HN65">
        <v>27.4115</v>
      </c>
      <c r="HO65">
        <v>55.0365</v>
      </c>
      <c r="HP65">
        <v>46.242</v>
      </c>
      <c r="HQ65">
        <v>1</v>
      </c>
      <c r="HR65">
        <v>0.05953</v>
      </c>
      <c r="HS65">
        <v>0.45802</v>
      </c>
      <c r="HT65">
        <v>20.1119</v>
      </c>
      <c r="HU65">
        <v>5.19483</v>
      </c>
      <c r="HV65">
        <v>12.004</v>
      </c>
      <c r="HW65">
        <v>4.97515</v>
      </c>
      <c r="HX65">
        <v>3.29398</v>
      </c>
      <c r="HY65">
        <v>9999</v>
      </c>
      <c r="HZ65">
        <v>9999</v>
      </c>
      <c r="IA65">
        <v>999.9</v>
      </c>
      <c r="IB65">
        <v>9999</v>
      </c>
      <c r="IC65">
        <v>1.86325</v>
      </c>
      <c r="ID65">
        <v>1.86813</v>
      </c>
      <c r="IE65">
        <v>1.86789</v>
      </c>
      <c r="IF65">
        <v>1.86906</v>
      </c>
      <c r="IG65">
        <v>1.86991</v>
      </c>
      <c r="IH65">
        <v>1.86593</v>
      </c>
      <c r="II65">
        <v>1.86707</v>
      </c>
      <c r="IJ65">
        <v>1.86843</v>
      </c>
      <c r="IK65">
        <v>5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3.012</v>
      </c>
      <c r="IY65">
        <v>0.3439</v>
      </c>
      <c r="IZ65">
        <v>0.591063205497763</v>
      </c>
      <c r="JA65">
        <v>0.00362635438953289</v>
      </c>
      <c r="JB65">
        <v>-8.50754122937555e-07</v>
      </c>
      <c r="JC65">
        <v>2.87264459290622e-10</v>
      </c>
      <c r="JD65">
        <v>-0.103101814204982</v>
      </c>
      <c r="JE65">
        <v>-0.017656537129445</v>
      </c>
      <c r="JF65">
        <v>0.00217271289782075</v>
      </c>
      <c r="JG65">
        <v>-2.34727275410467e-05</v>
      </c>
      <c r="JH65">
        <v>4</v>
      </c>
      <c r="JI65">
        <v>2183</v>
      </c>
      <c r="JJ65">
        <v>1</v>
      </c>
      <c r="JK65">
        <v>27</v>
      </c>
      <c r="JL65">
        <v>29322219.9</v>
      </c>
      <c r="JM65">
        <v>29322219.9</v>
      </c>
      <c r="JN65">
        <v>1.70532</v>
      </c>
      <c r="JO65">
        <v>2.62573</v>
      </c>
      <c r="JP65">
        <v>1.54785</v>
      </c>
      <c r="JQ65">
        <v>2.31079</v>
      </c>
      <c r="JR65">
        <v>1.64673</v>
      </c>
      <c r="JS65">
        <v>2.27173</v>
      </c>
      <c r="JT65">
        <v>34.1678</v>
      </c>
      <c r="JU65">
        <v>24.1838</v>
      </c>
      <c r="JV65">
        <v>18</v>
      </c>
      <c r="JW65">
        <v>504.174</v>
      </c>
      <c r="JX65">
        <v>390.971</v>
      </c>
      <c r="JY65">
        <v>26.9305</v>
      </c>
      <c r="JZ65">
        <v>28.066</v>
      </c>
      <c r="KA65">
        <v>30.0005</v>
      </c>
      <c r="KB65">
        <v>27.9824</v>
      </c>
      <c r="KC65">
        <v>27.9336</v>
      </c>
      <c r="KD65">
        <v>34.3218</v>
      </c>
      <c r="KE65">
        <v>22.5027</v>
      </c>
      <c r="KF65">
        <v>19.45</v>
      </c>
      <c r="KG65">
        <v>26.878</v>
      </c>
      <c r="KH65">
        <v>825.646</v>
      </c>
      <c r="KI65">
        <v>22.1092</v>
      </c>
      <c r="KJ65">
        <v>96.7034</v>
      </c>
      <c r="KK65">
        <v>94.6491</v>
      </c>
    </row>
    <row r="66" spans="1:297">
      <c r="A66">
        <v>50</v>
      </c>
      <c r="B66">
        <v>1759333197</v>
      </c>
      <c r="C66">
        <v>337</v>
      </c>
      <c r="D66" t="s">
        <v>542</v>
      </c>
      <c r="E66" t="s">
        <v>543</v>
      </c>
      <c r="F66">
        <v>5</v>
      </c>
      <c r="G66" t="s">
        <v>435</v>
      </c>
      <c r="H66" t="s">
        <v>436</v>
      </c>
      <c r="I66">
        <v>1759333188.84615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826.205557815274</v>
      </c>
      <c r="AK66">
        <v>805.215072727273</v>
      </c>
      <c r="AL66">
        <v>3.3259004147862</v>
      </c>
      <c r="AM66">
        <v>64.5668264695355</v>
      </c>
      <c r="AN66">
        <f>(AP66 - AO66 + DY66*1E3/(8.314*(EA66+273.15)) * AR66/DX66 * AQ66) * DX66/(100*DL66) * 1000/(1000 - AP66)</f>
        <v>0</v>
      </c>
      <c r="AO66">
        <v>22.0287688412965</v>
      </c>
      <c r="AP66">
        <v>23.1180181818182</v>
      </c>
      <c r="AQ66">
        <v>5.56005233407791e-05</v>
      </c>
      <c r="AR66">
        <v>120.164659997157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3.46</v>
      </c>
      <c r="DM66">
        <v>0.5</v>
      </c>
      <c r="DN66" t="s">
        <v>438</v>
      </c>
      <c r="DO66">
        <v>2</v>
      </c>
      <c r="DP66" t="b">
        <v>1</v>
      </c>
      <c r="DQ66">
        <v>1759333188.84615</v>
      </c>
      <c r="DR66">
        <v>762.782846153846</v>
      </c>
      <c r="DS66">
        <v>792.140307692308</v>
      </c>
      <c r="DT66">
        <v>23.1134461538462</v>
      </c>
      <c r="DU66">
        <v>21.9778846153846</v>
      </c>
      <c r="DV66">
        <v>759.801615384615</v>
      </c>
      <c r="DW66">
        <v>22.7692384615385</v>
      </c>
      <c r="DX66">
        <v>500.012384615385</v>
      </c>
      <c r="DY66">
        <v>90.5530076923077</v>
      </c>
      <c r="DZ66">
        <v>0.0345365461538462</v>
      </c>
      <c r="EA66">
        <v>29.8354538461538</v>
      </c>
      <c r="EB66">
        <v>30.0427461538462</v>
      </c>
      <c r="EC66">
        <v>999.9</v>
      </c>
      <c r="ED66">
        <v>0</v>
      </c>
      <c r="EE66">
        <v>0</v>
      </c>
      <c r="EF66">
        <v>9980.81692307692</v>
      </c>
      <c r="EG66">
        <v>0</v>
      </c>
      <c r="EH66">
        <v>13.4621230769231</v>
      </c>
      <c r="EI66">
        <v>-29.3574230769231</v>
      </c>
      <c r="EJ66">
        <v>780.830461538462</v>
      </c>
      <c r="EK66">
        <v>809.941769230769</v>
      </c>
      <c r="EL66">
        <v>1.13556692307692</v>
      </c>
      <c r="EM66">
        <v>792.140307692308</v>
      </c>
      <c r="EN66">
        <v>21.9778846153846</v>
      </c>
      <c r="EO66">
        <v>2.09299153846154</v>
      </c>
      <c r="EP66">
        <v>1.99016153846154</v>
      </c>
      <c r="EQ66">
        <v>18.1659538461538</v>
      </c>
      <c r="ER66">
        <v>17.3662615384615</v>
      </c>
      <c r="ES66">
        <v>2000.01615384615</v>
      </c>
      <c r="ET66">
        <v>0.980006461538461</v>
      </c>
      <c r="EU66">
        <v>0.0199939230769231</v>
      </c>
      <c r="EV66">
        <v>0</v>
      </c>
      <c r="EW66">
        <v>322.462461538462</v>
      </c>
      <c r="EX66">
        <v>5.00059</v>
      </c>
      <c r="EY66">
        <v>6555.70538461538</v>
      </c>
      <c r="EZ66">
        <v>17360.4846153846</v>
      </c>
      <c r="FA66">
        <v>41.5</v>
      </c>
      <c r="FB66">
        <v>41.375</v>
      </c>
      <c r="FC66">
        <v>40.937</v>
      </c>
      <c r="FD66">
        <v>40.8459230769231</v>
      </c>
      <c r="FE66">
        <v>42.4226923076923</v>
      </c>
      <c r="FF66">
        <v>1955.12615384615</v>
      </c>
      <c r="FG66">
        <v>39.89</v>
      </c>
      <c r="FH66">
        <v>0</v>
      </c>
      <c r="FI66">
        <v>1759333197</v>
      </c>
      <c r="FJ66">
        <v>0</v>
      </c>
      <c r="FK66">
        <v>322.497461538461</v>
      </c>
      <c r="FL66">
        <v>-0.442666670037357</v>
      </c>
      <c r="FM66">
        <v>0.512136736477331</v>
      </c>
      <c r="FN66">
        <v>6555.55153846154</v>
      </c>
      <c r="FO66">
        <v>15</v>
      </c>
      <c r="FP66">
        <v>0</v>
      </c>
      <c r="FQ66" t="s">
        <v>439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-29.4962190476191</v>
      </c>
      <c r="GD66">
        <v>1.58272987012987</v>
      </c>
      <c r="GE66">
        <v>0.569913686546813</v>
      </c>
      <c r="GF66">
        <v>0</v>
      </c>
      <c r="GG66">
        <v>322.524176470588</v>
      </c>
      <c r="GH66">
        <v>-0.329014513898242</v>
      </c>
      <c r="GI66">
        <v>0.213683447924623</v>
      </c>
      <c r="GJ66">
        <v>-1</v>
      </c>
      <c r="GK66">
        <v>1.15479714285714</v>
      </c>
      <c r="GL66">
        <v>-0.451391688311689</v>
      </c>
      <c r="GM66">
        <v>0.0475212067089508</v>
      </c>
      <c r="GN66">
        <v>0</v>
      </c>
      <c r="GO66">
        <v>0</v>
      </c>
      <c r="GP66">
        <v>2</v>
      </c>
      <c r="GQ66" t="s">
        <v>481</v>
      </c>
      <c r="GR66">
        <v>3.13244</v>
      </c>
      <c r="GS66">
        <v>2.71284</v>
      </c>
      <c r="GT66">
        <v>0.141213</v>
      </c>
      <c r="GU66">
        <v>0.145238</v>
      </c>
      <c r="GV66">
        <v>0.100419</v>
      </c>
      <c r="GW66">
        <v>0.0978571</v>
      </c>
      <c r="GX66">
        <v>32373.4</v>
      </c>
      <c r="GY66">
        <v>34511.1</v>
      </c>
      <c r="GZ66">
        <v>34105</v>
      </c>
      <c r="HA66">
        <v>36555</v>
      </c>
      <c r="HB66">
        <v>43326.4</v>
      </c>
      <c r="HC66">
        <v>47341</v>
      </c>
      <c r="HD66">
        <v>53193.4</v>
      </c>
      <c r="HE66">
        <v>58412.9</v>
      </c>
      <c r="HF66">
        <v>1.95655</v>
      </c>
      <c r="HG66">
        <v>1.77787</v>
      </c>
      <c r="HH66">
        <v>0.108503</v>
      </c>
      <c r="HI66">
        <v>0</v>
      </c>
      <c r="HJ66">
        <v>28.2737</v>
      </c>
      <c r="HK66">
        <v>999.9</v>
      </c>
      <c r="HL66">
        <v>56.116</v>
      </c>
      <c r="HM66">
        <v>30.655</v>
      </c>
      <c r="HN66">
        <v>27.4143</v>
      </c>
      <c r="HO66">
        <v>55.1365</v>
      </c>
      <c r="HP66">
        <v>46.222</v>
      </c>
      <c r="HQ66">
        <v>1</v>
      </c>
      <c r="HR66">
        <v>0.0600915</v>
      </c>
      <c r="HS66">
        <v>0.522759</v>
      </c>
      <c r="HT66">
        <v>20.1116</v>
      </c>
      <c r="HU66">
        <v>5.19647</v>
      </c>
      <c r="HV66">
        <v>12.004</v>
      </c>
      <c r="HW66">
        <v>4.975</v>
      </c>
      <c r="HX66">
        <v>3.29388</v>
      </c>
      <c r="HY66">
        <v>9999</v>
      </c>
      <c r="HZ66">
        <v>9999</v>
      </c>
      <c r="IA66">
        <v>999.9</v>
      </c>
      <c r="IB66">
        <v>9999</v>
      </c>
      <c r="IC66">
        <v>1.86325</v>
      </c>
      <c r="ID66">
        <v>1.86813</v>
      </c>
      <c r="IE66">
        <v>1.86789</v>
      </c>
      <c r="IF66">
        <v>1.86905</v>
      </c>
      <c r="IG66">
        <v>1.8699</v>
      </c>
      <c r="IH66">
        <v>1.86592</v>
      </c>
      <c r="II66">
        <v>1.86706</v>
      </c>
      <c r="IJ66">
        <v>1.86844</v>
      </c>
      <c r="IK66">
        <v>5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3.058</v>
      </c>
      <c r="IY66">
        <v>0.3447</v>
      </c>
      <c r="IZ66">
        <v>0.591063205497763</v>
      </c>
      <c r="JA66">
        <v>0.00362635438953289</v>
      </c>
      <c r="JB66">
        <v>-8.50754122937555e-07</v>
      </c>
      <c r="JC66">
        <v>2.87264459290622e-10</v>
      </c>
      <c r="JD66">
        <v>-0.103101814204982</v>
      </c>
      <c r="JE66">
        <v>-0.017656537129445</v>
      </c>
      <c r="JF66">
        <v>0.00217271289782075</v>
      </c>
      <c r="JG66">
        <v>-2.34727275410467e-05</v>
      </c>
      <c r="JH66">
        <v>4</v>
      </c>
      <c r="JI66">
        <v>2183</v>
      </c>
      <c r="JJ66">
        <v>1</v>
      </c>
      <c r="JK66">
        <v>27</v>
      </c>
      <c r="JL66">
        <v>29322219.9</v>
      </c>
      <c r="JM66">
        <v>29322219.9</v>
      </c>
      <c r="JN66">
        <v>1.73706</v>
      </c>
      <c r="JO66">
        <v>2.62329</v>
      </c>
      <c r="JP66">
        <v>1.54785</v>
      </c>
      <c r="JQ66">
        <v>2.31201</v>
      </c>
      <c r="JR66">
        <v>1.64673</v>
      </c>
      <c r="JS66">
        <v>2.34497</v>
      </c>
      <c r="JT66">
        <v>34.1678</v>
      </c>
      <c r="JU66">
        <v>24.1926</v>
      </c>
      <c r="JV66">
        <v>18</v>
      </c>
      <c r="JW66">
        <v>504.215</v>
      </c>
      <c r="JX66">
        <v>390.958</v>
      </c>
      <c r="JY66">
        <v>26.8849</v>
      </c>
      <c r="JZ66">
        <v>28.0732</v>
      </c>
      <c r="KA66">
        <v>30.0005</v>
      </c>
      <c r="KB66">
        <v>27.9889</v>
      </c>
      <c r="KC66">
        <v>27.9396</v>
      </c>
      <c r="KD66">
        <v>34.8482</v>
      </c>
      <c r="KE66">
        <v>22.5027</v>
      </c>
      <c r="KF66">
        <v>19.45</v>
      </c>
      <c r="KG66">
        <v>26.8327</v>
      </c>
      <c r="KH66">
        <v>839.108</v>
      </c>
      <c r="KI66">
        <v>22.1175</v>
      </c>
      <c r="KJ66">
        <v>96.7017</v>
      </c>
      <c r="KK66">
        <v>94.648</v>
      </c>
    </row>
    <row r="67" spans="1:297">
      <c r="A67">
        <v>51</v>
      </c>
      <c r="B67">
        <v>1759333202</v>
      </c>
      <c r="C67">
        <v>342</v>
      </c>
      <c r="D67" t="s">
        <v>544</v>
      </c>
      <c r="E67" t="s">
        <v>545</v>
      </c>
      <c r="F67">
        <v>5</v>
      </c>
      <c r="G67" t="s">
        <v>435</v>
      </c>
      <c r="H67" t="s">
        <v>436</v>
      </c>
      <c r="I67">
        <v>1759333193.84615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844.171905666686</v>
      </c>
      <c r="AK67">
        <v>822.703775757575</v>
      </c>
      <c r="AL67">
        <v>3.5156990719465</v>
      </c>
      <c r="AM67">
        <v>64.5668264695355</v>
      </c>
      <c r="AN67">
        <f>(AP67 - AO67 + DY67*1E3/(8.314*(EA67+273.15)) * AR67/DX67 * AQ67) * DX67/(100*DL67) * 1000/(1000 - AP67)</f>
        <v>0</v>
      </c>
      <c r="AO67">
        <v>22.0865868710899</v>
      </c>
      <c r="AP67">
        <v>23.1476733333333</v>
      </c>
      <c r="AQ67">
        <v>0.00560132642923081</v>
      </c>
      <c r="AR67">
        <v>120.164659997157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3.46</v>
      </c>
      <c r="DM67">
        <v>0.5</v>
      </c>
      <c r="DN67" t="s">
        <v>438</v>
      </c>
      <c r="DO67">
        <v>2</v>
      </c>
      <c r="DP67" t="b">
        <v>1</v>
      </c>
      <c r="DQ67">
        <v>1759333193.84615</v>
      </c>
      <c r="DR67">
        <v>779.539769230769</v>
      </c>
      <c r="DS67">
        <v>809.192307692308</v>
      </c>
      <c r="DT67">
        <v>23.1188076923077</v>
      </c>
      <c r="DU67">
        <v>22.0232230769231</v>
      </c>
      <c r="DV67">
        <v>776.511230769231</v>
      </c>
      <c r="DW67">
        <v>22.7743692307692</v>
      </c>
      <c r="DX67">
        <v>499.959769230769</v>
      </c>
      <c r="DY67">
        <v>90.5528076923077</v>
      </c>
      <c r="DZ67">
        <v>0.0347598538461538</v>
      </c>
      <c r="EA67">
        <v>29.8317</v>
      </c>
      <c r="EB67">
        <v>30.0482076923077</v>
      </c>
      <c r="EC67">
        <v>999.9</v>
      </c>
      <c r="ED67">
        <v>0</v>
      </c>
      <c r="EE67">
        <v>0</v>
      </c>
      <c r="EF67">
        <v>9986.39692307692</v>
      </c>
      <c r="EG67">
        <v>0</v>
      </c>
      <c r="EH67">
        <v>13.4635076923077</v>
      </c>
      <c r="EI67">
        <v>-29.6526923076923</v>
      </c>
      <c r="EJ67">
        <v>797.988461538462</v>
      </c>
      <c r="EK67">
        <v>827.415538461539</v>
      </c>
      <c r="EL67">
        <v>1.09559923076923</v>
      </c>
      <c r="EM67">
        <v>809.192307692308</v>
      </c>
      <c r="EN67">
        <v>22.0232230769231</v>
      </c>
      <c r="EO67">
        <v>2.09347384615385</v>
      </c>
      <c r="EP67">
        <v>1.99426307692308</v>
      </c>
      <c r="EQ67">
        <v>18.1696076923077</v>
      </c>
      <c r="ER67">
        <v>17.3988384615385</v>
      </c>
      <c r="ES67">
        <v>1999.98846153846</v>
      </c>
      <c r="ET67">
        <v>0.980006230769231</v>
      </c>
      <c r="EU67">
        <v>0.0199941615384615</v>
      </c>
      <c r="EV67">
        <v>0</v>
      </c>
      <c r="EW67">
        <v>322.485923076923</v>
      </c>
      <c r="EX67">
        <v>5.00059</v>
      </c>
      <c r="EY67">
        <v>6555.44461538462</v>
      </c>
      <c r="EZ67">
        <v>17360.2461538462</v>
      </c>
      <c r="FA67">
        <v>41.5047692307692</v>
      </c>
      <c r="FB67">
        <v>41.3797692307692</v>
      </c>
      <c r="FC67">
        <v>40.937</v>
      </c>
      <c r="FD67">
        <v>40.8653076923077</v>
      </c>
      <c r="FE67">
        <v>42.4274615384615</v>
      </c>
      <c r="FF67">
        <v>1955.09846153846</v>
      </c>
      <c r="FG67">
        <v>39.89</v>
      </c>
      <c r="FH67">
        <v>0</v>
      </c>
      <c r="FI67">
        <v>1759333201.8</v>
      </c>
      <c r="FJ67">
        <v>0</v>
      </c>
      <c r="FK67">
        <v>322.511307692308</v>
      </c>
      <c r="FL67">
        <v>1.55733333224347</v>
      </c>
      <c r="FM67">
        <v>-2.99487181035582</v>
      </c>
      <c r="FN67">
        <v>6555.44</v>
      </c>
      <c r="FO67">
        <v>15</v>
      </c>
      <c r="FP67">
        <v>0</v>
      </c>
      <c r="FQ67" t="s">
        <v>439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-29.5055</v>
      </c>
      <c r="GD67">
        <v>-2.18841203007523</v>
      </c>
      <c r="GE67">
        <v>0.602512599868252</v>
      </c>
      <c r="GF67">
        <v>0</v>
      </c>
      <c r="GG67">
        <v>322.537911764706</v>
      </c>
      <c r="GH67">
        <v>0.0359816641684868</v>
      </c>
      <c r="GI67">
        <v>0.218411560732464</v>
      </c>
      <c r="GJ67">
        <v>-1</v>
      </c>
      <c r="GK67">
        <v>1.115449</v>
      </c>
      <c r="GL67">
        <v>-0.526302857142858</v>
      </c>
      <c r="GM67">
        <v>0.0520361930679022</v>
      </c>
      <c r="GN67">
        <v>0</v>
      </c>
      <c r="GO67">
        <v>0</v>
      </c>
      <c r="GP67">
        <v>2</v>
      </c>
      <c r="GQ67" t="s">
        <v>481</v>
      </c>
      <c r="GR67">
        <v>3.13252</v>
      </c>
      <c r="GS67">
        <v>2.71298</v>
      </c>
      <c r="GT67">
        <v>0.143272</v>
      </c>
      <c r="GU67">
        <v>0.147105</v>
      </c>
      <c r="GV67">
        <v>0.100501</v>
      </c>
      <c r="GW67">
        <v>0.0979041</v>
      </c>
      <c r="GX67">
        <v>32295.5</v>
      </c>
      <c r="GY67">
        <v>34435</v>
      </c>
      <c r="GZ67">
        <v>34104.7</v>
      </c>
      <c r="HA67">
        <v>36554.4</v>
      </c>
      <c r="HB67">
        <v>43322.4</v>
      </c>
      <c r="HC67">
        <v>47338.4</v>
      </c>
      <c r="HD67">
        <v>53193.1</v>
      </c>
      <c r="HE67">
        <v>58412.5</v>
      </c>
      <c r="HF67">
        <v>1.95618</v>
      </c>
      <c r="HG67">
        <v>1.77768</v>
      </c>
      <c r="HH67">
        <v>0.109479</v>
      </c>
      <c r="HI67">
        <v>0</v>
      </c>
      <c r="HJ67">
        <v>28.2737</v>
      </c>
      <c r="HK67">
        <v>999.9</v>
      </c>
      <c r="HL67">
        <v>56.092</v>
      </c>
      <c r="HM67">
        <v>30.665</v>
      </c>
      <c r="HN67">
        <v>27.416</v>
      </c>
      <c r="HO67">
        <v>55.2365</v>
      </c>
      <c r="HP67">
        <v>46.4183</v>
      </c>
      <c r="HQ67">
        <v>1</v>
      </c>
      <c r="HR67">
        <v>0.0604853</v>
      </c>
      <c r="HS67">
        <v>0.557707</v>
      </c>
      <c r="HT67">
        <v>20.1113</v>
      </c>
      <c r="HU67">
        <v>5.19677</v>
      </c>
      <c r="HV67">
        <v>12.004</v>
      </c>
      <c r="HW67">
        <v>4.9749</v>
      </c>
      <c r="HX67">
        <v>3.29393</v>
      </c>
      <c r="HY67">
        <v>9999</v>
      </c>
      <c r="HZ67">
        <v>9999</v>
      </c>
      <c r="IA67">
        <v>999.9</v>
      </c>
      <c r="IB67">
        <v>9999</v>
      </c>
      <c r="IC67">
        <v>1.86325</v>
      </c>
      <c r="ID67">
        <v>1.86813</v>
      </c>
      <c r="IE67">
        <v>1.86789</v>
      </c>
      <c r="IF67">
        <v>1.86905</v>
      </c>
      <c r="IG67">
        <v>1.8699</v>
      </c>
      <c r="IH67">
        <v>1.86592</v>
      </c>
      <c r="II67">
        <v>1.86707</v>
      </c>
      <c r="IJ67">
        <v>1.86844</v>
      </c>
      <c r="IK67">
        <v>5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3.106</v>
      </c>
      <c r="IY67">
        <v>0.3458</v>
      </c>
      <c r="IZ67">
        <v>0.591063205497763</v>
      </c>
      <c r="JA67">
        <v>0.00362635438953289</v>
      </c>
      <c r="JB67">
        <v>-8.50754122937555e-07</v>
      </c>
      <c r="JC67">
        <v>2.87264459290622e-10</v>
      </c>
      <c r="JD67">
        <v>-0.103101814204982</v>
      </c>
      <c r="JE67">
        <v>-0.017656537129445</v>
      </c>
      <c r="JF67">
        <v>0.00217271289782075</v>
      </c>
      <c r="JG67">
        <v>-2.34727275410467e-05</v>
      </c>
      <c r="JH67">
        <v>4</v>
      </c>
      <c r="JI67">
        <v>2183</v>
      </c>
      <c r="JJ67">
        <v>1</v>
      </c>
      <c r="JK67">
        <v>27</v>
      </c>
      <c r="JL67">
        <v>29322220</v>
      </c>
      <c r="JM67">
        <v>29322220</v>
      </c>
      <c r="JN67">
        <v>1.76147</v>
      </c>
      <c r="JO67">
        <v>2.61963</v>
      </c>
      <c r="JP67">
        <v>1.54785</v>
      </c>
      <c r="JQ67">
        <v>2.31201</v>
      </c>
      <c r="JR67">
        <v>1.64673</v>
      </c>
      <c r="JS67">
        <v>2.36816</v>
      </c>
      <c r="JT67">
        <v>34.1678</v>
      </c>
      <c r="JU67">
        <v>24.1926</v>
      </c>
      <c r="JV67">
        <v>18</v>
      </c>
      <c r="JW67">
        <v>504.026</v>
      </c>
      <c r="JX67">
        <v>390.893</v>
      </c>
      <c r="JY67">
        <v>26.8366</v>
      </c>
      <c r="JZ67">
        <v>28.0803</v>
      </c>
      <c r="KA67">
        <v>30.0005</v>
      </c>
      <c r="KB67">
        <v>27.9954</v>
      </c>
      <c r="KC67">
        <v>27.946</v>
      </c>
      <c r="KD67">
        <v>35.435</v>
      </c>
      <c r="KE67">
        <v>22.5027</v>
      </c>
      <c r="KF67">
        <v>19.45</v>
      </c>
      <c r="KG67">
        <v>26.7791</v>
      </c>
      <c r="KH67">
        <v>859.251</v>
      </c>
      <c r="KI67">
        <v>22.1181</v>
      </c>
      <c r="KJ67">
        <v>96.701</v>
      </c>
      <c r="KK67">
        <v>94.6469</v>
      </c>
    </row>
    <row r="68" spans="1:297">
      <c r="A68">
        <v>52</v>
      </c>
      <c r="B68">
        <v>1759333207</v>
      </c>
      <c r="C68">
        <v>347</v>
      </c>
      <c r="D68" t="s">
        <v>546</v>
      </c>
      <c r="E68" t="s">
        <v>547</v>
      </c>
      <c r="F68">
        <v>5</v>
      </c>
      <c r="G68" t="s">
        <v>435</v>
      </c>
      <c r="H68" t="s">
        <v>436</v>
      </c>
      <c r="I68">
        <v>1759333198.84615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860.130833270865</v>
      </c>
      <c r="AK68">
        <v>839.400254545454</v>
      </c>
      <c r="AL68">
        <v>3.32137336274973</v>
      </c>
      <c r="AM68">
        <v>64.5668264695355</v>
      </c>
      <c r="AN68">
        <f>(AP68 - AO68 + DY68*1E3/(8.314*(EA68+273.15)) * AR68/DX68 * AQ68) * DX68/(100*DL68) * 1000/(1000 - AP68)</f>
        <v>0</v>
      </c>
      <c r="AO68">
        <v>22.0921452199754</v>
      </c>
      <c r="AP68">
        <v>23.1573775757576</v>
      </c>
      <c r="AQ68">
        <v>0.00114701433937132</v>
      </c>
      <c r="AR68">
        <v>120.164659997157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3.46</v>
      </c>
      <c r="DM68">
        <v>0.5</v>
      </c>
      <c r="DN68" t="s">
        <v>438</v>
      </c>
      <c r="DO68">
        <v>2</v>
      </c>
      <c r="DP68" t="b">
        <v>1</v>
      </c>
      <c r="DQ68">
        <v>1759333198.84615</v>
      </c>
      <c r="DR68">
        <v>796.293307692308</v>
      </c>
      <c r="DS68">
        <v>825.591076923077</v>
      </c>
      <c r="DT68">
        <v>23.1333846153846</v>
      </c>
      <c r="DU68">
        <v>22.0644846153846</v>
      </c>
      <c r="DV68">
        <v>793.217538461538</v>
      </c>
      <c r="DW68">
        <v>22.7883307692308</v>
      </c>
      <c r="DX68">
        <v>499.994538461538</v>
      </c>
      <c r="DY68">
        <v>90.5526538461539</v>
      </c>
      <c r="DZ68">
        <v>0.0348127</v>
      </c>
      <c r="EA68">
        <v>29.8274461538462</v>
      </c>
      <c r="EB68">
        <v>30.0507307692308</v>
      </c>
      <c r="EC68">
        <v>999.9</v>
      </c>
      <c r="ED68">
        <v>0</v>
      </c>
      <c r="EE68">
        <v>0</v>
      </c>
      <c r="EF68">
        <v>9999.71769230769</v>
      </c>
      <c r="EG68">
        <v>0</v>
      </c>
      <c r="EH68">
        <v>13.4635076923077</v>
      </c>
      <c r="EI68">
        <v>-29.2979307692308</v>
      </c>
      <c r="EJ68">
        <v>815.150692307692</v>
      </c>
      <c r="EK68">
        <v>844.218923076923</v>
      </c>
      <c r="EL68">
        <v>1.06891538461538</v>
      </c>
      <c r="EM68">
        <v>825.591076923077</v>
      </c>
      <c r="EN68">
        <v>22.0644846153846</v>
      </c>
      <c r="EO68">
        <v>2.09479</v>
      </c>
      <c r="EP68">
        <v>1.99799692307692</v>
      </c>
      <c r="EQ68">
        <v>18.1796230769231</v>
      </c>
      <c r="ER68">
        <v>17.4284692307692</v>
      </c>
      <c r="ES68">
        <v>1999.97923076923</v>
      </c>
      <c r="ET68">
        <v>0.980006230769231</v>
      </c>
      <c r="EU68">
        <v>0.0199941692307692</v>
      </c>
      <c r="EV68">
        <v>0</v>
      </c>
      <c r="EW68">
        <v>322.526</v>
      </c>
      <c r="EX68">
        <v>5.00059</v>
      </c>
      <c r="EY68">
        <v>6555.16230769231</v>
      </c>
      <c r="EZ68">
        <v>17360.1769230769</v>
      </c>
      <c r="FA68">
        <v>41.5238461538462</v>
      </c>
      <c r="FB68">
        <v>41.3893076923077</v>
      </c>
      <c r="FC68">
        <v>40.937</v>
      </c>
      <c r="FD68">
        <v>40.8701538461538</v>
      </c>
      <c r="FE68">
        <v>42.437</v>
      </c>
      <c r="FF68">
        <v>1955.08923076923</v>
      </c>
      <c r="FG68">
        <v>39.89</v>
      </c>
      <c r="FH68">
        <v>0</v>
      </c>
      <c r="FI68">
        <v>1759333207.2</v>
      </c>
      <c r="FJ68">
        <v>0</v>
      </c>
      <c r="FK68">
        <v>322.54352</v>
      </c>
      <c r="FL68">
        <v>0.130769225360356</v>
      </c>
      <c r="FM68">
        <v>-1.933846176593</v>
      </c>
      <c r="FN68">
        <v>6555.2724</v>
      </c>
      <c r="FO68">
        <v>15</v>
      </c>
      <c r="FP68">
        <v>0</v>
      </c>
      <c r="FQ68" t="s">
        <v>439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-29.4693380952381</v>
      </c>
      <c r="GD68">
        <v>2.45029870129873</v>
      </c>
      <c r="GE68">
        <v>0.623065613357657</v>
      </c>
      <c r="GF68">
        <v>0</v>
      </c>
      <c r="GG68">
        <v>322.509705882353</v>
      </c>
      <c r="GH68">
        <v>0.707532464868303</v>
      </c>
      <c r="GI68">
        <v>0.199284090656847</v>
      </c>
      <c r="GJ68">
        <v>-1</v>
      </c>
      <c r="GK68">
        <v>1.08992333333333</v>
      </c>
      <c r="GL68">
        <v>-0.350858961038961</v>
      </c>
      <c r="GM68">
        <v>0.0411793415999233</v>
      </c>
      <c r="GN68">
        <v>0</v>
      </c>
      <c r="GO68">
        <v>0</v>
      </c>
      <c r="GP68">
        <v>2</v>
      </c>
      <c r="GQ68" t="s">
        <v>481</v>
      </c>
      <c r="GR68">
        <v>3.13251</v>
      </c>
      <c r="GS68">
        <v>2.7128</v>
      </c>
      <c r="GT68">
        <v>0.145209</v>
      </c>
      <c r="GU68">
        <v>0.149131</v>
      </c>
      <c r="GV68">
        <v>0.10052</v>
      </c>
      <c r="GW68">
        <v>0.0979198</v>
      </c>
      <c r="GX68">
        <v>32222</v>
      </c>
      <c r="GY68">
        <v>34352.5</v>
      </c>
      <c r="GZ68">
        <v>34104.3</v>
      </c>
      <c r="HA68">
        <v>36553.6</v>
      </c>
      <c r="HB68">
        <v>43321.1</v>
      </c>
      <c r="HC68">
        <v>47336.8</v>
      </c>
      <c r="HD68">
        <v>53192.4</v>
      </c>
      <c r="HE68">
        <v>58411.2</v>
      </c>
      <c r="HF68">
        <v>1.9561</v>
      </c>
      <c r="HG68">
        <v>1.77778</v>
      </c>
      <c r="HH68">
        <v>0.109009</v>
      </c>
      <c r="HI68">
        <v>0</v>
      </c>
      <c r="HJ68">
        <v>28.2737</v>
      </c>
      <c r="HK68">
        <v>999.9</v>
      </c>
      <c r="HL68">
        <v>56.092</v>
      </c>
      <c r="HM68">
        <v>30.655</v>
      </c>
      <c r="HN68">
        <v>27.4009</v>
      </c>
      <c r="HO68">
        <v>54.7065</v>
      </c>
      <c r="HP68">
        <v>46.5505</v>
      </c>
      <c r="HQ68">
        <v>1</v>
      </c>
      <c r="HR68">
        <v>0.0612983</v>
      </c>
      <c r="HS68">
        <v>0.615749</v>
      </c>
      <c r="HT68">
        <v>20.1111</v>
      </c>
      <c r="HU68">
        <v>5.19707</v>
      </c>
      <c r="HV68">
        <v>12.004</v>
      </c>
      <c r="HW68">
        <v>4.9748</v>
      </c>
      <c r="HX68">
        <v>3.294</v>
      </c>
      <c r="HY68">
        <v>9999</v>
      </c>
      <c r="HZ68">
        <v>9999</v>
      </c>
      <c r="IA68">
        <v>999.9</v>
      </c>
      <c r="IB68">
        <v>9999</v>
      </c>
      <c r="IC68">
        <v>1.86325</v>
      </c>
      <c r="ID68">
        <v>1.86813</v>
      </c>
      <c r="IE68">
        <v>1.86784</v>
      </c>
      <c r="IF68">
        <v>1.86905</v>
      </c>
      <c r="IG68">
        <v>1.8699</v>
      </c>
      <c r="IH68">
        <v>1.86592</v>
      </c>
      <c r="II68">
        <v>1.86706</v>
      </c>
      <c r="IJ68">
        <v>1.86844</v>
      </c>
      <c r="IK68">
        <v>5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3.152</v>
      </c>
      <c r="IY68">
        <v>0.3461</v>
      </c>
      <c r="IZ68">
        <v>0.591063205497763</v>
      </c>
      <c r="JA68">
        <v>0.00362635438953289</v>
      </c>
      <c r="JB68">
        <v>-8.50754122937555e-07</v>
      </c>
      <c r="JC68">
        <v>2.87264459290622e-10</v>
      </c>
      <c r="JD68">
        <v>-0.103101814204982</v>
      </c>
      <c r="JE68">
        <v>-0.017656537129445</v>
      </c>
      <c r="JF68">
        <v>0.00217271289782075</v>
      </c>
      <c r="JG68">
        <v>-2.34727275410467e-05</v>
      </c>
      <c r="JH68">
        <v>4</v>
      </c>
      <c r="JI68">
        <v>2183</v>
      </c>
      <c r="JJ68">
        <v>1</v>
      </c>
      <c r="JK68">
        <v>27</v>
      </c>
      <c r="JL68">
        <v>29322220.1</v>
      </c>
      <c r="JM68">
        <v>29322220.1</v>
      </c>
      <c r="JN68">
        <v>1.79321</v>
      </c>
      <c r="JO68">
        <v>2.61719</v>
      </c>
      <c r="JP68">
        <v>1.54785</v>
      </c>
      <c r="JQ68">
        <v>2.31079</v>
      </c>
      <c r="JR68">
        <v>1.64673</v>
      </c>
      <c r="JS68">
        <v>2.30591</v>
      </c>
      <c r="JT68">
        <v>34.1905</v>
      </c>
      <c r="JU68">
        <v>24.1926</v>
      </c>
      <c r="JV68">
        <v>18</v>
      </c>
      <c r="JW68">
        <v>504.029</v>
      </c>
      <c r="JX68">
        <v>390.99</v>
      </c>
      <c r="JY68">
        <v>26.7839</v>
      </c>
      <c r="JZ68">
        <v>28.0875</v>
      </c>
      <c r="KA68">
        <v>30.0006</v>
      </c>
      <c r="KB68">
        <v>28.0013</v>
      </c>
      <c r="KC68">
        <v>27.9525</v>
      </c>
      <c r="KD68">
        <v>35.9802</v>
      </c>
      <c r="KE68">
        <v>22.5027</v>
      </c>
      <c r="KF68">
        <v>19.45</v>
      </c>
      <c r="KG68">
        <v>26.725</v>
      </c>
      <c r="KH68">
        <v>872.748</v>
      </c>
      <c r="KI68">
        <v>22.1306</v>
      </c>
      <c r="KJ68">
        <v>96.6997</v>
      </c>
      <c r="KK68">
        <v>94.645</v>
      </c>
    </row>
    <row r="69" spans="1:297">
      <c r="A69">
        <v>53</v>
      </c>
      <c r="B69">
        <v>1759333212</v>
      </c>
      <c r="C69">
        <v>352</v>
      </c>
      <c r="D69" t="s">
        <v>548</v>
      </c>
      <c r="E69" t="s">
        <v>549</v>
      </c>
      <c r="F69">
        <v>5</v>
      </c>
      <c r="G69" t="s">
        <v>435</v>
      </c>
      <c r="H69" t="s">
        <v>436</v>
      </c>
      <c r="I69">
        <v>1759333203.84615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878.212234483946</v>
      </c>
      <c r="AK69">
        <v>856.849412121212</v>
      </c>
      <c r="AL69">
        <v>3.50507894626574</v>
      </c>
      <c r="AM69">
        <v>64.5668264695355</v>
      </c>
      <c r="AN69">
        <f>(AP69 - AO69 + DY69*1E3/(8.314*(EA69+273.15)) * AR69/DX69 * AQ69) * DX69/(100*DL69) * 1000/(1000 - AP69)</f>
        <v>0</v>
      </c>
      <c r="AO69">
        <v>22.0967435910783</v>
      </c>
      <c r="AP69">
        <v>23.1580745454545</v>
      </c>
      <c r="AQ69">
        <v>6.75819645533078e-05</v>
      </c>
      <c r="AR69">
        <v>120.164659997157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3.46</v>
      </c>
      <c r="DM69">
        <v>0.5</v>
      </c>
      <c r="DN69" t="s">
        <v>438</v>
      </c>
      <c r="DO69">
        <v>2</v>
      </c>
      <c r="DP69" t="b">
        <v>1</v>
      </c>
      <c r="DQ69">
        <v>1759333203.84615</v>
      </c>
      <c r="DR69">
        <v>812.958</v>
      </c>
      <c r="DS69">
        <v>842.552769230769</v>
      </c>
      <c r="DT69">
        <v>23.1484307692308</v>
      </c>
      <c r="DU69">
        <v>22.0892384615385</v>
      </c>
      <c r="DV69">
        <v>809.835692307692</v>
      </c>
      <c r="DW69">
        <v>22.8027384615385</v>
      </c>
      <c r="DX69">
        <v>500.002153846154</v>
      </c>
      <c r="DY69">
        <v>90.553</v>
      </c>
      <c r="DZ69">
        <v>0.0347978461538462</v>
      </c>
      <c r="EA69">
        <v>29.8236384615385</v>
      </c>
      <c r="EB69">
        <v>30.0489384615385</v>
      </c>
      <c r="EC69">
        <v>999.9</v>
      </c>
      <c r="ED69">
        <v>0</v>
      </c>
      <c r="EE69">
        <v>0</v>
      </c>
      <c r="EF69">
        <v>10012.1230769231</v>
      </c>
      <c r="EG69">
        <v>0</v>
      </c>
      <c r="EH69">
        <v>13.4624461538462</v>
      </c>
      <c r="EI69">
        <v>-29.5947538461538</v>
      </c>
      <c r="EJ69">
        <v>832.223</v>
      </c>
      <c r="EK69">
        <v>861.584692307692</v>
      </c>
      <c r="EL69">
        <v>1.05921</v>
      </c>
      <c r="EM69">
        <v>842.552769230769</v>
      </c>
      <c r="EN69">
        <v>22.0892384615385</v>
      </c>
      <c r="EO69">
        <v>2.09616076923077</v>
      </c>
      <c r="EP69">
        <v>2.00024615384615</v>
      </c>
      <c r="EQ69">
        <v>18.1900384615385</v>
      </c>
      <c r="ER69">
        <v>17.4463</v>
      </c>
      <c r="ES69">
        <v>1999.97230769231</v>
      </c>
      <c r="ET69">
        <v>0.980006230769231</v>
      </c>
      <c r="EU69">
        <v>0.0199941692307692</v>
      </c>
      <c r="EV69">
        <v>0</v>
      </c>
      <c r="EW69">
        <v>322.592384615385</v>
      </c>
      <c r="EX69">
        <v>5.00059</v>
      </c>
      <c r="EY69">
        <v>6555.13769230769</v>
      </c>
      <c r="EZ69">
        <v>17360.1076923077</v>
      </c>
      <c r="FA69">
        <v>41.5429230769231</v>
      </c>
      <c r="FB69">
        <v>41.4083846153846</v>
      </c>
      <c r="FC69">
        <v>40.937</v>
      </c>
      <c r="FD69">
        <v>40.875</v>
      </c>
      <c r="FE69">
        <v>42.437</v>
      </c>
      <c r="FF69">
        <v>1955.08230769231</v>
      </c>
      <c r="FG69">
        <v>39.89</v>
      </c>
      <c r="FH69">
        <v>0</v>
      </c>
      <c r="FI69">
        <v>1759333212</v>
      </c>
      <c r="FJ69">
        <v>0</v>
      </c>
      <c r="FK69">
        <v>322.54904</v>
      </c>
      <c r="FL69">
        <v>-0.670384615390728</v>
      </c>
      <c r="FM69">
        <v>1.47999997521139</v>
      </c>
      <c r="FN69">
        <v>6555.2072</v>
      </c>
      <c r="FO69">
        <v>15</v>
      </c>
      <c r="FP69">
        <v>0</v>
      </c>
      <c r="FQ69" t="s">
        <v>439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-29.44269</v>
      </c>
      <c r="GD69">
        <v>-1.97842105263153</v>
      </c>
      <c r="GE69">
        <v>0.614051296635713</v>
      </c>
      <c r="GF69">
        <v>0</v>
      </c>
      <c r="GG69">
        <v>322.526323529412</v>
      </c>
      <c r="GH69">
        <v>0.194148203778468</v>
      </c>
      <c r="GI69">
        <v>0.187299810085674</v>
      </c>
      <c r="GJ69">
        <v>-1</v>
      </c>
      <c r="GK69">
        <v>1.0652895</v>
      </c>
      <c r="GL69">
        <v>-0.074943609022557</v>
      </c>
      <c r="GM69">
        <v>0.0160000017109374</v>
      </c>
      <c r="GN69">
        <v>1</v>
      </c>
      <c r="GO69">
        <v>1</v>
      </c>
      <c r="GP69">
        <v>2</v>
      </c>
      <c r="GQ69" t="s">
        <v>448</v>
      </c>
      <c r="GR69">
        <v>3.13248</v>
      </c>
      <c r="GS69">
        <v>2.71283</v>
      </c>
      <c r="GT69">
        <v>0.147217</v>
      </c>
      <c r="GU69">
        <v>0.151026</v>
      </c>
      <c r="GV69">
        <v>0.10052</v>
      </c>
      <c r="GW69">
        <v>0.0979259</v>
      </c>
      <c r="GX69">
        <v>32146</v>
      </c>
      <c r="GY69">
        <v>34275.8</v>
      </c>
      <c r="GZ69">
        <v>34103.9</v>
      </c>
      <c r="HA69">
        <v>36553.4</v>
      </c>
      <c r="HB69">
        <v>43321.1</v>
      </c>
      <c r="HC69">
        <v>47336.1</v>
      </c>
      <c r="HD69">
        <v>53192.1</v>
      </c>
      <c r="HE69">
        <v>58410.5</v>
      </c>
      <c r="HF69">
        <v>1.95615</v>
      </c>
      <c r="HG69">
        <v>1.77757</v>
      </c>
      <c r="HH69">
        <v>0.108138</v>
      </c>
      <c r="HI69">
        <v>0</v>
      </c>
      <c r="HJ69">
        <v>28.2737</v>
      </c>
      <c r="HK69">
        <v>999.9</v>
      </c>
      <c r="HL69">
        <v>56.092</v>
      </c>
      <c r="HM69">
        <v>30.655</v>
      </c>
      <c r="HN69">
        <v>27.3997</v>
      </c>
      <c r="HO69">
        <v>54.8665</v>
      </c>
      <c r="HP69">
        <v>46.3301</v>
      </c>
      <c r="HQ69">
        <v>1</v>
      </c>
      <c r="HR69">
        <v>0.0619385</v>
      </c>
      <c r="HS69">
        <v>0.660354</v>
      </c>
      <c r="HT69">
        <v>20.1108</v>
      </c>
      <c r="HU69">
        <v>5.19677</v>
      </c>
      <c r="HV69">
        <v>12.004</v>
      </c>
      <c r="HW69">
        <v>4.97435</v>
      </c>
      <c r="HX69">
        <v>3.29395</v>
      </c>
      <c r="HY69">
        <v>9999</v>
      </c>
      <c r="HZ69">
        <v>9999</v>
      </c>
      <c r="IA69">
        <v>999.9</v>
      </c>
      <c r="IB69">
        <v>9999</v>
      </c>
      <c r="IC69">
        <v>1.86325</v>
      </c>
      <c r="ID69">
        <v>1.86813</v>
      </c>
      <c r="IE69">
        <v>1.86791</v>
      </c>
      <c r="IF69">
        <v>1.86905</v>
      </c>
      <c r="IG69">
        <v>1.8699</v>
      </c>
      <c r="IH69">
        <v>1.86592</v>
      </c>
      <c r="II69">
        <v>1.86706</v>
      </c>
      <c r="IJ69">
        <v>1.86844</v>
      </c>
      <c r="IK69">
        <v>5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3.199</v>
      </c>
      <c r="IY69">
        <v>0.3461</v>
      </c>
      <c r="IZ69">
        <v>0.591063205497763</v>
      </c>
      <c r="JA69">
        <v>0.00362635438953289</v>
      </c>
      <c r="JB69">
        <v>-8.50754122937555e-07</v>
      </c>
      <c r="JC69">
        <v>2.87264459290622e-10</v>
      </c>
      <c r="JD69">
        <v>-0.103101814204982</v>
      </c>
      <c r="JE69">
        <v>-0.017656537129445</v>
      </c>
      <c r="JF69">
        <v>0.00217271289782075</v>
      </c>
      <c r="JG69">
        <v>-2.34727275410467e-05</v>
      </c>
      <c r="JH69">
        <v>4</v>
      </c>
      <c r="JI69">
        <v>2183</v>
      </c>
      <c r="JJ69">
        <v>1</v>
      </c>
      <c r="JK69">
        <v>27</v>
      </c>
      <c r="JL69">
        <v>29322220.2</v>
      </c>
      <c r="JM69">
        <v>29322220.2</v>
      </c>
      <c r="JN69">
        <v>1.81885</v>
      </c>
      <c r="JO69">
        <v>2.62451</v>
      </c>
      <c r="JP69">
        <v>1.54785</v>
      </c>
      <c r="JQ69">
        <v>2.31201</v>
      </c>
      <c r="JR69">
        <v>1.64551</v>
      </c>
      <c r="JS69">
        <v>2.26196</v>
      </c>
      <c r="JT69">
        <v>34.1905</v>
      </c>
      <c r="JU69">
        <v>24.1838</v>
      </c>
      <c r="JV69">
        <v>18</v>
      </c>
      <c r="JW69">
        <v>504.124</v>
      </c>
      <c r="JX69">
        <v>390.921</v>
      </c>
      <c r="JY69">
        <v>26.7289</v>
      </c>
      <c r="JZ69">
        <v>28.0947</v>
      </c>
      <c r="KA69">
        <v>30.0007</v>
      </c>
      <c r="KB69">
        <v>28.0084</v>
      </c>
      <c r="KC69">
        <v>27.9584</v>
      </c>
      <c r="KD69">
        <v>36.5622</v>
      </c>
      <c r="KE69">
        <v>22.5027</v>
      </c>
      <c r="KF69">
        <v>19.0778</v>
      </c>
      <c r="KG69">
        <v>26.6849</v>
      </c>
      <c r="KH69">
        <v>892.963</v>
      </c>
      <c r="KI69">
        <v>22.1435</v>
      </c>
      <c r="KJ69">
        <v>96.699</v>
      </c>
      <c r="KK69">
        <v>94.644</v>
      </c>
    </row>
    <row r="70" spans="1:297">
      <c r="A70">
        <v>54</v>
      </c>
      <c r="B70">
        <v>1759333217</v>
      </c>
      <c r="C70">
        <v>357</v>
      </c>
      <c r="D70" t="s">
        <v>550</v>
      </c>
      <c r="E70" t="s">
        <v>551</v>
      </c>
      <c r="F70">
        <v>5</v>
      </c>
      <c r="G70" t="s">
        <v>435</v>
      </c>
      <c r="H70" t="s">
        <v>436</v>
      </c>
      <c r="I70">
        <v>1759333208.84615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894.657622187393</v>
      </c>
      <c r="AK70">
        <v>873.648866666666</v>
      </c>
      <c r="AL70">
        <v>3.3457556383321</v>
      </c>
      <c r="AM70">
        <v>64.5668264695355</v>
      </c>
      <c r="AN70">
        <f>(AP70 - AO70 + DY70*1E3/(8.314*(EA70+273.15)) * AR70/DX70 * AQ70) * DX70/(100*DL70) * 1000/(1000 - AP70)</f>
        <v>0</v>
      </c>
      <c r="AO70">
        <v>22.0972487168286</v>
      </c>
      <c r="AP70">
        <v>23.1529006060606</v>
      </c>
      <c r="AQ70">
        <v>-0.0002341076529306</v>
      </c>
      <c r="AR70">
        <v>120.164659997157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3.46</v>
      </c>
      <c r="DM70">
        <v>0.5</v>
      </c>
      <c r="DN70" t="s">
        <v>438</v>
      </c>
      <c r="DO70">
        <v>2</v>
      </c>
      <c r="DP70" t="b">
        <v>1</v>
      </c>
      <c r="DQ70">
        <v>1759333208.84615</v>
      </c>
      <c r="DR70">
        <v>829.669538461539</v>
      </c>
      <c r="DS70">
        <v>858.995461538462</v>
      </c>
      <c r="DT70">
        <v>23.1556153846154</v>
      </c>
      <c r="DU70">
        <v>22.0948461538462</v>
      </c>
      <c r="DV70">
        <v>826.500384615385</v>
      </c>
      <c r="DW70">
        <v>22.8096153846154</v>
      </c>
      <c r="DX70">
        <v>500.031384615385</v>
      </c>
      <c r="DY70">
        <v>90.5533692307692</v>
      </c>
      <c r="DZ70">
        <v>0.0347804692307692</v>
      </c>
      <c r="EA70">
        <v>29.8184153846154</v>
      </c>
      <c r="EB70">
        <v>30.0433461538462</v>
      </c>
      <c r="EC70">
        <v>999.9</v>
      </c>
      <c r="ED70">
        <v>0</v>
      </c>
      <c r="EE70">
        <v>0</v>
      </c>
      <c r="EF70">
        <v>10011.02</v>
      </c>
      <c r="EG70">
        <v>0</v>
      </c>
      <c r="EH70">
        <v>13.46</v>
      </c>
      <c r="EI70">
        <v>-29.3259</v>
      </c>
      <c r="EJ70">
        <v>849.336615384616</v>
      </c>
      <c r="EK70">
        <v>878.403769230769</v>
      </c>
      <c r="EL70">
        <v>1.06078307692308</v>
      </c>
      <c r="EM70">
        <v>858.995461538462</v>
      </c>
      <c r="EN70">
        <v>22.0948461538462</v>
      </c>
      <c r="EO70">
        <v>2.09681923076923</v>
      </c>
      <c r="EP70">
        <v>2.00076153846154</v>
      </c>
      <c r="EQ70">
        <v>18.1950384615385</v>
      </c>
      <c r="ER70">
        <v>17.4503769230769</v>
      </c>
      <c r="ES70">
        <v>1999.98923076923</v>
      </c>
      <c r="ET70">
        <v>0.980006461538461</v>
      </c>
      <c r="EU70">
        <v>0.0199939307692308</v>
      </c>
      <c r="EV70">
        <v>0</v>
      </c>
      <c r="EW70">
        <v>322.634923076923</v>
      </c>
      <c r="EX70">
        <v>5.00059</v>
      </c>
      <c r="EY70">
        <v>6555.34384615385</v>
      </c>
      <c r="EZ70">
        <v>17360.2538461538</v>
      </c>
      <c r="FA70">
        <v>41.5572307692308</v>
      </c>
      <c r="FB70">
        <v>41.4226923076923</v>
      </c>
      <c r="FC70">
        <v>40.9418461538462</v>
      </c>
      <c r="FD70">
        <v>40.875</v>
      </c>
      <c r="FE70">
        <v>42.437</v>
      </c>
      <c r="FF70">
        <v>1955.09923076923</v>
      </c>
      <c r="FG70">
        <v>39.89</v>
      </c>
      <c r="FH70">
        <v>0</v>
      </c>
      <c r="FI70">
        <v>1759333216.8</v>
      </c>
      <c r="FJ70">
        <v>0</v>
      </c>
      <c r="FK70">
        <v>322.50168</v>
      </c>
      <c r="FL70">
        <v>0.28707693765974</v>
      </c>
      <c r="FM70">
        <v>2.38692308017633</v>
      </c>
      <c r="FN70">
        <v>6555.358</v>
      </c>
      <c r="FO70">
        <v>15</v>
      </c>
      <c r="FP70">
        <v>0</v>
      </c>
      <c r="FQ70" t="s">
        <v>439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-29.4889047619048</v>
      </c>
      <c r="GD70">
        <v>1.39048051948053</v>
      </c>
      <c r="GE70">
        <v>0.564475774060441</v>
      </c>
      <c r="GF70">
        <v>0</v>
      </c>
      <c r="GG70">
        <v>322.540088235294</v>
      </c>
      <c r="GH70">
        <v>-0.151275779446564</v>
      </c>
      <c r="GI70">
        <v>0.216633109148251</v>
      </c>
      <c r="GJ70">
        <v>-1</v>
      </c>
      <c r="GK70">
        <v>1.05888571428571</v>
      </c>
      <c r="GL70">
        <v>0.0199597402597429</v>
      </c>
      <c r="GM70">
        <v>0.0041730068768884</v>
      </c>
      <c r="GN70">
        <v>1</v>
      </c>
      <c r="GO70">
        <v>1</v>
      </c>
      <c r="GP70">
        <v>2</v>
      </c>
      <c r="GQ70" t="s">
        <v>448</v>
      </c>
      <c r="GR70">
        <v>3.13242</v>
      </c>
      <c r="GS70">
        <v>2.71286</v>
      </c>
      <c r="GT70">
        <v>0.149134</v>
      </c>
      <c r="GU70">
        <v>0.152998</v>
      </c>
      <c r="GV70">
        <v>0.100496</v>
      </c>
      <c r="GW70">
        <v>0.0979007</v>
      </c>
      <c r="GX70">
        <v>32073.4</v>
      </c>
      <c r="GY70">
        <v>34195.6</v>
      </c>
      <c r="GZ70">
        <v>34103.6</v>
      </c>
      <c r="HA70">
        <v>36552.8</v>
      </c>
      <c r="HB70">
        <v>43322.2</v>
      </c>
      <c r="HC70">
        <v>47337.1</v>
      </c>
      <c r="HD70">
        <v>53191.7</v>
      </c>
      <c r="HE70">
        <v>58409.8</v>
      </c>
      <c r="HF70">
        <v>1.95645</v>
      </c>
      <c r="HG70">
        <v>1.77735</v>
      </c>
      <c r="HH70">
        <v>0.108309</v>
      </c>
      <c r="HI70">
        <v>0</v>
      </c>
      <c r="HJ70">
        <v>28.2762</v>
      </c>
      <c r="HK70">
        <v>999.9</v>
      </c>
      <c r="HL70">
        <v>56.068</v>
      </c>
      <c r="HM70">
        <v>30.655</v>
      </c>
      <c r="HN70">
        <v>27.3868</v>
      </c>
      <c r="HO70">
        <v>54.9365</v>
      </c>
      <c r="HP70">
        <v>46.1979</v>
      </c>
      <c r="HQ70">
        <v>1</v>
      </c>
      <c r="HR70">
        <v>0.0623044</v>
      </c>
      <c r="HS70">
        <v>0.643646</v>
      </c>
      <c r="HT70">
        <v>20.111</v>
      </c>
      <c r="HU70">
        <v>5.19737</v>
      </c>
      <c r="HV70">
        <v>12.004</v>
      </c>
      <c r="HW70">
        <v>4.97405</v>
      </c>
      <c r="HX70">
        <v>3.29395</v>
      </c>
      <c r="HY70">
        <v>9999</v>
      </c>
      <c r="HZ70">
        <v>9999</v>
      </c>
      <c r="IA70">
        <v>999.9</v>
      </c>
      <c r="IB70">
        <v>9999</v>
      </c>
      <c r="IC70">
        <v>1.86325</v>
      </c>
      <c r="ID70">
        <v>1.86813</v>
      </c>
      <c r="IE70">
        <v>1.86791</v>
      </c>
      <c r="IF70">
        <v>1.86905</v>
      </c>
      <c r="IG70">
        <v>1.86992</v>
      </c>
      <c r="IH70">
        <v>1.86593</v>
      </c>
      <c r="II70">
        <v>1.86707</v>
      </c>
      <c r="IJ70">
        <v>1.86843</v>
      </c>
      <c r="IK70">
        <v>5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3.245</v>
      </c>
      <c r="IY70">
        <v>0.3458</v>
      </c>
      <c r="IZ70">
        <v>0.591063205497763</v>
      </c>
      <c r="JA70">
        <v>0.00362635438953289</v>
      </c>
      <c r="JB70">
        <v>-8.50754122937555e-07</v>
      </c>
      <c r="JC70">
        <v>2.87264459290622e-10</v>
      </c>
      <c r="JD70">
        <v>-0.103101814204982</v>
      </c>
      <c r="JE70">
        <v>-0.017656537129445</v>
      </c>
      <c r="JF70">
        <v>0.00217271289782075</v>
      </c>
      <c r="JG70">
        <v>-2.34727275410467e-05</v>
      </c>
      <c r="JH70">
        <v>4</v>
      </c>
      <c r="JI70">
        <v>2183</v>
      </c>
      <c r="JJ70">
        <v>1</v>
      </c>
      <c r="JK70">
        <v>27</v>
      </c>
      <c r="JL70">
        <v>29322220.3</v>
      </c>
      <c r="JM70">
        <v>29322220.3</v>
      </c>
      <c r="JN70">
        <v>1.84937</v>
      </c>
      <c r="JO70">
        <v>2.61841</v>
      </c>
      <c r="JP70">
        <v>1.54785</v>
      </c>
      <c r="JQ70">
        <v>2.31079</v>
      </c>
      <c r="JR70">
        <v>1.64673</v>
      </c>
      <c r="JS70">
        <v>2.33032</v>
      </c>
      <c r="JT70">
        <v>34.1905</v>
      </c>
      <c r="JU70">
        <v>24.1926</v>
      </c>
      <c r="JV70">
        <v>18</v>
      </c>
      <c r="JW70">
        <v>504.375</v>
      </c>
      <c r="JX70">
        <v>390.844</v>
      </c>
      <c r="JY70">
        <v>26.6818</v>
      </c>
      <c r="JZ70">
        <v>28.1019</v>
      </c>
      <c r="KA70">
        <v>30.0006</v>
      </c>
      <c r="KB70">
        <v>28.0143</v>
      </c>
      <c r="KC70">
        <v>27.9648</v>
      </c>
      <c r="KD70">
        <v>37.1108</v>
      </c>
      <c r="KE70">
        <v>22.5027</v>
      </c>
      <c r="KF70">
        <v>19.0778</v>
      </c>
      <c r="KG70">
        <v>26.6525</v>
      </c>
      <c r="KH70">
        <v>906.495</v>
      </c>
      <c r="KI70">
        <v>22.1672</v>
      </c>
      <c r="KJ70">
        <v>96.6982</v>
      </c>
      <c r="KK70">
        <v>94.6428</v>
      </c>
    </row>
    <row r="71" spans="1:297">
      <c r="A71">
        <v>55</v>
      </c>
      <c r="B71">
        <v>1759333222</v>
      </c>
      <c r="C71">
        <v>362</v>
      </c>
      <c r="D71" t="s">
        <v>552</v>
      </c>
      <c r="E71" t="s">
        <v>553</v>
      </c>
      <c r="F71">
        <v>5</v>
      </c>
      <c r="G71" t="s">
        <v>435</v>
      </c>
      <c r="H71" t="s">
        <v>436</v>
      </c>
      <c r="I71">
        <v>1759333213.84615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912.621423295175</v>
      </c>
      <c r="AK71">
        <v>891.128375757576</v>
      </c>
      <c r="AL71">
        <v>3.5098651795682</v>
      </c>
      <c r="AM71">
        <v>64.5668264695355</v>
      </c>
      <c r="AN71">
        <f>(AP71 - AO71 + DY71*1E3/(8.314*(EA71+273.15)) * AR71/DX71 * AQ71) * DX71/(100*DL71) * 1000/(1000 - AP71)</f>
        <v>0</v>
      </c>
      <c r="AO71">
        <v>22.0832374933321</v>
      </c>
      <c r="AP71">
        <v>23.1383503030303</v>
      </c>
      <c r="AQ71">
        <v>-0.00049912107102471</v>
      </c>
      <c r="AR71">
        <v>120.164659997157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3.46</v>
      </c>
      <c r="DM71">
        <v>0.5</v>
      </c>
      <c r="DN71" t="s">
        <v>438</v>
      </c>
      <c r="DO71">
        <v>2</v>
      </c>
      <c r="DP71" t="b">
        <v>1</v>
      </c>
      <c r="DQ71">
        <v>1759333213.84615</v>
      </c>
      <c r="DR71">
        <v>846.373</v>
      </c>
      <c r="DS71">
        <v>876.106615384615</v>
      </c>
      <c r="DT71">
        <v>23.1526923076923</v>
      </c>
      <c r="DU71">
        <v>22.0919</v>
      </c>
      <c r="DV71">
        <v>843.157076923077</v>
      </c>
      <c r="DW71">
        <v>22.8068</v>
      </c>
      <c r="DX71">
        <v>500.025153846154</v>
      </c>
      <c r="DY71">
        <v>90.5536153846154</v>
      </c>
      <c r="DZ71">
        <v>0.0346919846153846</v>
      </c>
      <c r="EA71">
        <v>29.8133153846154</v>
      </c>
      <c r="EB71">
        <v>30.0388307692308</v>
      </c>
      <c r="EC71">
        <v>999.9</v>
      </c>
      <c r="ED71">
        <v>0</v>
      </c>
      <c r="EE71">
        <v>0</v>
      </c>
      <c r="EF71">
        <v>10013.7153846154</v>
      </c>
      <c r="EG71">
        <v>0</v>
      </c>
      <c r="EH71">
        <v>13.4649923076923</v>
      </c>
      <c r="EI71">
        <v>-29.7335</v>
      </c>
      <c r="EJ71">
        <v>866.433307692308</v>
      </c>
      <c r="EK71">
        <v>895.898615384615</v>
      </c>
      <c r="EL71">
        <v>1.06079230769231</v>
      </c>
      <c r="EM71">
        <v>876.106615384615</v>
      </c>
      <c r="EN71">
        <v>22.0919</v>
      </c>
      <c r="EO71">
        <v>2.09656</v>
      </c>
      <c r="EP71">
        <v>2.00050076923077</v>
      </c>
      <c r="EQ71">
        <v>18.1930692307692</v>
      </c>
      <c r="ER71">
        <v>17.4483076923077</v>
      </c>
      <c r="ES71">
        <v>1999.98538461538</v>
      </c>
      <c r="ET71">
        <v>0.980005307692308</v>
      </c>
      <c r="EU71">
        <v>0.0199950307692308</v>
      </c>
      <c r="EV71">
        <v>0</v>
      </c>
      <c r="EW71">
        <v>322.627461538462</v>
      </c>
      <c r="EX71">
        <v>5.00059</v>
      </c>
      <c r="EY71">
        <v>6555.52307692308</v>
      </c>
      <c r="EZ71">
        <v>17360.2</v>
      </c>
      <c r="FA71">
        <v>41.562</v>
      </c>
      <c r="FB71">
        <v>41.437</v>
      </c>
      <c r="FC71">
        <v>40.9563846153846</v>
      </c>
      <c r="FD71">
        <v>40.875</v>
      </c>
      <c r="FE71">
        <v>42.437</v>
      </c>
      <c r="FF71">
        <v>1955.09307692308</v>
      </c>
      <c r="FG71">
        <v>39.8923076923077</v>
      </c>
      <c r="FH71">
        <v>0</v>
      </c>
      <c r="FI71">
        <v>1759333222.2</v>
      </c>
      <c r="FJ71">
        <v>0</v>
      </c>
      <c r="FK71">
        <v>322.535692307692</v>
      </c>
      <c r="FL71">
        <v>0.349606861971521</v>
      </c>
      <c r="FM71">
        <v>-0.577435880543445</v>
      </c>
      <c r="FN71">
        <v>6555.45653846154</v>
      </c>
      <c r="FO71">
        <v>15</v>
      </c>
      <c r="FP71">
        <v>0</v>
      </c>
      <c r="FQ71" t="s">
        <v>439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-29.516315</v>
      </c>
      <c r="GD71">
        <v>-3.67527969924811</v>
      </c>
      <c r="GE71">
        <v>0.596313022895693</v>
      </c>
      <c r="GF71">
        <v>0</v>
      </c>
      <c r="GG71">
        <v>322.536441176471</v>
      </c>
      <c r="GH71">
        <v>0.0100687636280039</v>
      </c>
      <c r="GI71">
        <v>0.222314058614022</v>
      </c>
      <c r="GJ71">
        <v>-1</v>
      </c>
      <c r="GK71">
        <v>1.0612775</v>
      </c>
      <c r="GL71">
        <v>-0.00693067669172827</v>
      </c>
      <c r="GM71">
        <v>0.00199001978633381</v>
      </c>
      <c r="GN71">
        <v>1</v>
      </c>
      <c r="GO71">
        <v>1</v>
      </c>
      <c r="GP71">
        <v>2</v>
      </c>
      <c r="GQ71" t="s">
        <v>448</v>
      </c>
      <c r="GR71">
        <v>3.13248</v>
      </c>
      <c r="GS71">
        <v>2.71266</v>
      </c>
      <c r="GT71">
        <v>0.151112</v>
      </c>
      <c r="GU71">
        <v>0.154872</v>
      </c>
      <c r="GV71">
        <v>0.100446</v>
      </c>
      <c r="GW71">
        <v>0.0978684</v>
      </c>
      <c r="GX71">
        <v>31998.6</v>
      </c>
      <c r="GY71">
        <v>34119.6</v>
      </c>
      <c r="GZ71">
        <v>34103.3</v>
      </c>
      <c r="HA71">
        <v>36552.4</v>
      </c>
      <c r="HB71">
        <v>43324.7</v>
      </c>
      <c r="HC71">
        <v>47338.6</v>
      </c>
      <c r="HD71">
        <v>53191.4</v>
      </c>
      <c r="HE71">
        <v>58409.3</v>
      </c>
      <c r="HF71">
        <v>1.95627</v>
      </c>
      <c r="HG71">
        <v>1.77728</v>
      </c>
      <c r="HH71">
        <v>0.107329</v>
      </c>
      <c r="HI71">
        <v>0</v>
      </c>
      <c r="HJ71">
        <v>28.2784</v>
      </c>
      <c r="HK71">
        <v>999.9</v>
      </c>
      <c r="HL71">
        <v>56.068</v>
      </c>
      <c r="HM71">
        <v>30.665</v>
      </c>
      <c r="HN71">
        <v>27.4025</v>
      </c>
      <c r="HO71">
        <v>55.1265</v>
      </c>
      <c r="HP71">
        <v>46.4704</v>
      </c>
      <c r="HQ71">
        <v>1</v>
      </c>
      <c r="HR71">
        <v>0.0627795</v>
      </c>
      <c r="HS71">
        <v>0.631353</v>
      </c>
      <c r="HT71">
        <v>20.1111</v>
      </c>
      <c r="HU71">
        <v>5.19737</v>
      </c>
      <c r="HV71">
        <v>12.004</v>
      </c>
      <c r="HW71">
        <v>4.97395</v>
      </c>
      <c r="HX71">
        <v>3.2939</v>
      </c>
      <c r="HY71">
        <v>9999</v>
      </c>
      <c r="HZ71">
        <v>9999</v>
      </c>
      <c r="IA71">
        <v>999.9</v>
      </c>
      <c r="IB71">
        <v>9999</v>
      </c>
      <c r="IC71">
        <v>1.86325</v>
      </c>
      <c r="ID71">
        <v>1.86813</v>
      </c>
      <c r="IE71">
        <v>1.86789</v>
      </c>
      <c r="IF71">
        <v>1.86905</v>
      </c>
      <c r="IG71">
        <v>1.8699</v>
      </c>
      <c r="IH71">
        <v>1.86596</v>
      </c>
      <c r="II71">
        <v>1.86706</v>
      </c>
      <c r="IJ71">
        <v>1.86844</v>
      </c>
      <c r="IK71">
        <v>5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3.293</v>
      </c>
      <c r="IY71">
        <v>0.3451</v>
      </c>
      <c r="IZ71">
        <v>0.591063205497763</v>
      </c>
      <c r="JA71">
        <v>0.00362635438953289</v>
      </c>
      <c r="JB71">
        <v>-8.50754122937555e-07</v>
      </c>
      <c r="JC71">
        <v>2.87264459290622e-10</v>
      </c>
      <c r="JD71">
        <v>-0.103101814204982</v>
      </c>
      <c r="JE71">
        <v>-0.017656537129445</v>
      </c>
      <c r="JF71">
        <v>0.00217271289782075</v>
      </c>
      <c r="JG71">
        <v>-2.34727275410467e-05</v>
      </c>
      <c r="JH71">
        <v>4</v>
      </c>
      <c r="JI71">
        <v>2183</v>
      </c>
      <c r="JJ71">
        <v>1</v>
      </c>
      <c r="JK71">
        <v>27</v>
      </c>
      <c r="JL71">
        <v>29322220.4</v>
      </c>
      <c r="JM71">
        <v>29322220.4</v>
      </c>
      <c r="JN71">
        <v>1.87622</v>
      </c>
      <c r="JO71">
        <v>2.6123</v>
      </c>
      <c r="JP71">
        <v>1.54785</v>
      </c>
      <c r="JQ71">
        <v>2.31201</v>
      </c>
      <c r="JR71">
        <v>1.64673</v>
      </c>
      <c r="JS71">
        <v>2.36328</v>
      </c>
      <c r="JT71">
        <v>34.1905</v>
      </c>
      <c r="JU71">
        <v>24.1926</v>
      </c>
      <c r="JV71">
        <v>18</v>
      </c>
      <c r="JW71">
        <v>504.314</v>
      </c>
      <c r="JX71">
        <v>390.844</v>
      </c>
      <c r="JY71">
        <v>26.6483</v>
      </c>
      <c r="JZ71">
        <v>28.1086</v>
      </c>
      <c r="KA71">
        <v>30.0005</v>
      </c>
      <c r="KB71">
        <v>28.0204</v>
      </c>
      <c r="KC71">
        <v>27.9709</v>
      </c>
      <c r="KD71">
        <v>37.6941</v>
      </c>
      <c r="KE71">
        <v>22.2169</v>
      </c>
      <c r="KF71">
        <v>19.0778</v>
      </c>
      <c r="KG71">
        <v>26.6137</v>
      </c>
      <c r="KH71">
        <v>926.736</v>
      </c>
      <c r="KI71">
        <v>22.1996</v>
      </c>
      <c r="KJ71">
        <v>96.6976</v>
      </c>
      <c r="KK71">
        <v>94.6418</v>
      </c>
    </row>
    <row r="72" spans="1:297">
      <c r="A72">
        <v>56</v>
      </c>
      <c r="B72">
        <v>1759333227</v>
      </c>
      <c r="C72">
        <v>367</v>
      </c>
      <c r="D72" t="s">
        <v>554</v>
      </c>
      <c r="E72" t="s">
        <v>555</v>
      </c>
      <c r="F72">
        <v>5</v>
      </c>
      <c r="G72" t="s">
        <v>435</v>
      </c>
      <c r="H72" t="s">
        <v>436</v>
      </c>
      <c r="I72">
        <v>1759333218.84615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929.188121718465</v>
      </c>
      <c r="AK72">
        <v>908.179278787878</v>
      </c>
      <c r="AL72">
        <v>3.39513507567744</v>
      </c>
      <c r="AM72">
        <v>64.5668264695355</v>
      </c>
      <c r="AN72">
        <f>(AP72 - AO72 + DY72*1E3/(8.314*(EA72+273.15)) * AR72/DX72 * AQ72) * DX72/(100*DL72) * 1000/(1000 - AP72)</f>
        <v>0</v>
      </c>
      <c r="AO72">
        <v>22.0924260040808</v>
      </c>
      <c r="AP72">
        <v>23.1253224242424</v>
      </c>
      <c r="AQ72">
        <v>-0.00036664471399016</v>
      </c>
      <c r="AR72">
        <v>120.164659997157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3.46</v>
      </c>
      <c r="DM72">
        <v>0.5</v>
      </c>
      <c r="DN72" t="s">
        <v>438</v>
      </c>
      <c r="DO72">
        <v>2</v>
      </c>
      <c r="DP72" t="b">
        <v>1</v>
      </c>
      <c r="DQ72">
        <v>1759333218.84615</v>
      </c>
      <c r="DR72">
        <v>863.184692307692</v>
      </c>
      <c r="DS72">
        <v>892.720923076923</v>
      </c>
      <c r="DT72">
        <v>23.1436230769231</v>
      </c>
      <c r="DU72">
        <v>22.0921846153846</v>
      </c>
      <c r="DV72">
        <v>859.921769230769</v>
      </c>
      <c r="DW72">
        <v>22.7981</v>
      </c>
      <c r="DX72">
        <v>500.024692307692</v>
      </c>
      <c r="DY72">
        <v>90.5536307692308</v>
      </c>
      <c r="DZ72">
        <v>0.0345752307692308</v>
      </c>
      <c r="EA72">
        <v>29.8075384615385</v>
      </c>
      <c r="EB72">
        <v>30.0381153846154</v>
      </c>
      <c r="EC72">
        <v>999.9</v>
      </c>
      <c r="ED72">
        <v>0</v>
      </c>
      <c r="EE72">
        <v>0</v>
      </c>
      <c r="EF72">
        <v>10014.5215384615</v>
      </c>
      <c r="EG72">
        <v>0</v>
      </c>
      <c r="EH72">
        <v>13.4704076923077</v>
      </c>
      <c r="EI72">
        <v>-29.5362</v>
      </c>
      <c r="EJ72">
        <v>883.635</v>
      </c>
      <c r="EK72">
        <v>912.888615384615</v>
      </c>
      <c r="EL72">
        <v>1.05142384615385</v>
      </c>
      <c r="EM72">
        <v>892.720923076923</v>
      </c>
      <c r="EN72">
        <v>22.0921846153846</v>
      </c>
      <c r="EO72">
        <v>2.09573769230769</v>
      </c>
      <c r="EP72">
        <v>2.00052769230769</v>
      </c>
      <c r="EQ72">
        <v>18.1868153846154</v>
      </c>
      <c r="ER72">
        <v>17.4485230769231</v>
      </c>
      <c r="ES72">
        <v>1999.98153846154</v>
      </c>
      <c r="ET72">
        <v>0.980005230769231</v>
      </c>
      <c r="EU72">
        <v>0.0199950461538462</v>
      </c>
      <c r="EV72">
        <v>0</v>
      </c>
      <c r="EW72">
        <v>322.571384615385</v>
      </c>
      <c r="EX72">
        <v>5.00059</v>
      </c>
      <c r="EY72">
        <v>6555.34461538462</v>
      </c>
      <c r="EZ72">
        <v>17360.1769230769</v>
      </c>
      <c r="FA72">
        <v>41.562</v>
      </c>
      <c r="FB72">
        <v>41.437</v>
      </c>
      <c r="FC72">
        <v>40.9757692307692</v>
      </c>
      <c r="FD72">
        <v>40.875</v>
      </c>
      <c r="FE72">
        <v>42.4515384615385</v>
      </c>
      <c r="FF72">
        <v>1955.08923076923</v>
      </c>
      <c r="FG72">
        <v>39.8923076923077</v>
      </c>
      <c r="FH72">
        <v>0</v>
      </c>
      <c r="FI72">
        <v>1759333227</v>
      </c>
      <c r="FJ72">
        <v>0</v>
      </c>
      <c r="FK72">
        <v>322.528807692308</v>
      </c>
      <c r="FL72">
        <v>0.0924786516277811</v>
      </c>
      <c r="FM72">
        <v>-2.44786322352484</v>
      </c>
      <c r="FN72">
        <v>6555.39769230769</v>
      </c>
      <c r="FO72">
        <v>15</v>
      </c>
      <c r="FP72">
        <v>0</v>
      </c>
      <c r="FQ72" t="s">
        <v>439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-29.6242333333333</v>
      </c>
      <c r="GD72">
        <v>0.697410389610321</v>
      </c>
      <c r="GE72">
        <v>0.466904010052574</v>
      </c>
      <c r="GF72">
        <v>0</v>
      </c>
      <c r="GG72">
        <v>322.519029411765</v>
      </c>
      <c r="GH72">
        <v>0.0508021497951584</v>
      </c>
      <c r="GI72">
        <v>0.211500867095165</v>
      </c>
      <c r="GJ72">
        <v>-1</v>
      </c>
      <c r="GK72">
        <v>1.05500857142857</v>
      </c>
      <c r="GL72">
        <v>-0.0872851948051935</v>
      </c>
      <c r="GM72">
        <v>0.0129878893353676</v>
      </c>
      <c r="GN72">
        <v>1</v>
      </c>
      <c r="GO72">
        <v>1</v>
      </c>
      <c r="GP72">
        <v>2</v>
      </c>
      <c r="GQ72" t="s">
        <v>448</v>
      </c>
      <c r="GR72">
        <v>3.1327</v>
      </c>
      <c r="GS72">
        <v>2.71234</v>
      </c>
      <c r="GT72">
        <v>0.15301</v>
      </c>
      <c r="GU72">
        <v>0.156817</v>
      </c>
      <c r="GV72">
        <v>0.100415</v>
      </c>
      <c r="GW72">
        <v>0.0979945</v>
      </c>
      <c r="GX72">
        <v>31926.7</v>
      </c>
      <c r="GY72">
        <v>34040.5</v>
      </c>
      <c r="GZ72">
        <v>34103</v>
      </c>
      <c r="HA72">
        <v>36551.9</v>
      </c>
      <c r="HB72">
        <v>43326.3</v>
      </c>
      <c r="HC72">
        <v>47331.5</v>
      </c>
      <c r="HD72">
        <v>53191.1</v>
      </c>
      <c r="HE72">
        <v>58408.4</v>
      </c>
      <c r="HF72">
        <v>1.956</v>
      </c>
      <c r="HG72">
        <v>1.77733</v>
      </c>
      <c r="HH72">
        <v>0.10851</v>
      </c>
      <c r="HI72">
        <v>0</v>
      </c>
      <c r="HJ72">
        <v>28.2804</v>
      </c>
      <c r="HK72">
        <v>999.9</v>
      </c>
      <c r="HL72">
        <v>56.068</v>
      </c>
      <c r="HM72">
        <v>30.665</v>
      </c>
      <c r="HN72">
        <v>27.4024</v>
      </c>
      <c r="HO72">
        <v>54.5365</v>
      </c>
      <c r="HP72">
        <v>46.4263</v>
      </c>
      <c r="HQ72">
        <v>1</v>
      </c>
      <c r="HR72">
        <v>0.063562</v>
      </c>
      <c r="HS72">
        <v>0.653181</v>
      </c>
      <c r="HT72">
        <v>20.111</v>
      </c>
      <c r="HU72">
        <v>5.19782</v>
      </c>
      <c r="HV72">
        <v>12.004</v>
      </c>
      <c r="HW72">
        <v>4.97385</v>
      </c>
      <c r="HX72">
        <v>3.294</v>
      </c>
      <c r="HY72">
        <v>9999</v>
      </c>
      <c r="HZ72">
        <v>9999</v>
      </c>
      <c r="IA72">
        <v>999.9</v>
      </c>
      <c r="IB72">
        <v>9999</v>
      </c>
      <c r="IC72">
        <v>1.86325</v>
      </c>
      <c r="ID72">
        <v>1.86813</v>
      </c>
      <c r="IE72">
        <v>1.86792</v>
      </c>
      <c r="IF72">
        <v>1.86905</v>
      </c>
      <c r="IG72">
        <v>1.86991</v>
      </c>
      <c r="IH72">
        <v>1.86598</v>
      </c>
      <c r="II72">
        <v>1.86705</v>
      </c>
      <c r="IJ72">
        <v>1.86844</v>
      </c>
      <c r="IK72">
        <v>5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3.34</v>
      </c>
      <c r="IY72">
        <v>0.3447</v>
      </c>
      <c r="IZ72">
        <v>0.591063205497763</v>
      </c>
      <c r="JA72">
        <v>0.00362635438953289</v>
      </c>
      <c r="JB72">
        <v>-8.50754122937555e-07</v>
      </c>
      <c r="JC72">
        <v>2.87264459290622e-10</v>
      </c>
      <c r="JD72">
        <v>-0.103101814204982</v>
      </c>
      <c r="JE72">
        <v>-0.017656537129445</v>
      </c>
      <c r="JF72">
        <v>0.00217271289782075</v>
      </c>
      <c r="JG72">
        <v>-2.34727275410467e-05</v>
      </c>
      <c r="JH72">
        <v>4</v>
      </c>
      <c r="JI72">
        <v>2183</v>
      </c>
      <c r="JJ72">
        <v>1</v>
      </c>
      <c r="JK72">
        <v>27</v>
      </c>
      <c r="JL72">
        <v>29322220.4</v>
      </c>
      <c r="JM72">
        <v>29322220.4</v>
      </c>
      <c r="JN72">
        <v>1.90552</v>
      </c>
      <c r="JO72">
        <v>2.62573</v>
      </c>
      <c r="JP72">
        <v>1.54785</v>
      </c>
      <c r="JQ72">
        <v>2.31201</v>
      </c>
      <c r="JR72">
        <v>1.64673</v>
      </c>
      <c r="JS72">
        <v>2.24365</v>
      </c>
      <c r="JT72">
        <v>34.1678</v>
      </c>
      <c r="JU72">
        <v>24.1838</v>
      </c>
      <c r="JV72">
        <v>18</v>
      </c>
      <c r="JW72">
        <v>504.194</v>
      </c>
      <c r="JX72">
        <v>390.919</v>
      </c>
      <c r="JY72">
        <v>26.6129</v>
      </c>
      <c r="JZ72">
        <v>28.1168</v>
      </c>
      <c r="KA72">
        <v>30.0007</v>
      </c>
      <c r="KB72">
        <v>28.0273</v>
      </c>
      <c r="KC72">
        <v>27.9782</v>
      </c>
      <c r="KD72">
        <v>38.24</v>
      </c>
      <c r="KE72">
        <v>21.9385</v>
      </c>
      <c r="KF72">
        <v>19.0778</v>
      </c>
      <c r="KG72">
        <v>26.5693</v>
      </c>
      <c r="KH72">
        <v>940.175</v>
      </c>
      <c r="KI72">
        <v>22.2259</v>
      </c>
      <c r="KJ72">
        <v>96.697</v>
      </c>
      <c r="KK72">
        <v>94.6404</v>
      </c>
    </row>
    <row r="73" spans="1:297">
      <c r="A73">
        <v>57</v>
      </c>
      <c r="B73">
        <v>1759333232</v>
      </c>
      <c r="C73">
        <v>372</v>
      </c>
      <c r="D73" t="s">
        <v>556</v>
      </c>
      <c r="E73" t="s">
        <v>557</v>
      </c>
      <c r="F73">
        <v>5</v>
      </c>
      <c r="G73" t="s">
        <v>435</v>
      </c>
      <c r="H73" t="s">
        <v>436</v>
      </c>
      <c r="I73">
        <v>1759333223.84615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947.211715818554</v>
      </c>
      <c r="AK73">
        <v>925.70696969697</v>
      </c>
      <c r="AL73">
        <v>3.52150247755624</v>
      </c>
      <c r="AM73">
        <v>64.5668264695355</v>
      </c>
      <c r="AN73">
        <f>(AP73 - AO73 + DY73*1E3/(8.314*(EA73+273.15)) * AR73/DX73 * AQ73) * DX73/(100*DL73) * 1000/(1000 - AP73)</f>
        <v>0</v>
      </c>
      <c r="AO73">
        <v>22.1332796963606</v>
      </c>
      <c r="AP73">
        <v>23.130403030303</v>
      </c>
      <c r="AQ73">
        <v>9.57455798776296e-05</v>
      </c>
      <c r="AR73">
        <v>120.164659997157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3.46</v>
      </c>
      <c r="DM73">
        <v>0.5</v>
      </c>
      <c r="DN73" t="s">
        <v>438</v>
      </c>
      <c r="DO73">
        <v>2</v>
      </c>
      <c r="DP73" t="b">
        <v>1</v>
      </c>
      <c r="DQ73">
        <v>1759333223.84615</v>
      </c>
      <c r="DR73">
        <v>880.009230769231</v>
      </c>
      <c r="DS73">
        <v>909.846153846154</v>
      </c>
      <c r="DT73">
        <v>23.1347846153846</v>
      </c>
      <c r="DU73">
        <v>22.1035692307692</v>
      </c>
      <c r="DV73">
        <v>876.699230769231</v>
      </c>
      <c r="DW73">
        <v>22.7896461538462</v>
      </c>
      <c r="DX73">
        <v>500.025538461538</v>
      </c>
      <c r="DY73">
        <v>90.5540384615385</v>
      </c>
      <c r="DZ73">
        <v>0.0344765</v>
      </c>
      <c r="EA73">
        <v>29.8009076923077</v>
      </c>
      <c r="EB73">
        <v>30.0418615384615</v>
      </c>
      <c r="EC73">
        <v>999.9</v>
      </c>
      <c r="ED73">
        <v>0</v>
      </c>
      <c r="EE73">
        <v>0</v>
      </c>
      <c r="EF73">
        <v>10001.3923076923</v>
      </c>
      <c r="EG73">
        <v>0</v>
      </c>
      <c r="EH73">
        <v>13.4714692307692</v>
      </c>
      <c r="EI73">
        <v>-29.8369</v>
      </c>
      <c r="EJ73">
        <v>900.850076923077</v>
      </c>
      <c r="EK73">
        <v>930.411923076923</v>
      </c>
      <c r="EL73">
        <v>1.03121438461538</v>
      </c>
      <c r="EM73">
        <v>909.846153846154</v>
      </c>
      <c r="EN73">
        <v>22.1035692307692</v>
      </c>
      <c r="EO73">
        <v>2.09494846153846</v>
      </c>
      <c r="EP73">
        <v>2.00156769230769</v>
      </c>
      <c r="EQ73">
        <v>18.1808230769231</v>
      </c>
      <c r="ER73">
        <v>17.4567461538462</v>
      </c>
      <c r="ES73">
        <v>1999.97461538461</v>
      </c>
      <c r="ET73">
        <v>0.980005230769231</v>
      </c>
      <c r="EU73">
        <v>0.0199950461538462</v>
      </c>
      <c r="EV73">
        <v>0</v>
      </c>
      <c r="EW73">
        <v>322.570923076923</v>
      </c>
      <c r="EX73">
        <v>5.00059</v>
      </c>
      <c r="EY73">
        <v>6555.33461538462</v>
      </c>
      <c r="EZ73">
        <v>17360.1230769231</v>
      </c>
      <c r="FA73">
        <v>41.5668461538462</v>
      </c>
      <c r="FB73">
        <v>41.437</v>
      </c>
      <c r="FC73">
        <v>40.9951538461538</v>
      </c>
      <c r="FD73">
        <v>40.8893076923077</v>
      </c>
      <c r="FE73">
        <v>42.4660769230769</v>
      </c>
      <c r="FF73">
        <v>1955.08230769231</v>
      </c>
      <c r="FG73">
        <v>39.8923076923077</v>
      </c>
      <c r="FH73">
        <v>0</v>
      </c>
      <c r="FI73">
        <v>1759333232.4</v>
      </c>
      <c r="FJ73">
        <v>0</v>
      </c>
      <c r="FK73">
        <v>322.51748</v>
      </c>
      <c r="FL73">
        <v>-0.114230757833543</v>
      </c>
      <c r="FM73">
        <v>1.39769227689848</v>
      </c>
      <c r="FN73">
        <v>6555.404</v>
      </c>
      <c r="FO73">
        <v>15</v>
      </c>
      <c r="FP73">
        <v>0</v>
      </c>
      <c r="FQ73" t="s">
        <v>439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-29.6880571428571</v>
      </c>
      <c r="GD73">
        <v>-1.70554285714286</v>
      </c>
      <c r="GE73">
        <v>0.507603683587734</v>
      </c>
      <c r="GF73">
        <v>0</v>
      </c>
      <c r="GG73">
        <v>322.527058823529</v>
      </c>
      <c r="GH73">
        <v>-0.135462174693116</v>
      </c>
      <c r="GI73">
        <v>0.213122022653204</v>
      </c>
      <c r="GJ73">
        <v>-1</v>
      </c>
      <c r="GK73">
        <v>1.04303933333333</v>
      </c>
      <c r="GL73">
        <v>-0.207478753246752</v>
      </c>
      <c r="GM73">
        <v>0.0246427212963359</v>
      </c>
      <c r="GN73">
        <v>0</v>
      </c>
      <c r="GO73">
        <v>0</v>
      </c>
      <c r="GP73">
        <v>2</v>
      </c>
      <c r="GQ73" t="s">
        <v>481</v>
      </c>
      <c r="GR73">
        <v>3.13235</v>
      </c>
      <c r="GS73">
        <v>2.71246</v>
      </c>
      <c r="GT73">
        <v>0.154952</v>
      </c>
      <c r="GU73">
        <v>0.158631</v>
      </c>
      <c r="GV73">
        <v>0.100434</v>
      </c>
      <c r="GW73">
        <v>0.0981533</v>
      </c>
      <c r="GX73">
        <v>31853.1</v>
      </c>
      <c r="GY73">
        <v>33966.6</v>
      </c>
      <c r="GZ73">
        <v>34102.5</v>
      </c>
      <c r="HA73">
        <v>36551.1</v>
      </c>
      <c r="HB73">
        <v>43325.2</v>
      </c>
      <c r="HC73">
        <v>47322.5</v>
      </c>
      <c r="HD73">
        <v>53190.7</v>
      </c>
      <c r="HE73">
        <v>58407.4</v>
      </c>
      <c r="HF73">
        <v>1.9555</v>
      </c>
      <c r="HG73">
        <v>1.77803</v>
      </c>
      <c r="HH73">
        <v>0.106953</v>
      </c>
      <c r="HI73">
        <v>0</v>
      </c>
      <c r="HJ73">
        <v>28.2815</v>
      </c>
      <c r="HK73">
        <v>999.9</v>
      </c>
      <c r="HL73">
        <v>56.043</v>
      </c>
      <c r="HM73">
        <v>30.655</v>
      </c>
      <c r="HN73">
        <v>27.3767</v>
      </c>
      <c r="HO73">
        <v>54.7865</v>
      </c>
      <c r="HP73">
        <v>46.3542</v>
      </c>
      <c r="HQ73">
        <v>1</v>
      </c>
      <c r="HR73">
        <v>0.0643191</v>
      </c>
      <c r="HS73">
        <v>0.709442</v>
      </c>
      <c r="HT73">
        <v>20.1106</v>
      </c>
      <c r="HU73">
        <v>5.19797</v>
      </c>
      <c r="HV73">
        <v>12.004</v>
      </c>
      <c r="HW73">
        <v>4.97395</v>
      </c>
      <c r="HX73">
        <v>3.294</v>
      </c>
      <c r="HY73">
        <v>9999</v>
      </c>
      <c r="HZ73">
        <v>9999</v>
      </c>
      <c r="IA73">
        <v>999.9</v>
      </c>
      <c r="IB73">
        <v>9999</v>
      </c>
      <c r="IC73">
        <v>1.86325</v>
      </c>
      <c r="ID73">
        <v>1.86813</v>
      </c>
      <c r="IE73">
        <v>1.86788</v>
      </c>
      <c r="IF73">
        <v>1.86905</v>
      </c>
      <c r="IG73">
        <v>1.86991</v>
      </c>
      <c r="IH73">
        <v>1.8659</v>
      </c>
      <c r="II73">
        <v>1.86704</v>
      </c>
      <c r="IJ73">
        <v>1.86844</v>
      </c>
      <c r="IK73">
        <v>5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3.387</v>
      </c>
      <c r="IY73">
        <v>0.345</v>
      </c>
      <c r="IZ73">
        <v>0.591063205497763</v>
      </c>
      <c r="JA73">
        <v>0.00362635438953289</v>
      </c>
      <c r="JB73">
        <v>-8.50754122937555e-07</v>
      </c>
      <c r="JC73">
        <v>2.87264459290622e-10</v>
      </c>
      <c r="JD73">
        <v>-0.103101814204982</v>
      </c>
      <c r="JE73">
        <v>-0.017656537129445</v>
      </c>
      <c r="JF73">
        <v>0.00217271289782075</v>
      </c>
      <c r="JG73">
        <v>-2.34727275410467e-05</v>
      </c>
      <c r="JH73">
        <v>4</v>
      </c>
      <c r="JI73">
        <v>2183</v>
      </c>
      <c r="JJ73">
        <v>1</v>
      </c>
      <c r="JK73">
        <v>27</v>
      </c>
      <c r="JL73">
        <v>29322220.5</v>
      </c>
      <c r="JM73">
        <v>29322220.5</v>
      </c>
      <c r="JN73">
        <v>1.93359</v>
      </c>
      <c r="JO73">
        <v>2.61963</v>
      </c>
      <c r="JP73">
        <v>1.54785</v>
      </c>
      <c r="JQ73">
        <v>2.31201</v>
      </c>
      <c r="JR73">
        <v>1.64673</v>
      </c>
      <c r="JS73">
        <v>2.34741</v>
      </c>
      <c r="JT73">
        <v>34.1905</v>
      </c>
      <c r="JU73">
        <v>24.1926</v>
      </c>
      <c r="JV73">
        <v>18</v>
      </c>
      <c r="JW73">
        <v>503.923</v>
      </c>
      <c r="JX73">
        <v>391.334</v>
      </c>
      <c r="JY73">
        <v>26.5736</v>
      </c>
      <c r="JZ73">
        <v>28.1237</v>
      </c>
      <c r="KA73">
        <v>30.0009</v>
      </c>
      <c r="KB73">
        <v>28.034</v>
      </c>
      <c r="KC73">
        <v>27.9839</v>
      </c>
      <c r="KD73">
        <v>38.8258</v>
      </c>
      <c r="KE73">
        <v>21.9385</v>
      </c>
      <c r="KF73">
        <v>19.0778</v>
      </c>
      <c r="KG73">
        <v>26.5306</v>
      </c>
      <c r="KH73">
        <v>960.387</v>
      </c>
      <c r="KI73">
        <v>22.2405</v>
      </c>
      <c r="KJ73">
        <v>96.696</v>
      </c>
      <c r="KK73">
        <v>94.6387</v>
      </c>
    </row>
    <row r="74" spans="1:297">
      <c r="A74">
        <v>58</v>
      </c>
      <c r="B74">
        <v>1759333237</v>
      </c>
      <c r="C74">
        <v>377</v>
      </c>
      <c r="D74" t="s">
        <v>558</v>
      </c>
      <c r="E74" t="s">
        <v>559</v>
      </c>
      <c r="F74">
        <v>5</v>
      </c>
      <c r="G74" t="s">
        <v>435</v>
      </c>
      <c r="H74" t="s">
        <v>436</v>
      </c>
      <c r="I74">
        <v>1759333228.84615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963.705584741364</v>
      </c>
      <c r="AK74">
        <v>942.645521212121</v>
      </c>
      <c r="AL74">
        <v>3.36679746002016</v>
      </c>
      <c r="AM74">
        <v>64.5668264695355</v>
      </c>
      <c r="AN74">
        <f>(AP74 - AO74 + DY74*1E3/(8.314*(EA74+273.15)) * AR74/DX74 * AQ74) * DX74/(100*DL74) * 1000/(1000 - AP74)</f>
        <v>0</v>
      </c>
      <c r="AO74">
        <v>22.2025661932213</v>
      </c>
      <c r="AP74">
        <v>23.1530593939394</v>
      </c>
      <c r="AQ74">
        <v>0.000481080340908572</v>
      </c>
      <c r="AR74">
        <v>120.164659997157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3.46</v>
      </c>
      <c r="DM74">
        <v>0.5</v>
      </c>
      <c r="DN74" t="s">
        <v>438</v>
      </c>
      <c r="DO74">
        <v>2</v>
      </c>
      <c r="DP74" t="b">
        <v>1</v>
      </c>
      <c r="DQ74">
        <v>1759333228.84615</v>
      </c>
      <c r="DR74">
        <v>896.891384615384</v>
      </c>
      <c r="DS74">
        <v>926.465230769231</v>
      </c>
      <c r="DT74">
        <v>23.1338384615385</v>
      </c>
      <c r="DU74">
        <v>22.1424153846154</v>
      </c>
      <c r="DV74">
        <v>893.534538461539</v>
      </c>
      <c r="DW74">
        <v>22.7887461538462</v>
      </c>
      <c r="DX74">
        <v>500.033615384615</v>
      </c>
      <c r="DY74">
        <v>90.5544076923077</v>
      </c>
      <c r="DZ74">
        <v>0.0344523153846154</v>
      </c>
      <c r="EA74">
        <v>29.7923538461538</v>
      </c>
      <c r="EB74">
        <v>30.0361461538462</v>
      </c>
      <c r="EC74">
        <v>999.9</v>
      </c>
      <c r="ED74">
        <v>0</v>
      </c>
      <c r="EE74">
        <v>0</v>
      </c>
      <c r="EF74">
        <v>9997.97692307692</v>
      </c>
      <c r="EG74">
        <v>0</v>
      </c>
      <c r="EH74">
        <v>13.4768769230769</v>
      </c>
      <c r="EI74">
        <v>-29.5737307692308</v>
      </c>
      <c r="EJ74">
        <v>918.131538461538</v>
      </c>
      <c r="EK74">
        <v>947.444769230769</v>
      </c>
      <c r="EL74">
        <v>0.991432</v>
      </c>
      <c r="EM74">
        <v>926.465230769231</v>
      </c>
      <c r="EN74">
        <v>22.1424153846154</v>
      </c>
      <c r="EO74">
        <v>2.09487076923077</v>
      </c>
      <c r="EP74">
        <v>2.00509153846154</v>
      </c>
      <c r="EQ74">
        <v>18.1802307692308</v>
      </c>
      <c r="ER74">
        <v>17.4845769230769</v>
      </c>
      <c r="ES74">
        <v>1999.94461538462</v>
      </c>
      <c r="ET74">
        <v>0.980004923076923</v>
      </c>
      <c r="EU74">
        <v>0.0199953153846154</v>
      </c>
      <c r="EV74">
        <v>0</v>
      </c>
      <c r="EW74">
        <v>322.442538461538</v>
      </c>
      <c r="EX74">
        <v>5.00059</v>
      </c>
      <c r="EY74">
        <v>6555.43538461539</v>
      </c>
      <c r="EZ74">
        <v>17359.8692307692</v>
      </c>
      <c r="FA74">
        <v>41.5765384615385</v>
      </c>
      <c r="FB74">
        <v>41.4418461538462</v>
      </c>
      <c r="FC74">
        <v>41</v>
      </c>
      <c r="FD74">
        <v>40.8988461538462</v>
      </c>
      <c r="FE74">
        <v>42.4854615384615</v>
      </c>
      <c r="FF74">
        <v>1955.05230769231</v>
      </c>
      <c r="FG74">
        <v>39.8923076923077</v>
      </c>
      <c r="FH74">
        <v>0</v>
      </c>
      <c r="FI74">
        <v>1759333237.2</v>
      </c>
      <c r="FJ74">
        <v>0</v>
      </c>
      <c r="FK74">
        <v>322.503</v>
      </c>
      <c r="FL74">
        <v>0.161461543088945</v>
      </c>
      <c r="FM74">
        <v>4.71384612019009</v>
      </c>
      <c r="FN74">
        <v>6555.616</v>
      </c>
      <c r="FO74">
        <v>15</v>
      </c>
      <c r="FP74">
        <v>0</v>
      </c>
      <c r="FQ74" t="s">
        <v>439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-29.6987047619048</v>
      </c>
      <c r="GD74">
        <v>1.60173506493502</v>
      </c>
      <c r="GE74">
        <v>0.489951923274295</v>
      </c>
      <c r="GF74">
        <v>0</v>
      </c>
      <c r="GG74">
        <v>322.523117647059</v>
      </c>
      <c r="GH74">
        <v>-0.677402589149422</v>
      </c>
      <c r="GI74">
        <v>0.204019284657383</v>
      </c>
      <c r="GJ74">
        <v>-1</v>
      </c>
      <c r="GK74">
        <v>1.01042666666667</v>
      </c>
      <c r="GL74">
        <v>-0.459718363636363</v>
      </c>
      <c r="GM74">
        <v>0.0479549379495588</v>
      </c>
      <c r="GN74">
        <v>0</v>
      </c>
      <c r="GO74">
        <v>0</v>
      </c>
      <c r="GP74">
        <v>2</v>
      </c>
      <c r="GQ74" t="s">
        <v>481</v>
      </c>
      <c r="GR74">
        <v>3.1326</v>
      </c>
      <c r="GS74">
        <v>2.71226</v>
      </c>
      <c r="GT74">
        <v>0.156803</v>
      </c>
      <c r="GU74">
        <v>0.160555</v>
      </c>
      <c r="GV74">
        <v>0.100516</v>
      </c>
      <c r="GW74">
        <v>0.0983279</v>
      </c>
      <c r="GX74">
        <v>31782.6</v>
      </c>
      <c r="GY74">
        <v>33888.3</v>
      </c>
      <c r="GZ74">
        <v>34101.9</v>
      </c>
      <c r="HA74">
        <v>36550.4</v>
      </c>
      <c r="HB74">
        <v>43320.6</v>
      </c>
      <c r="HC74">
        <v>47312.5</v>
      </c>
      <c r="HD74">
        <v>53189.7</v>
      </c>
      <c r="HE74">
        <v>58406.4</v>
      </c>
      <c r="HF74">
        <v>1.95578</v>
      </c>
      <c r="HG74">
        <v>1.77733</v>
      </c>
      <c r="HH74">
        <v>0.107378</v>
      </c>
      <c r="HI74">
        <v>0</v>
      </c>
      <c r="HJ74">
        <v>28.2834</v>
      </c>
      <c r="HK74">
        <v>999.9</v>
      </c>
      <c r="HL74">
        <v>56.043</v>
      </c>
      <c r="HM74">
        <v>30.665</v>
      </c>
      <c r="HN74">
        <v>27.3904</v>
      </c>
      <c r="HO74">
        <v>54.5865</v>
      </c>
      <c r="HP74">
        <v>46.1298</v>
      </c>
      <c r="HQ74">
        <v>1</v>
      </c>
      <c r="HR74">
        <v>0.0648704</v>
      </c>
      <c r="HS74">
        <v>0.721176</v>
      </c>
      <c r="HT74">
        <v>20.1105</v>
      </c>
      <c r="HU74">
        <v>5.19767</v>
      </c>
      <c r="HV74">
        <v>12.004</v>
      </c>
      <c r="HW74">
        <v>4.97385</v>
      </c>
      <c r="HX74">
        <v>3.294</v>
      </c>
      <c r="HY74">
        <v>9999</v>
      </c>
      <c r="HZ74">
        <v>9999</v>
      </c>
      <c r="IA74">
        <v>999.9</v>
      </c>
      <c r="IB74">
        <v>9999</v>
      </c>
      <c r="IC74">
        <v>1.86325</v>
      </c>
      <c r="ID74">
        <v>1.86813</v>
      </c>
      <c r="IE74">
        <v>1.86784</v>
      </c>
      <c r="IF74">
        <v>1.86905</v>
      </c>
      <c r="IG74">
        <v>1.86991</v>
      </c>
      <c r="IH74">
        <v>1.86595</v>
      </c>
      <c r="II74">
        <v>1.86705</v>
      </c>
      <c r="IJ74">
        <v>1.86844</v>
      </c>
      <c r="IK74">
        <v>5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3.433</v>
      </c>
      <c r="IY74">
        <v>0.3462</v>
      </c>
      <c r="IZ74">
        <v>0.591063205497763</v>
      </c>
      <c r="JA74">
        <v>0.00362635438953289</v>
      </c>
      <c r="JB74">
        <v>-8.50754122937555e-07</v>
      </c>
      <c r="JC74">
        <v>2.87264459290622e-10</v>
      </c>
      <c r="JD74">
        <v>-0.103101814204982</v>
      </c>
      <c r="JE74">
        <v>-0.017656537129445</v>
      </c>
      <c r="JF74">
        <v>0.00217271289782075</v>
      </c>
      <c r="JG74">
        <v>-2.34727275410467e-05</v>
      </c>
      <c r="JH74">
        <v>4</v>
      </c>
      <c r="JI74">
        <v>2183</v>
      </c>
      <c r="JJ74">
        <v>1</v>
      </c>
      <c r="JK74">
        <v>27</v>
      </c>
      <c r="JL74">
        <v>29322220.6</v>
      </c>
      <c r="JM74">
        <v>29322220.6</v>
      </c>
      <c r="JN74">
        <v>1.96045</v>
      </c>
      <c r="JO74">
        <v>2.61719</v>
      </c>
      <c r="JP74">
        <v>1.54785</v>
      </c>
      <c r="JQ74">
        <v>2.31201</v>
      </c>
      <c r="JR74">
        <v>1.64673</v>
      </c>
      <c r="JS74">
        <v>2.3291</v>
      </c>
      <c r="JT74">
        <v>34.1905</v>
      </c>
      <c r="JU74">
        <v>24.1926</v>
      </c>
      <c r="JV74">
        <v>18</v>
      </c>
      <c r="JW74">
        <v>504.161</v>
      </c>
      <c r="JX74">
        <v>391.007</v>
      </c>
      <c r="JY74">
        <v>26.532</v>
      </c>
      <c r="JZ74">
        <v>28.1312</v>
      </c>
      <c r="KA74">
        <v>30.0007</v>
      </c>
      <c r="KB74">
        <v>28.0403</v>
      </c>
      <c r="KC74">
        <v>27.9912</v>
      </c>
      <c r="KD74">
        <v>39.3446</v>
      </c>
      <c r="KE74">
        <v>21.9385</v>
      </c>
      <c r="KF74">
        <v>19.0778</v>
      </c>
      <c r="KG74">
        <v>26.5048</v>
      </c>
      <c r="KH74">
        <v>973.841</v>
      </c>
      <c r="KI74">
        <v>22.2343</v>
      </c>
      <c r="KJ74">
        <v>96.6941</v>
      </c>
      <c r="KK74">
        <v>94.6369</v>
      </c>
    </row>
    <row r="75" spans="1:297">
      <c r="A75">
        <v>59</v>
      </c>
      <c r="B75">
        <v>1759333242</v>
      </c>
      <c r="C75">
        <v>382</v>
      </c>
      <c r="D75" t="s">
        <v>560</v>
      </c>
      <c r="E75" t="s">
        <v>561</v>
      </c>
      <c r="F75">
        <v>5</v>
      </c>
      <c r="G75" t="s">
        <v>435</v>
      </c>
      <c r="H75" t="s">
        <v>436</v>
      </c>
      <c r="I75">
        <v>1759333233.84615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981.616795195231</v>
      </c>
      <c r="AK75">
        <v>960.049581818182</v>
      </c>
      <c r="AL75">
        <v>3.49306377154817</v>
      </c>
      <c r="AM75">
        <v>64.5668264695355</v>
      </c>
      <c r="AN75">
        <f>(AP75 - AO75 + DY75*1E3/(8.314*(EA75+273.15)) * AR75/DX75 * AQ75) * DX75/(100*DL75) * 1000/(1000 - AP75)</f>
        <v>0</v>
      </c>
      <c r="AO75">
        <v>22.2326010376263</v>
      </c>
      <c r="AP75">
        <v>23.1753236363636</v>
      </c>
      <c r="AQ75">
        <v>0.00300356596976463</v>
      </c>
      <c r="AR75">
        <v>120.164659997157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3.46</v>
      </c>
      <c r="DM75">
        <v>0.5</v>
      </c>
      <c r="DN75" t="s">
        <v>438</v>
      </c>
      <c r="DO75">
        <v>2</v>
      </c>
      <c r="DP75" t="b">
        <v>1</v>
      </c>
      <c r="DQ75">
        <v>1759333233.84615</v>
      </c>
      <c r="DR75">
        <v>913.694769230769</v>
      </c>
      <c r="DS75">
        <v>943.477923076923</v>
      </c>
      <c r="DT75">
        <v>23.1455</v>
      </c>
      <c r="DU75">
        <v>22.1861846153846</v>
      </c>
      <c r="DV75">
        <v>910.291076923077</v>
      </c>
      <c r="DW75">
        <v>22.7999153846154</v>
      </c>
      <c r="DX75">
        <v>500.015153846154</v>
      </c>
      <c r="DY75">
        <v>90.5549692307692</v>
      </c>
      <c r="DZ75">
        <v>0.0344885</v>
      </c>
      <c r="EA75">
        <v>29.7846230769231</v>
      </c>
      <c r="EB75">
        <v>30.0346307692308</v>
      </c>
      <c r="EC75">
        <v>999.9</v>
      </c>
      <c r="ED75">
        <v>0</v>
      </c>
      <c r="EE75">
        <v>0</v>
      </c>
      <c r="EF75">
        <v>9991.35076923077</v>
      </c>
      <c r="EG75">
        <v>0</v>
      </c>
      <c r="EH75">
        <v>13.4781538461538</v>
      </c>
      <c r="EI75">
        <v>-29.7829615384615</v>
      </c>
      <c r="EJ75">
        <v>935.344384615385</v>
      </c>
      <c r="EK75">
        <v>964.885769230769</v>
      </c>
      <c r="EL75">
        <v>0.959322307692308</v>
      </c>
      <c r="EM75">
        <v>943.477923076923</v>
      </c>
      <c r="EN75">
        <v>22.1861846153846</v>
      </c>
      <c r="EO75">
        <v>2.09594</v>
      </c>
      <c r="EP75">
        <v>2.00906692307692</v>
      </c>
      <c r="EQ75">
        <v>18.1883538461538</v>
      </c>
      <c r="ER75">
        <v>17.5159615384615</v>
      </c>
      <c r="ES75">
        <v>1999.96230769231</v>
      </c>
      <c r="ET75">
        <v>0.980004076923077</v>
      </c>
      <c r="EU75">
        <v>0.0199961692307692</v>
      </c>
      <c r="EV75">
        <v>0</v>
      </c>
      <c r="EW75">
        <v>322.463076923077</v>
      </c>
      <c r="EX75">
        <v>5.00059</v>
      </c>
      <c r="EY75">
        <v>6555.92846153846</v>
      </c>
      <c r="EZ75">
        <v>17360.0230769231</v>
      </c>
      <c r="FA75">
        <v>41.5910769230769</v>
      </c>
      <c r="FB75">
        <v>41.4418461538462</v>
      </c>
      <c r="FC75">
        <v>41</v>
      </c>
      <c r="FD75">
        <v>40.9179230769231</v>
      </c>
      <c r="FE75">
        <v>42.4951538461538</v>
      </c>
      <c r="FF75">
        <v>1955.06769230769</v>
      </c>
      <c r="FG75">
        <v>39.8946153846154</v>
      </c>
      <c r="FH75">
        <v>0</v>
      </c>
      <c r="FI75">
        <v>1759333242.6</v>
      </c>
      <c r="FJ75">
        <v>0</v>
      </c>
      <c r="FK75">
        <v>322.497692307692</v>
      </c>
      <c r="FL75">
        <v>-0.00164102149350927</v>
      </c>
      <c r="FM75">
        <v>4.31350424626539</v>
      </c>
      <c r="FN75">
        <v>6556.04576923077</v>
      </c>
      <c r="FO75">
        <v>15</v>
      </c>
      <c r="FP75">
        <v>0</v>
      </c>
      <c r="FQ75" t="s">
        <v>439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-29.7063238095238</v>
      </c>
      <c r="GD75">
        <v>-0.73784415584418</v>
      </c>
      <c r="GE75">
        <v>0.487707949206101</v>
      </c>
      <c r="GF75">
        <v>0</v>
      </c>
      <c r="GG75">
        <v>322.505029411765</v>
      </c>
      <c r="GH75">
        <v>0.0815126077564192</v>
      </c>
      <c r="GI75">
        <v>0.155883909537176</v>
      </c>
      <c r="GJ75">
        <v>-1</v>
      </c>
      <c r="GK75">
        <v>0.986485476190476</v>
      </c>
      <c r="GL75">
        <v>-0.455398207792207</v>
      </c>
      <c r="GM75">
        <v>0.0476501944758127</v>
      </c>
      <c r="GN75">
        <v>0</v>
      </c>
      <c r="GO75">
        <v>0</v>
      </c>
      <c r="GP75">
        <v>2</v>
      </c>
      <c r="GQ75" t="s">
        <v>481</v>
      </c>
      <c r="GR75">
        <v>3.13242</v>
      </c>
      <c r="GS75">
        <v>2.71255</v>
      </c>
      <c r="GT75">
        <v>0.158691</v>
      </c>
      <c r="GU75">
        <v>0.162321</v>
      </c>
      <c r="GV75">
        <v>0.100574</v>
      </c>
      <c r="GW75">
        <v>0.0983529</v>
      </c>
      <c r="GX75">
        <v>31711.2</v>
      </c>
      <c r="GY75">
        <v>33816.5</v>
      </c>
      <c r="GZ75">
        <v>34101.6</v>
      </c>
      <c r="HA75">
        <v>36550</v>
      </c>
      <c r="HB75">
        <v>43317.6</v>
      </c>
      <c r="HC75">
        <v>47310.9</v>
      </c>
      <c r="HD75">
        <v>53189.2</v>
      </c>
      <c r="HE75">
        <v>58405.7</v>
      </c>
      <c r="HF75">
        <v>1.95592</v>
      </c>
      <c r="HG75">
        <v>1.7774</v>
      </c>
      <c r="HH75">
        <v>0.107609</v>
      </c>
      <c r="HI75">
        <v>0</v>
      </c>
      <c r="HJ75">
        <v>28.2834</v>
      </c>
      <c r="HK75">
        <v>999.9</v>
      </c>
      <c r="HL75">
        <v>56.043</v>
      </c>
      <c r="HM75">
        <v>30.665</v>
      </c>
      <c r="HN75">
        <v>27.39</v>
      </c>
      <c r="HO75">
        <v>55.0165</v>
      </c>
      <c r="HP75">
        <v>46.2861</v>
      </c>
      <c r="HQ75">
        <v>1</v>
      </c>
      <c r="HR75">
        <v>0.0654243</v>
      </c>
      <c r="HS75">
        <v>0.691653</v>
      </c>
      <c r="HT75">
        <v>20.1106</v>
      </c>
      <c r="HU75">
        <v>5.19782</v>
      </c>
      <c r="HV75">
        <v>12.004</v>
      </c>
      <c r="HW75">
        <v>4.9738</v>
      </c>
      <c r="HX75">
        <v>3.29395</v>
      </c>
      <c r="HY75">
        <v>9999</v>
      </c>
      <c r="HZ75">
        <v>9999</v>
      </c>
      <c r="IA75">
        <v>999.9</v>
      </c>
      <c r="IB75">
        <v>9999</v>
      </c>
      <c r="IC75">
        <v>1.86326</v>
      </c>
      <c r="ID75">
        <v>1.86813</v>
      </c>
      <c r="IE75">
        <v>1.86786</v>
      </c>
      <c r="IF75">
        <v>1.86905</v>
      </c>
      <c r="IG75">
        <v>1.86987</v>
      </c>
      <c r="IH75">
        <v>1.86593</v>
      </c>
      <c r="II75">
        <v>1.86706</v>
      </c>
      <c r="IJ75">
        <v>1.86844</v>
      </c>
      <c r="IK75">
        <v>5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3.48</v>
      </c>
      <c r="IY75">
        <v>0.347</v>
      </c>
      <c r="IZ75">
        <v>0.591063205497763</v>
      </c>
      <c r="JA75">
        <v>0.00362635438953289</v>
      </c>
      <c r="JB75">
        <v>-8.50754122937555e-07</v>
      </c>
      <c r="JC75">
        <v>2.87264459290622e-10</v>
      </c>
      <c r="JD75">
        <v>-0.103101814204982</v>
      </c>
      <c r="JE75">
        <v>-0.017656537129445</v>
      </c>
      <c r="JF75">
        <v>0.00217271289782075</v>
      </c>
      <c r="JG75">
        <v>-2.34727275410467e-05</v>
      </c>
      <c r="JH75">
        <v>4</v>
      </c>
      <c r="JI75">
        <v>2183</v>
      </c>
      <c r="JJ75">
        <v>1</v>
      </c>
      <c r="JK75">
        <v>27</v>
      </c>
      <c r="JL75">
        <v>29322220.7</v>
      </c>
      <c r="JM75">
        <v>29322220.7</v>
      </c>
      <c r="JN75">
        <v>1.98853</v>
      </c>
      <c r="JO75">
        <v>2.61475</v>
      </c>
      <c r="JP75">
        <v>1.54785</v>
      </c>
      <c r="JQ75">
        <v>2.31079</v>
      </c>
      <c r="JR75">
        <v>1.64673</v>
      </c>
      <c r="JS75">
        <v>2.34253</v>
      </c>
      <c r="JT75">
        <v>34.1905</v>
      </c>
      <c r="JU75">
        <v>24.1926</v>
      </c>
      <c r="JV75">
        <v>18</v>
      </c>
      <c r="JW75">
        <v>504.321</v>
      </c>
      <c r="JX75">
        <v>391.085</v>
      </c>
      <c r="JY75">
        <v>26.5001</v>
      </c>
      <c r="JZ75">
        <v>28.1382</v>
      </c>
      <c r="KA75">
        <v>30.0007</v>
      </c>
      <c r="KB75">
        <v>28.0473</v>
      </c>
      <c r="KC75">
        <v>27.997</v>
      </c>
      <c r="KD75">
        <v>39.9342</v>
      </c>
      <c r="KE75">
        <v>21.9385</v>
      </c>
      <c r="KF75">
        <v>19.0778</v>
      </c>
      <c r="KG75">
        <v>26.4704</v>
      </c>
      <c r="KH75">
        <v>994.101</v>
      </c>
      <c r="KI75">
        <v>22.2288</v>
      </c>
      <c r="KJ75">
        <v>96.6932</v>
      </c>
      <c r="KK75">
        <v>94.6358</v>
      </c>
    </row>
    <row r="76" spans="1:297">
      <c r="A76">
        <v>60</v>
      </c>
      <c r="B76">
        <v>1759333247</v>
      </c>
      <c r="C76">
        <v>387</v>
      </c>
      <c r="D76" t="s">
        <v>562</v>
      </c>
      <c r="E76" t="s">
        <v>563</v>
      </c>
      <c r="F76">
        <v>5</v>
      </c>
      <c r="G76" t="s">
        <v>435</v>
      </c>
      <c r="H76" t="s">
        <v>436</v>
      </c>
      <c r="I76">
        <v>1759333238.84615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998.140746084468</v>
      </c>
      <c r="AK76">
        <v>976.944024242423</v>
      </c>
      <c r="AL76">
        <v>3.36899765006633</v>
      </c>
      <c r="AM76">
        <v>64.5668264695355</v>
      </c>
      <c r="AN76">
        <f>(AP76 - AO76 + DY76*1E3/(8.314*(EA76+273.15)) * AR76/DX76 * AQ76) * DX76/(100*DL76) * 1000/(1000 - AP76)</f>
        <v>0</v>
      </c>
      <c r="AO76">
        <v>22.2362094770053</v>
      </c>
      <c r="AP76">
        <v>23.1868775757576</v>
      </c>
      <c r="AQ76">
        <v>0.000885508030853865</v>
      </c>
      <c r="AR76">
        <v>120.164659997157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3.46</v>
      </c>
      <c r="DM76">
        <v>0.5</v>
      </c>
      <c r="DN76" t="s">
        <v>438</v>
      </c>
      <c r="DO76">
        <v>2</v>
      </c>
      <c r="DP76" t="b">
        <v>1</v>
      </c>
      <c r="DQ76">
        <v>1759333238.84615</v>
      </c>
      <c r="DR76">
        <v>930.476076923077</v>
      </c>
      <c r="DS76">
        <v>960.075307692308</v>
      </c>
      <c r="DT76">
        <v>23.1630846153846</v>
      </c>
      <c r="DU76">
        <v>22.2203230769231</v>
      </c>
      <c r="DV76">
        <v>927.025692307692</v>
      </c>
      <c r="DW76">
        <v>22.8167461538462</v>
      </c>
      <c r="DX76">
        <v>500.000307692308</v>
      </c>
      <c r="DY76">
        <v>90.5551769230769</v>
      </c>
      <c r="DZ76">
        <v>0.0345348538461539</v>
      </c>
      <c r="EA76">
        <v>29.7762153846154</v>
      </c>
      <c r="EB76">
        <v>30.0284307692308</v>
      </c>
      <c r="EC76">
        <v>999.9</v>
      </c>
      <c r="ED76">
        <v>0</v>
      </c>
      <c r="EE76">
        <v>0</v>
      </c>
      <c r="EF76">
        <v>9995.48153846154</v>
      </c>
      <c r="EG76">
        <v>0</v>
      </c>
      <c r="EH76">
        <v>13.4770923076923</v>
      </c>
      <c r="EI76">
        <v>-29.5991230769231</v>
      </c>
      <c r="EJ76">
        <v>952.540461538461</v>
      </c>
      <c r="EK76">
        <v>981.894076923077</v>
      </c>
      <c r="EL76">
        <v>0.942764538461538</v>
      </c>
      <c r="EM76">
        <v>960.075307692308</v>
      </c>
      <c r="EN76">
        <v>22.2203230769231</v>
      </c>
      <c r="EO76">
        <v>2.09753692307692</v>
      </c>
      <c r="EP76">
        <v>2.01216384615385</v>
      </c>
      <c r="EQ76">
        <v>18.2004846153846</v>
      </c>
      <c r="ER76">
        <v>17.5403769230769</v>
      </c>
      <c r="ES76">
        <v>1999.99923076923</v>
      </c>
      <c r="ET76">
        <v>0.980004538461538</v>
      </c>
      <c r="EU76">
        <v>0.0199957076923077</v>
      </c>
      <c r="EV76">
        <v>0</v>
      </c>
      <c r="EW76">
        <v>322.515769230769</v>
      </c>
      <c r="EX76">
        <v>5.00059</v>
      </c>
      <c r="EY76">
        <v>6556.18461538462</v>
      </c>
      <c r="EZ76">
        <v>17360.3538461538</v>
      </c>
      <c r="FA76">
        <v>41.6104615384615</v>
      </c>
      <c r="FB76">
        <v>41.4563846153846</v>
      </c>
      <c r="FC76">
        <v>41</v>
      </c>
      <c r="FD76">
        <v>40.9274615384615</v>
      </c>
      <c r="FE76">
        <v>42.5</v>
      </c>
      <c r="FF76">
        <v>1955.10461538462</v>
      </c>
      <c r="FG76">
        <v>39.8946153846154</v>
      </c>
      <c r="FH76">
        <v>0</v>
      </c>
      <c r="FI76">
        <v>1759333246.8</v>
      </c>
      <c r="FJ76">
        <v>0</v>
      </c>
      <c r="FK76">
        <v>322.51784</v>
      </c>
      <c r="FL76">
        <v>0.0326153874662099</v>
      </c>
      <c r="FM76">
        <v>3.12923077091384</v>
      </c>
      <c r="FN76">
        <v>6556.2596</v>
      </c>
      <c r="FO76">
        <v>15</v>
      </c>
      <c r="FP76">
        <v>0</v>
      </c>
      <c r="FQ76" t="s">
        <v>439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-29.70325</v>
      </c>
      <c r="GD76">
        <v>1.52341353383456</v>
      </c>
      <c r="GE76">
        <v>0.450899789864666</v>
      </c>
      <c r="GF76">
        <v>0</v>
      </c>
      <c r="GG76">
        <v>322.506882352941</v>
      </c>
      <c r="GH76">
        <v>0.118594348740319</v>
      </c>
      <c r="GI76">
        <v>0.154456307300969</v>
      </c>
      <c r="GJ76">
        <v>-1</v>
      </c>
      <c r="GK76">
        <v>0.9577318</v>
      </c>
      <c r="GL76">
        <v>-0.220002315789475</v>
      </c>
      <c r="GM76">
        <v>0.0281904576348097</v>
      </c>
      <c r="GN76">
        <v>0</v>
      </c>
      <c r="GO76">
        <v>0</v>
      </c>
      <c r="GP76">
        <v>2</v>
      </c>
      <c r="GQ76" t="s">
        <v>481</v>
      </c>
      <c r="GR76">
        <v>3.13251</v>
      </c>
      <c r="GS76">
        <v>2.71264</v>
      </c>
      <c r="GT76">
        <v>0.160516</v>
      </c>
      <c r="GU76">
        <v>0.164208</v>
      </c>
      <c r="GV76">
        <v>0.100602</v>
      </c>
      <c r="GW76">
        <v>0.0983653</v>
      </c>
      <c r="GX76">
        <v>31641.9</v>
      </c>
      <c r="GY76">
        <v>33739.8</v>
      </c>
      <c r="GZ76">
        <v>34101</v>
      </c>
      <c r="HA76">
        <v>36549.4</v>
      </c>
      <c r="HB76">
        <v>43316.1</v>
      </c>
      <c r="HC76">
        <v>47309.7</v>
      </c>
      <c r="HD76">
        <v>53188.8</v>
      </c>
      <c r="HE76">
        <v>58404.8</v>
      </c>
      <c r="HF76">
        <v>1.95567</v>
      </c>
      <c r="HG76">
        <v>1.77745</v>
      </c>
      <c r="HH76">
        <v>0.106707</v>
      </c>
      <c r="HI76">
        <v>0</v>
      </c>
      <c r="HJ76">
        <v>28.2834</v>
      </c>
      <c r="HK76">
        <v>999.9</v>
      </c>
      <c r="HL76">
        <v>56.043</v>
      </c>
      <c r="HM76">
        <v>30.655</v>
      </c>
      <c r="HN76">
        <v>27.3749</v>
      </c>
      <c r="HO76">
        <v>54.6065</v>
      </c>
      <c r="HP76">
        <v>46.4904</v>
      </c>
      <c r="HQ76">
        <v>1</v>
      </c>
      <c r="HR76">
        <v>0.0660112</v>
      </c>
      <c r="HS76">
        <v>0.726498</v>
      </c>
      <c r="HT76">
        <v>20.1104</v>
      </c>
      <c r="HU76">
        <v>5.19812</v>
      </c>
      <c r="HV76">
        <v>12.004</v>
      </c>
      <c r="HW76">
        <v>4.97385</v>
      </c>
      <c r="HX76">
        <v>3.29393</v>
      </c>
      <c r="HY76">
        <v>9999</v>
      </c>
      <c r="HZ76">
        <v>9999</v>
      </c>
      <c r="IA76">
        <v>999.9</v>
      </c>
      <c r="IB76">
        <v>9999</v>
      </c>
      <c r="IC76">
        <v>1.86325</v>
      </c>
      <c r="ID76">
        <v>1.86813</v>
      </c>
      <c r="IE76">
        <v>1.86788</v>
      </c>
      <c r="IF76">
        <v>1.86905</v>
      </c>
      <c r="IG76">
        <v>1.86986</v>
      </c>
      <c r="IH76">
        <v>1.86596</v>
      </c>
      <c r="II76">
        <v>1.86707</v>
      </c>
      <c r="IJ76">
        <v>1.86844</v>
      </c>
      <c r="IK76">
        <v>5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3.526</v>
      </c>
      <c r="IY76">
        <v>0.3475</v>
      </c>
      <c r="IZ76">
        <v>0.591063205497763</v>
      </c>
      <c r="JA76">
        <v>0.00362635438953289</v>
      </c>
      <c r="JB76">
        <v>-8.50754122937555e-07</v>
      </c>
      <c r="JC76">
        <v>2.87264459290622e-10</v>
      </c>
      <c r="JD76">
        <v>-0.103101814204982</v>
      </c>
      <c r="JE76">
        <v>-0.017656537129445</v>
      </c>
      <c r="JF76">
        <v>0.00217271289782075</v>
      </c>
      <c r="JG76">
        <v>-2.34727275410467e-05</v>
      </c>
      <c r="JH76">
        <v>4</v>
      </c>
      <c r="JI76">
        <v>2183</v>
      </c>
      <c r="JJ76">
        <v>1</v>
      </c>
      <c r="JK76">
        <v>27</v>
      </c>
      <c r="JL76">
        <v>29322220.8</v>
      </c>
      <c r="JM76">
        <v>29322220.8</v>
      </c>
      <c r="JN76">
        <v>2.0105</v>
      </c>
      <c r="JO76">
        <v>2.61475</v>
      </c>
      <c r="JP76">
        <v>1.54785</v>
      </c>
      <c r="JQ76">
        <v>2.31201</v>
      </c>
      <c r="JR76">
        <v>1.64551</v>
      </c>
      <c r="JS76">
        <v>2.30835</v>
      </c>
      <c r="JT76">
        <v>34.1905</v>
      </c>
      <c r="JU76">
        <v>24.1838</v>
      </c>
      <c r="JV76">
        <v>18</v>
      </c>
      <c r="JW76">
        <v>504.215</v>
      </c>
      <c r="JX76">
        <v>391.159</v>
      </c>
      <c r="JY76">
        <v>26.4723</v>
      </c>
      <c r="JZ76">
        <v>28.1461</v>
      </c>
      <c r="KA76">
        <v>30.0007</v>
      </c>
      <c r="KB76">
        <v>28.0539</v>
      </c>
      <c r="KC76">
        <v>28.004</v>
      </c>
      <c r="KD76">
        <v>40.4105</v>
      </c>
      <c r="KE76">
        <v>21.9385</v>
      </c>
      <c r="KF76">
        <v>19.0778</v>
      </c>
      <c r="KG76">
        <v>26.4442</v>
      </c>
      <c r="KH76">
        <v>1007.62</v>
      </c>
      <c r="KI76">
        <v>22.2307</v>
      </c>
      <c r="KJ76">
        <v>96.6921</v>
      </c>
      <c r="KK76">
        <v>94.6343</v>
      </c>
    </row>
    <row r="77" spans="1:297">
      <c r="A77">
        <v>61</v>
      </c>
      <c r="B77">
        <v>1759333252</v>
      </c>
      <c r="C77">
        <v>392</v>
      </c>
      <c r="D77" t="s">
        <v>564</v>
      </c>
      <c r="E77" t="s">
        <v>565</v>
      </c>
      <c r="F77">
        <v>5</v>
      </c>
      <c r="G77" t="s">
        <v>435</v>
      </c>
      <c r="H77" t="s">
        <v>436</v>
      </c>
      <c r="I77">
        <v>1759333243.84615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1015.605396702</v>
      </c>
      <c r="AK77">
        <v>994.363054545455</v>
      </c>
      <c r="AL77">
        <v>3.47015195388672</v>
      </c>
      <c r="AM77">
        <v>64.5668264695355</v>
      </c>
      <c r="AN77">
        <f>(AP77 - AO77 + DY77*1E3/(8.314*(EA77+273.15)) * AR77/DX77 * AQ77) * DX77/(100*DL77) * 1000/(1000 - AP77)</f>
        <v>0</v>
      </c>
      <c r="AO77">
        <v>22.2415995542136</v>
      </c>
      <c r="AP77">
        <v>23.188123030303</v>
      </c>
      <c r="AQ77">
        <v>7.82511148035903e-05</v>
      </c>
      <c r="AR77">
        <v>120.164659997157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3.46</v>
      </c>
      <c r="DM77">
        <v>0.5</v>
      </c>
      <c r="DN77" t="s">
        <v>438</v>
      </c>
      <c r="DO77">
        <v>2</v>
      </c>
      <c r="DP77" t="b">
        <v>1</v>
      </c>
      <c r="DQ77">
        <v>1759333243.84615</v>
      </c>
      <c r="DR77">
        <v>947.224307692308</v>
      </c>
      <c r="DS77">
        <v>976.872230769231</v>
      </c>
      <c r="DT77">
        <v>23.1785769230769</v>
      </c>
      <c r="DU77">
        <v>22.2354153846154</v>
      </c>
      <c r="DV77">
        <v>943.727230769231</v>
      </c>
      <c r="DW77">
        <v>22.8315692307692</v>
      </c>
      <c r="DX77">
        <v>500.030769230769</v>
      </c>
      <c r="DY77">
        <v>90.5548076923077</v>
      </c>
      <c r="DZ77">
        <v>0.0344825307692308</v>
      </c>
      <c r="EA77">
        <v>29.7698615384615</v>
      </c>
      <c r="EB77">
        <v>30.0297</v>
      </c>
      <c r="EC77">
        <v>999.9</v>
      </c>
      <c r="ED77">
        <v>0</v>
      </c>
      <c r="EE77">
        <v>0</v>
      </c>
      <c r="EF77">
        <v>10000.6761538462</v>
      </c>
      <c r="EG77">
        <v>0</v>
      </c>
      <c r="EH77">
        <v>13.4717846153846</v>
      </c>
      <c r="EI77">
        <v>-29.6477076923077</v>
      </c>
      <c r="EJ77">
        <v>969.700923076923</v>
      </c>
      <c r="EK77">
        <v>999.087692307692</v>
      </c>
      <c r="EL77">
        <v>0.943154153846154</v>
      </c>
      <c r="EM77">
        <v>976.872230769231</v>
      </c>
      <c r="EN77">
        <v>22.2354153846154</v>
      </c>
      <c r="EO77">
        <v>2.09893076923077</v>
      </c>
      <c r="EP77">
        <v>2.01352384615385</v>
      </c>
      <c r="EQ77">
        <v>18.2110692307692</v>
      </c>
      <c r="ER77">
        <v>17.5510846153846</v>
      </c>
      <c r="ES77">
        <v>2000.04153846154</v>
      </c>
      <c r="ET77">
        <v>0.980002769230769</v>
      </c>
      <c r="EU77">
        <v>0.0199974461538462</v>
      </c>
      <c r="EV77">
        <v>0</v>
      </c>
      <c r="EW77">
        <v>322.524153846154</v>
      </c>
      <c r="EX77">
        <v>5.00059</v>
      </c>
      <c r="EY77">
        <v>6556.36384615385</v>
      </c>
      <c r="EZ77">
        <v>17360.7</v>
      </c>
      <c r="FA77">
        <v>41.6201538461538</v>
      </c>
      <c r="FB77">
        <v>41.4757692307692</v>
      </c>
      <c r="FC77">
        <v>41</v>
      </c>
      <c r="FD77">
        <v>40.937</v>
      </c>
      <c r="FE77">
        <v>42.5</v>
      </c>
      <c r="FF77">
        <v>1955.14230769231</v>
      </c>
      <c r="FG77">
        <v>39.8992307692308</v>
      </c>
      <c r="FH77">
        <v>0</v>
      </c>
      <c r="FI77">
        <v>1759333252.2</v>
      </c>
      <c r="FJ77">
        <v>0</v>
      </c>
      <c r="FK77">
        <v>322.511307692308</v>
      </c>
      <c r="FL77">
        <v>-0.412512822683942</v>
      </c>
      <c r="FM77">
        <v>1.63897434496381</v>
      </c>
      <c r="FN77">
        <v>6556.40615384615</v>
      </c>
      <c r="FO77">
        <v>15</v>
      </c>
      <c r="FP77">
        <v>0</v>
      </c>
      <c r="FQ77" t="s">
        <v>439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-29.57804</v>
      </c>
      <c r="GD77">
        <v>-0.270640601503679</v>
      </c>
      <c r="GE77">
        <v>0.460906582074937</v>
      </c>
      <c r="GF77">
        <v>1</v>
      </c>
      <c r="GG77">
        <v>322.518588235294</v>
      </c>
      <c r="GH77">
        <v>0.049442323156144</v>
      </c>
      <c r="GI77">
        <v>0.179179193521464</v>
      </c>
      <c r="GJ77">
        <v>-1</v>
      </c>
      <c r="GK77">
        <v>0.9424327</v>
      </c>
      <c r="GL77">
        <v>0.0347853834586456</v>
      </c>
      <c r="GM77">
        <v>0.00798639597127516</v>
      </c>
      <c r="GN77">
        <v>1</v>
      </c>
      <c r="GO77">
        <v>2</v>
      </c>
      <c r="GP77">
        <v>2</v>
      </c>
      <c r="GQ77" t="s">
        <v>440</v>
      </c>
      <c r="GR77">
        <v>3.13249</v>
      </c>
      <c r="GS77">
        <v>2.71246</v>
      </c>
      <c r="GT77">
        <v>0.162342</v>
      </c>
      <c r="GU77">
        <v>0.165846</v>
      </c>
      <c r="GV77">
        <v>0.100599</v>
      </c>
      <c r="GW77">
        <v>0.0983781</v>
      </c>
      <c r="GX77">
        <v>31572.6</v>
      </c>
      <c r="GY77">
        <v>33673.4</v>
      </c>
      <c r="GZ77">
        <v>34100.5</v>
      </c>
      <c r="HA77">
        <v>36549.1</v>
      </c>
      <c r="HB77">
        <v>43315.5</v>
      </c>
      <c r="HC77">
        <v>47309.1</v>
      </c>
      <c r="HD77">
        <v>53187.6</v>
      </c>
      <c r="HE77">
        <v>58404.6</v>
      </c>
      <c r="HF77">
        <v>1.95543</v>
      </c>
      <c r="HG77">
        <v>1.77763</v>
      </c>
      <c r="HH77">
        <v>0.107467</v>
      </c>
      <c r="HI77">
        <v>0</v>
      </c>
      <c r="HJ77">
        <v>28.2822</v>
      </c>
      <c r="HK77">
        <v>999.9</v>
      </c>
      <c r="HL77">
        <v>56.043</v>
      </c>
      <c r="HM77">
        <v>30.665</v>
      </c>
      <c r="HN77">
        <v>27.3943</v>
      </c>
      <c r="HO77">
        <v>54.7065</v>
      </c>
      <c r="HP77">
        <v>46.3061</v>
      </c>
      <c r="HQ77">
        <v>1</v>
      </c>
      <c r="HR77">
        <v>0.066499</v>
      </c>
      <c r="HS77">
        <v>0.715044</v>
      </c>
      <c r="HT77">
        <v>20.1106</v>
      </c>
      <c r="HU77">
        <v>5.19767</v>
      </c>
      <c r="HV77">
        <v>12.004</v>
      </c>
      <c r="HW77">
        <v>4.9738</v>
      </c>
      <c r="HX77">
        <v>3.29395</v>
      </c>
      <c r="HY77">
        <v>9999</v>
      </c>
      <c r="HZ77">
        <v>9999</v>
      </c>
      <c r="IA77">
        <v>999.9</v>
      </c>
      <c r="IB77">
        <v>9999</v>
      </c>
      <c r="IC77">
        <v>1.86325</v>
      </c>
      <c r="ID77">
        <v>1.86813</v>
      </c>
      <c r="IE77">
        <v>1.86786</v>
      </c>
      <c r="IF77">
        <v>1.86905</v>
      </c>
      <c r="IG77">
        <v>1.86988</v>
      </c>
      <c r="IH77">
        <v>1.86595</v>
      </c>
      <c r="II77">
        <v>1.86707</v>
      </c>
      <c r="IJ77">
        <v>1.86844</v>
      </c>
      <c r="IK77">
        <v>5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3.572</v>
      </c>
      <c r="IY77">
        <v>0.3474</v>
      </c>
      <c r="IZ77">
        <v>0.591063205497763</v>
      </c>
      <c r="JA77">
        <v>0.00362635438953289</v>
      </c>
      <c r="JB77">
        <v>-8.50754122937555e-07</v>
      </c>
      <c r="JC77">
        <v>2.87264459290622e-10</v>
      </c>
      <c r="JD77">
        <v>-0.103101814204982</v>
      </c>
      <c r="JE77">
        <v>-0.017656537129445</v>
      </c>
      <c r="JF77">
        <v>0.00217271289782075</v>
      </c>
      <c r="JG77">
        <v>-2.34727275410467e-05</v>
      </c>
      <c r="JH77">
        <v>4</v>
      </c>
      <c r="JI77">
        <v>2183</v>
      </c>
      <c r="JJ77">
        <v>1</v>
      </c>
      <c r="JK77">
        <v>27</v>
      </c>
      <c r="JL77">
        <v>29322220.9</v>
      </c>
      <c r="JM77">
        <v>29322220.9</v>
      </c>
      <c r="JN77">
        <v>2.04102</v>
      </c>
      <c r="JO77">
        <v>2.62085</v>
      </c>
      <c r="JP77">
        <v>1.54785</v>
      </c>
      <c r="JQ77">
        <v>2.31079</v>
      </c>
      <c r="JR77">
        <v>1.64673</v>
      </c>
      <c r="JS77">
        <v>2.29004</v>
      </c>
      <c r="JT77">
        <v>34.1905</v>
      </c>
      <c r="JU77">
        <v>24.1838</v>
      </c>
      <c r="JV77">
        <v>18</v>
      </c>
      <c r="JW77">
        <v>504.108</v>
      </c>
      <c r="JX77">
        <v>391.293</v>
      </c>
      <c r="JY77">
        <v>26.4414</v>
      </c>
      <c r="JZ77">
        <v>28.1532</v>
      </c>
      <c r="KA77">
        <v>30.0007</v>
      </c>
      <c r="KB77">
        <v>28.0604</v>
      </c>
      <c r="KC77">
        <v>28.01</v>
      </c>
      <c r="KD77">
        <v>40.9333</v>
      </c>
      <c r="KE77">
        <v>21.9385</v>
      </c>
      <c r="KF77">
        <v>19.0778</v>
      </c>
      <c r="KG77">
        <v>26.4147</v>
      </c>
      <c r="KH77">
        <v>1021.19</v>
      </c>
      <c r="KI77">
        <v>22.2347</v>
      </c>
      <c r="KJ77">
        <v>96.6904</v>
      </c>
      <c r="KK77">
        <v>94.6339</v>
      </c>
    </row>
    <row r="78" spans="1:297">
      <c r="A78">
        <v>62</v>
      </c>
      <c r="B78">
        <v>1759333257</v>
      </c>
      <c r="C78">
        <v>397</v>
      </c>
      <c r="D78" t="s">
        <v>566</v>
      </c>
      <c r="E78" t="s">
        <v>567</v>
      </c>
      <c r="F78">
        <v>5</v>
      </c>
      <c r="G78" t="s">
        <v>435</v>
      </c>
      <c r="H78" t="s">
        <v>436</v>
      </c>
      <c r="I78">
        <v>1759333248.84615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1031.49490565221</v>
      </c>
      <c r="AK78">
        <v>1010.78432727273</v>
      </c>
      <c r="AL78">
        <v>3.28796405871161</v>
      </c>
      <c r="AM78">
        <v>64.5668264695355</v>
      </c>
      <c r="AN78">
        <f>(AP78 - AO78 + DY78*1E3/(8.314*(EA78+273.15)) * AR78/DX78 * AQ78) * DX78/(100*DL78) * 1000/(1000 - AP78)</f>
        <v>0</v>
      </c>
      <c r="AO78">
        <v>22.2447277012618</v>
      </c>
      <c r="AP78">
        <v>23.1885406060606</v>
      </c>
      <c r="AQ78">
        <v>4.33104371094121e-06</v>
      </c>
      <c r="AR78">
        <v>120.164659997157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3.46</v>
      </c>
      <c r="DM78">
        <v>0.5</v>
      </c>
      <c r="DN78" t="s">
        <v>438</v>
      </c>
      <c r="DO78">
        <v>2</v>
      </c>
      <c r="DP78" t="b">
        <v>1</v>
      </c>
      <c r="DQ78">
        <v>1759333248.84615</v>
      </c>
      <c r="DR78">
        <v>963.873615384615</v>
      </c>
      <c r="DS78">
        <v>993.176769230769</v>
      </c>
      <c r="DT78">
        <v>23.1861153846154</v>
      </c>
      <c r="DU78">
        <v>22.2403692307692</v>
      </c>
      <c r="DV78">
        <v>960.330230769231</v>
      </c>
      <c r="DW78">
        <v>22.8387923076923</v>
      </c>
      <c r="DX78">
        <v>500.019384615385</v>
      </c>
      <c r="DY78">
        <v>90.5541461538462</v>
      </c>
      <c r="DZ78">
        <v>0.0346039461538462</v>
      </c>
      <c r="EA78">
        <v>29.7629846153846</v>
      </c>
      <c r="EB78">
        <v>30.0258307692308</v>
      </c>
      <c r="EC78">
        <v>999.9</v>
      </c>
      <c r="ED78">
        <v>0</v>
      </c>
      <c r="EE78">
        <v>0</v>
      </c>
      <c r="EF78">
        <v>9994.91076923077</v>
      </c>
      <c r="EG78">
        <v>0</v>
      </c>
      <c r="EH78">
        <v>13.4655230769231</v>
      </c>
      <c r="EI78">
        <v>-29.3024923076923</v>
      </c>
      <c r="EJ78">
        <v>986.753307692308</v>
      </c>
      <c r="EK78">
        <v>1015.76776923077</v>
      </c>
      <c r="EL78">
        <v>0.945738846153846</v>
      </c>
      <c r="EM78">
        <v>993.176769230769</v>
      </c>
      <c r="EN78">
        <v>22.2403692307692</v>
      </c>
      <c r="EO78">
        <v>2.09959846153846</v>
      </c>
      <c r="EP78">
        <v>2.01395846153846</v>
      </c>
      <c r="EQ78">
        <v>18.2161307692308</v>
      </c>
      <c r="ER78">
        <v>17.5545</v>
      </c>
      <c r="ES78">
        <v>2000.03461538462</v>
      </c>
      <c r="ET78">
        <v>0.980002769230769</v>
      </c>
      <c r="EU78">
        <v>0.0199974461538462</v>
      </c>
      <c r="EV78">
        <v>0</v>
      </c>
      <c r="EW78">
        <v>322.511307692308</v>
      </c>
      <c r="EX78">
        <v>5.00059</v>
      </c>
      <c r="EY78">
        <v>6556.56</v>
      </c>
      <c r="EZ78">
        <v>17360.6307692308</v>
      </c>
      <c r="FA78">
        <v>41.6201538461538</v>
      </c>
      <c r="FB78">
        <v>41.4903076923077</v>
      </c>
      <c r="FC78">
        <v>41</v>
      </c>
      <c r="FD78">
        <v>40.937</v>
      </c>
      <c r="FE78">
        <v>42.5</v>
      </c>
      <c r="FF78">
        <v>1955.13538461538</v>
      </c>
      <c r="FG78">
        <v>39.8992307692308</v>
      </c>
      <c r="FH78">
        <v>0</v>
      </c>
      <c r="FI78">
        <v>1759333257</v>
      </c>
      <c r="FJ78">
        <v>0</v>
      </c>
      <c r="FK78">
        <v>322.502615384615</v>
      </c>
      <c r="FL78">
        <v>-0.304683765632274</v>
      </c>
      <c r="FM78">
        <v>4.22837607222618</v>
      </c>
      <c r="FN78">
        <v>6556.67230769231</v>
      </c>
      <c r="FO78">
        <v>15</v>
      </c>
      <c r="FP78">
        <v>0</v>
      </c>
      <c r="FQ78" t="s">
        <v>439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-29.537275</v>
      </c>
      <c r="GD78">
        <v>3.81225112781956</v>
      </c>
      <c r="GE78">
        <v>0.503308303999646</v>
      </c>
      <c r="GF78">
        <v>0</v>
      </c>
      <c r="GG78">
        <v>322.493617647059</v>
      </c>
      <c r="GH78">
        <v>-0.32881589253178</v>
      </c>
      <c r="GI78">
        <v>0.182961103983695</v>
      </c>
      <c r="GJ78">
        <v>-1</v>
      </c>
      <c r="GK78">
        <v>0.943092</v>
      </c>
      <c r="GL78">
        <v>0.0373089022556383</v>
      </c>
      <c r="GM78">
        <v>0.0054376764798947</v>
      </c>
      <c r="GN78">
        <v>1</v>
      </c>
      <c r="GO78">
        <v>1</v>
      </c>
      <c r="GP78">
        <v>2</v>
      </c>
      <c r="GQ78" t="s">
        <v>448</v>
      </c>
      <c r="GR78">
        <v>3.13258</v>
      </c>
      <c r="GS78">
        <v>2.71254</v>
      </c>
      <c r="GT78">
        <v>0.164094</v>
      </c>
      <c r="GU78">
        <v>0.167528</v>
      </c>
      <c r="GV78">
        <v>0.100596</v>
      </c>
      <c r="GW78">
        <v>0.0983832</v>
      </c>
      <c r="GX78">
        <v>31506.2</v>
      </c>
      <c r="GY78">
        <v>33605</v>
      </c>
      <c r="GZ78">
        <v>34100.1</v>
      </c>
      <c r="HA78">
        <v>36548.5</v>
      </c>
      <c r="HB78">
        <v>43315.7</v>
      </c>
      <c r="HC78">
        <v>47308.1</v>
      </c>
      <c r="HD78">
        <v>53187.4</v>
      </c>
      <c r="HE78">
        <v>58403.4</v>
      </c>
      <c r="HF78">
        <v>1.95553</v>
      </c>
      <c r="HG78">
        <v>1.77715</v>
      </c>
      <c r="HH78">
        <v>0.105783</v>
      </c>
      <c r="HI78">
        <v>0</v>
      </c>
      <c r="HJ78">
        <v>28.2804</v>
      </c>
      <c r="HK78">
        <v>999.9</v>
      </c>
      <c r="HL78">
        <v>56.043</v>
      </c>
      <c r="HM78">
        <v>30.665</v>
      </c>
      <c r="HN78">
        <v>27.389</v>
      </c>
      <c r="HO78">
        <v>54.7765</v>
      </c>
      <c r="HP78">
        <v>46.1579</v>
      </c>
      <c r="HQ78">
        <v>1</v>
      </c>
      <c r="HR78">
        <v>0.0670935</v>
      </c>
      <c r="HS78">
        <v>0.733467</v>
      </c>
      <c r="HT78">
        <v>20.1105</v>
      </c>
      <c r="HU78">
        <v>5.19737</v>
      </c>
      <c r="HV78">
        <v>12.004</v>
      </c>
      <c r="HW78">
        <v>4.9742</v>
      </c>
      <c r="HX78">
        <v>3.29395</v>
      </c>
      <c r="HY78">
        <v>9999</v>
      </c>
      <c r="HZ78">
        <v>9999</v>
      </c>
      <c r="IA78">
        <v>999.9</v>
      </c>
      <c r="IB78">
        <v>9999</v>
      </c>
      <c r="IC78">
        <v>1.86325</v>
      </c>
      <c r="ID78">
        <v>1.86813</v>
      </c>
      <c r="IE78">
        <v>1.86785</v>
      </c>
      <c r="IF78">
        <v>1.86905</v>
      </c>
      <c r="IG78">
        <v>1.86987</v>
      </c>
      <c r="IH78">
        <v>1.86593</v>
      </c>
      <c r="II78">
        <v>1.86705</v>
      </c>
      <c r="IJ78">
        <v>1.86844</v>
      </c>
      <c r="IK78">
        <v>5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3.618</v>
      </c>
      <c r="IY78">
        <v>0.3474</v>
      </c>
      <c r="IZ78">
        <v>0.591063205497763</v>
      </c>
      <c r="JA78">
        <v>0.00362635438953289</v>
      </c>
      <c r="JB78">
        <v>-8.50754122937555e-07</v>
      </c>
      <c r="JC78">
        <v>2.87264459290622e-10</v>
      </c>
      <c r="JD78">
        <v>-0.103101814204982</v>
      </c>
      <c r="JE78">
        <v>-0.017656537129445</v>
      </c>
      <c r="JF78">
        <v>0.00217271289782075</v>
      </c>
      <c r="JG78">
        <v>-2.34727275410467e-05</v>
      </c>
      <c r="JH78">
        <v>4</v>
      </c>
      <c r="JI78">
        <v>2183</v>
      </c>
      <c r="JJ78">
        <v>1</v>
      </c>
      <c r="JK78">
        <v>27</v>
      </c>
      <c r="JL78">
        <v>29322220.9</v>
      </c>
      <c r="JM78">
        <v>29322220.9</v>
      </c>
      <c r="JN78">
        <v>2.06421</v>
      </c>
      <c r="JO78">
        <v>2.61353</v>
      </c>
      <c r="JP78">
        <v>1.54785</v>
      </c>
      <c r="JQ78">
        <v>2.31079</v>
      </c>
      <c r="JR78">
        <v>1.64673</v>
      </c>
      <c r="JS78">
        <v>2.37915</v>
      </c>
      <c r="JT78">
        <v>34.1905</v>
      </c>
      <c r="JU78">
        <v>24.1926</v>
      </c>
      <c r="JV78">
        <v>18</v>
      </c>
      <c r="JW78">
        <v>504.232</v>
      </c>
      <c r="JX78">
        <v>391.081</v>
      </c>
      <c r="JY78">
        <v>26.4139</v>
      </c>
      <c r="JZ78">
        <v>28.1604</v>
      </c>
      <c r="KA78">
        <v>30.0007</v>
      </c>
      <c r="KB78">
        <v>28.0669</v>
      </c>
      <c r="KC78">
        <v>28.0165</v>
      </c>
      <c r="KD78">
        <v>41.5117</v>
      </c>
      <c r="KE78">
        <v>21.9385</v>
      </c>
      <c r="KF78">
        <v>19.0778</v>
      </c>
      <c r="KG78">
        <v>26.3982</v>
      </c>
      <c r="KH78">
        <v>1042.04</v>
      </c>
      <c r="KI78">
        <v>22.2384</v>
      </c>
      <c r="KJ78">
        <v>96.6896</v>
      </c>
      <c r="KK78">
        <v>94.6321</v>
      </c>
    </row>
    <row r="79" spans="1:297">
      <c r="A79">
        <v>63</v>
      </c>
      <c r="B79">
        <v>1759333262</v>
      </c>
      <c r="C79">
        <v>402</v>
      </c>
      <c r="D79" t="s">
        <v>568</v>
      </c>
      <c r="E79" t="s">
        <v>569</v>
      </c>
      <c r="F79">
        <v>5</v>
      </c>
      <c r="G79" t="s">
        <v>435</v>
      </c>
      <c r="H79" t="s">
        <v>436</v>
      </c>
      <c r="I79">
        <v>1759333253.84615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1047.53125936445</v>
      </c>
      <c r="AK79">
        <v>1027.03557575758</v>
      </c>
      <c r="AL79">
        <v>3.21776399351218</v>
      </c>
      <c r="AM79">
        <v>64.5668264695355</v>
      </c>
      <c r="AN79">
        <f>(AP79 - AO79 + DY79*1E3/(8.314*(EA79+273.15)) * AR79/DX79 * AQ79) * DX79/(100*DL79) * 1000/(1000 - AP79)</f>
        <v>0</v>
      </c>
      <c r="AO79">
        <v>22.2475677040823</v>
      </c>
      <c r="AP79">
        <v>23.1830981818182</v>
      </c>
      <c r="AQ79">
        <v>-0.000141987511602851</v>
      </c>
      <c r="AR79">
        <v>120.164659997157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3.46</v>
      </c>
      <c r="DM79">
        <v>0.5</v>
      </c>
      <c r="DN79" t="s">
        <v>438</v>
      </c>
      <c r="DO79">
        <v>2</v>
      </c>
      <c r="DP79" t="b">
        <v>1</v>
      </c>
      <c r="DQ79">
        <v>1759333253.84615</v>
      </c>
      <c r="DR79">
        <v>980.272923076923</v>
      </c>
      <c r="DS79">
        <v>1009.28738461538</v>
      </c>
      <c r="DT79">
        <v>23.1872615384615</v>
      </c>
      <c r="DU79">
        <v>22.2443538461538</v>
      </c>
      <c r="DV79">
        <v>976.684230769231</v>
      </c>
      <c r="DW79">
        <v>22.8398846153846</v>
      </c>
      <c r="DX79">
        <v>499.998307692308</v>
      </c>
      <c r="DY79">
        <v>90.5544076923077</v>
      </c>
      <c r="DZ79">
        <v>0.0347566846153846</v>
      </c>
      <c r="EA79">
        <v>29.7570692307692</v>
      </c>
      <c r="EB79">
        <v>30.0171230769231</v>
      </c>
      <c r="EC79">
        <v>999.9</v>
      </c>
      <c r="ED79">
        <v>0</v>
      </c>
      <c r="EE79">
        <v>0</v>
      </c>
      <c r="EF79">
        <v>9986.40153846154</v>
      </c>
      <c r="EG79">
        <v>0</v>
      </c>
      <c r="EH79">
        <v>13.4665846153846</v>
      </c>
      <c r="EI79">
        <v>-29.0133153846154</v>
      </c>
      <c r="EJ79">
        <v>1003.54223076923</v>
      </c>
      <c r="EK79">
        <v>1032.24923076923</v>
      </c>
      <c r="EL79">
        <v>0.942907615384615</v>
      </c>
      <c r="EM79">
        <v>1009.28738461538</v>
      </c>
      <c r="EN79">
        <v>22.2443538461538</v>
      </c>
      <c r="EO79">
        <v>2.09970769230769</v>
      </c>
      <c r="EP79">
        <v>2.01432538461538</v>
      </c>
      <c r="EQ79">
        <v>18.2169615384615</v>
      </c>
      <c r="ER79">
        <v>17.5573846153846</v>
      </c>
      <c r="ES79">
        <v>2000.03153846154</v>
      </c>
      <c r="ET79">
        <v>0.980001615384615</v>
      </c>
      <c r="EU79">
        <v>0.0199985615384615</v>
      </c>
      <c r="EV79">
        <v>0</v>
      </c>
      <c r="EW79">
        <v>322.508461538462</v>
      </c>
      <c r="EX79">
        <v>5.00059</v>
      </c>
      <c r="EY79">
        <v>6556.77846153846</v>
      </c>
      <c r="EZ79">
        <v>17360.6</v>
      </c>
      <c r="FA79">
        <v>41.625</v>
      </c>
      <c r="FB79">
        <v>41.5</v>
      </c>
      <c r="FC79">
        <v>41.0095384615385</v>
      </c>
      <c r="FD79">
        <v>40.937</v>
      </c>
      <c r="FE79">
        <v>42.5</v>
      </c>
      <c r="FF79">
        <v>1955.13</v>
      </c>
      <c r="FG79">
        <v>39.9015384615385</v>
      </c>
      <c r="FH79">
        <v>0</v>
      </c>
      <c r="FI79">
        <v>1759333261.8</v>
      </c>
      <c r="FJ79">
        <v>0</v>
      </c>
      <c r="FK79">
        <v>322.513269230769</v>
      </c>
      <c r="FL79">
        <v>0.48119657339103</v>
      </c>
      <c r="FM79">
        <v>4.29059826907859</v>
      </c>
      <c r="FN79">
        <v>6556.87923076923</v>
      </c>
      <c r="FO79">
        <v>15</v>
      </c>
      <c r="FP79">
        <v>0</v>
      </c>
      <c r="FQ79" t="s">
        <v>439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-29.092805</v>
      </c>
      <c r="GD79">
        <v>4.09947518796989</v>
      </c>
      <c r="GE79">
        <v>0.62325173282952</v>
      </c>
      <c r="GF79">
        <v>0</v>
      </c>
      <c r="GG79">
        <v>322.507029411765</v>
      </c>
      <c r="GH79">
        <v>0.0480519444474702</v>
      </c>
      <c r="GI79">
        <v>0.173426113322089</v>
      </c>
      <c r="GJ79">
        <v>-1</v>
      </c>
      <c r="GK79">
        <v>0.94385295</v>
      </c>
      <c r="GL79">
        <v>-0.0364078646616532</v>
      </c>
      <c r="GM79">
        <v>0.00420613830579784</v>
      </c>
      <c r="GN79">
        <v>1</v>
      </c>
      <c r="GO79">
        <v>1</v>
      </c>
      <c r="GP79">
        <v>2</v>
      </c>
      <c r="GQ79" t="s">
        <v>448</v>
      </c>
      <c r="GR79">
        <v>3.13236</v>
      </c>
      <c r="GS79">
        <v>2.71326</v>
      </c>
      <c r="GT79">
        <v>0.165797</v>
      </c>
      <c r="GU79">
        <v>0.169393</v>
      </c>
      <c r="GV79">
        <v>0.100585</v>
      </c>
      <c r="GW79">
        <v>0.0983915</v>
      </c>
      <c r="GX79">
        <v>31441.5</v>
      </c>
      <c r="GY79">
        <v>33529.2</v>
      </c>
      <c r="GZ79">
        <v>34099.7</v>
      </c>
      <c r="HA79">
        <v>36548.1</v>
      </c>
      <c r="HB79">
        <v>43315.9</v>
      </c>
      <c r="HC79">
        <v>47307.3</v>
      </c>
      <c r="HD79">
        <v>53186.8</v>
      </c>
      <c r="HE79">
        <v>58402.7</v>
      </c>
      <c r="HF79">
        <v>1.95532</v>
      </c>
      <c r="HG79">
        <v>1.77763</v>
      </c>
      <c r="HH79">
        <v>0.105903</v>
      </c>
      <c r="HI79">
        <v>0</v>
      </c>
      <c r="HJ79">
        <v>28.278</v>
      </c>
      <c r="HK79">
        <v>999.9</v>
      </c>
      <c r="HL79">
        <v>56.043</v>
      </c>
      <c r="HM79">
        <v>30.665</v>
      </c>
      <c r="HN79">
        <v>27.3924</v>
      </c>
      <c r="HO79">
        <v>55.1465</v>
      </c>
      <c r="HP79">
        <v>46.4944</v>
      </c>
      <c r="HQ79">
        <v>1</v>
      </c>
      <c r="HR79">
        <v>0.0675229</v>
      </c>
      <c r="HS79">
        <v>0.69924</v>
      </c>
      <c r="HT79">
        <v>20.1108</v>
      </c>
      <c r="HU79">
        <v>5.19752</v>
      </c>
      <c r="HV79">
        <v>12.004</v>
      </c>
      <c r="HW79">
        <v>4.9745</v>
      </c>
      <c r="HX79">
        <v>3.29388</v>
      </c>
      <c r="HY79">
        <v>9999</v>
      </c>
      <c r="HZ79">
        <v>9999</v>
      </c>
      <c r="IA79">
        <v>999.9</v>
      </c>
      <c r="IB79">
        <v>9999</v>
      </c>
      <c r="IC79">
        <v>1.86325</v>
      </c>
      <c r="ID79">
        <v>1.86813</v>
      </c>
      <c r="IE79">
        <v>1.86787</v>
      </c>
      <c r="IF79">
        <v>1.86905</v>
      </c>
      <c r="IG79">
        <v>1.86988</v>
      </c>
      <c r="IH79">
        <v>1.86595</v>
      </c>
      <c r="II79">
        <v>1.86706</v>
      </c>
      <c r="IJ79">
        <v>1.86843</v>
      </c>
      <c r="IK79">
        <v>5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3.66</v>
      </c>
      <c r="IY79">
        <v>0.3472</v>
      </c>
      <c r="IZ79">
        <v>0.591063205497763</v>
      </c>
      <c r="JA79">
        <v>0.00362635438953289</v>
      </c>
      <c r="JB79">
        <v>-8.50754122937555e-07</v>
      </c>
      <c r="JC79">
        <v>2.87264459290622e-10</v>
      </c>
      <c r="JD79">
        <v>-0.103101814204982</v>
      </c>
      <c r="JE79">
        <v>-0.017656537129445</v>
      </c>
      <c r="JF79">
        <v>0.00217271289782075</v>
      </c>
      <c r="JG79">
        <v>-2.34727275410467e-05</v>
      </c>
      <c r="JH79">
        <v>4</v>
      </c>
      <c r="JI79">
        <v>2183</v>
      </c>
      <c r="JJ79">
        <v>1</v>
      </c>
      <c r="JK79">
        <v>27</v>
      </c>
      <c r="JL79">
        <v>29322221</v>
      </c>
      <c r="JM79">
        <v>29322221</v>
      </c>
      <c r="JN79">
        <v>2.09717</v>
      </c>
      <c r="JO79">
        <v>2.60986</v>
      </c>
      <c r="JP79">
        <v>1.54785</v>
      </c>
      <c r="JQ79">
        <v>2.31079</v>
      </c>
      <c r="JR79">
        <v>1.64551</v>
      </c>
      <c r="JS79">
        <v>2.31201</v>
      </c>
      <c r="JT79">
        <v>34.2133</v>
      </c>
      <c r="JU79">
        <v>24.1926</v>
      </c>
      <c r="JV79">
        <v>18</v>
      </c>
      <c r="JW79">
        <v>504.158</v>
      </c>
      <c r="JX79">
        <v>391.38</v>
      </c>
      <c r="JY79">
        <v>26.3926</v>
      </c>
      <c r="JZ79">
        <v>28.1682</v>
      </c>
      <c r="KA79">
        <v>30.0006</v>
      </c>
      <c r="KB79">
        <v>28.0735</v>
      </c>
      <c r="KC79">
        <v>28.0229</v>
      </c>
      <c r="KD79">
        <v>42.0551</v>
      </c>
      <c r="KE79">
        <v>21.9385</v>
      </c>
      <c r="KF79">
        <v>19.0778</v>
      </c>
      <c r="KG79">
        <v>26.3962</v>
      </c>
      <c r="KH79">
        <v>1055.51</v>
      </c>
      <c r="KI79">
        <v>22.244</v>
      </c>
      <c r="KJ79">
        <v>96.6884</v>
      </c>
      <c r="KK79">
        <v>94.631</v>
      </c>
    </row>
    <row r="80" spans="1:297">
      <c r="A80">
        <v>64</v>
      </c>
      <c r="B80">
        <v>1759333267</v>
      </c>
      <c r="C80">
        <v>407</v>
      </c>
      <c r="D80" t="s">
        <v>570</v>
      </c>
      <c r="E80" t="s">
        <v>571</v>
      </c>
      <c r="F80">
        <v>5</v>
      </c>
      <c r="G80" t="s">
        <v>435</v>
      </c>
      <c r="H80" t="s">
        <v>436</v>
      </c>
      <c r="I80">
        <v>1759333258.84615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1066.22446068388</v>
      </c>
      <c r="AK80">
        <v>1044.71115151515</v>
      </c>
      <c r="AL80">
        <v>3.57145735013203</v>
      </c>
      <c r="AM80">
        <v>64.5668264695355</v>
      </c>
      <c r="AN80">
        <f>(AP80 - AO80 + DY80*1E3/(8.314*(EA80+273.15)) * AR80/DX80 * AQ80) * DX80/(100*DL80) * 1000/(1000 - AP80)</f>
        <v>0</v>
      </c>
      <c r="AO80">
        <v>22.2497087703567</v>
      </c>
      <c r="AP80">
        <v>23.1806703030303</v>
      </c>
      <c r="AQ80">
        <v>-8.49585326044822e-05</v>
      </c>
      <c r="AR80">
        <v>120.164659997157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3.46</v>
      </c>
      <c r="DM80">
        <v>0.5</v>
      </c>
      <c r="DN80" t="s">
        <v>438</v>
      </c>
      <c r="DO80">
        <v>2</v>
      </c>
      <c r="DP80" t="b">
        <v>1</v>
      </c>
      <c r="DQ80">
        <v>1759333258.84615</v>
      </c>
      <c r="DR80">
        <v>996.642769230769</v>
      </c>
      <c r="DS80">
        <v>1025.88307692308</v>
      </c>
      <c r="DT80">
        <v>23.1852307692308</v>
      </c>
      <c r="DU80">
        <v>22.2472153846154</v>
      </c>
      <c r="DV80">
        <v>993.008076923077</v>
      </c>
      <c r="DW80">
        <v>22.8379461538462</v>
      </c>
      <c r="DX80">
        <v>499.982461538462</v>
      </c>
      <c r="DY80">
        <v>90.5547615384616</v>
      </c>
      <c r="DZ80">
        <v>0.0349684307692308</v>
      </c>
      <c r="EA80">
        <v>29.7491384615385</v>
      </c>
      <c r="EB80">
        <v>30.0085076923077</v>
      </c>
      <c r="EC80">
        <v>999.9</v>
      </c>
      <c r="ED80">
        <v>0</v>
      </c>
      <c r="EE80">
        <v>0</v>
      </c>
      <c r="EF80">
        <v>9988.31846153846</v>
      </c>
      <c r="EG80">
        <v>0</v>
      </c>
      <c r="EH80">
        <v>13.4685</v>
      </c>
      <c r="EI80">
        <v>-29.2399846153846</v>
      </c>
      <c r="EJ80">
        <v>1020.29846153846</v>
      </c>
      <c r="EK80">
        <v>1049.22538461538</v>
      </c>
      <c r="EL80">
        <v>0.938016461538462</v>
      </c>
      <c r="EM80">
        <v>1025.88307692308</v>
      </c>
      <c r="EN80">
        <v>22.2472153846154</v>
      </c>
      <c r="EO80">
        <v>2.09953307692308</v>
      </c>
      <c r="EP80">
        <v>2.01459230769231</v>
      </c>
      <c r="EQ80">
        <v>18.2156384615385</v>
      </c>
      <c r="ER80">
        <v>17.5594923076923</v>
      </c>
      <c r="ES80">
        <v>2000.00384615385</v>
      </c>
      <c r="ET80">
        <v>0.980002461538461</v>
      </c>
      <c r="EU80">
        <v>0.0199976846153846</v>
      </c>
      <c r="EV80">
        <v>0</v>
      </c>
      <c r="EW80">
        <v>322.477692307692</v>
      </c>
      <c r="EX80">
        <v>5.00059</v>
      </c>
      <c r="EY80">
        <v>6557.06692307692</v>
      </c>
      <c r="EZ80">
        <v>17360.3538461538</v>
      </c>
      <c r="FA80">
        <v>41.6297692307692</v>
      </c>
      <c r="FB80">
        <v>41.5</v>
      </c>
      <c r="FC80">
        <v>41.0238461538462</v>
      </c>
      <c r="FD80">
        <v>40.9515384615385</v>
      </c>
      <c r="FE80">
        <v>42.5</v>
      </c>
      <c r="FF80">
        <v>1955.10461538462</v>
      </c>
      <c r="FG80">
        <v>39.8992307692308</v>
      </c>
      <c r="FH80">
        <v>0</v>
      </c>
      <c r="FI80">
        <v>1759333267.2</v>
      </c>
      <c r="FJ80">
        <v>0</v>
      </c>
      <c r="FK80">
        <v>322.53124</v>
      </c>
      <c r="FL80">
        <v>0.401538468873628</v>
      </c>
      <c r="FM80">
        <v>0.439230762997819</v>
      </c>
      <c r="FN80">
        <v>6557.1772</v>
      </c>
      <c r="FO80">
        <v>15</v>
      </c>
      <c r="FP80">
        <v>0</v>
      </c>
      <c r="FQ80" t="s">
        <v>439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-29.3485666666667</v>
      </c>
      <c r="GD80">
        <v>-1.35332727272734</v>
      </c>
      <c r="GE80">
        <v>0.826540852176987</v>
      </c>
      <c r="GF80">
        <v>0</v>
      </c>
      <c r="GG80">
        <v>322.517</v>
      </c>
      <c r="GH80">
        <v>0.215462184942878</v>
      </c>
      <c r="GI80">
        <v>0.190215976319174</v>
      </c>
      <c r="GJ80">
        <v>-1</v>
      </c>
      <c r="GK80">
        <v>0.940673714285714</v>
      </c>
      <c r="GL80">
        <v>-0.0588190909090902</v>
      </c>
      <c r="GM80">
        <v>0.0060394219617984</v>
      </c>
      <c r="GN80">
        <v>1</v>
      </c>
      <c r="GO80">
        <v>1</v>
      </c>
      <c r="GP80">
        <v>2</v>
      </c>
      <c r="GQ80" t="s">
        <v>448</v>
      </c>
      <c r="GR80">
        <v>3.13256</v>
      </c>
      <c r="GS80">
        <v>2.71292</v>
      </c>
      <c r="GT80">
        <v>0.167646</v>
      </c>
      <c r="GU80">
        <v>0.171133</v>
      </c>
      <c r="GV80">
        <v>0.100572</v>
      </c>
      <c r="GW80">
        <v>0.0983997</v>
      </c>
      <c r="GX80">
        <v>31371.4</v>
      </c>
      <c r="GY80">
        <v>33458.3</v>
      </c>
      <c r="GZ80">
        <v>34099.2</v>
      </c>
      <c r="HA80">
        <v>36547.3</v>
      </c>
      <c r="HB80">
        <v>43316.2</v>
      </c>
      <c r="HC80">
        <v>47305.9</v>
      </c>
      <c r="HD80">
        <v>53186</v>
      </c>
      <c r="HE80">
        <v>58401.2</v>
      </c>
      <c r="HF80">
        <v>1.9555</v>
      </c>
      <c r="HG80">
        <v>1.77698</v>
      </c>
      <c r="HH80">
        <v>0.10591</v>
      </c>
      <c r="HI80">
        <v>0</v>
      </c>
      <c r="HJ80">
        <v>28.2762</v>
      </c>
      <c r="HK80">
        <v>999.9</v>
      </c>
      <c r="HL80">
        <v>56.019</v>
      </c>
      <c r="HM80">
        <v>30.665</v>
      </c>
      <c r="HN80">
        <v>27.3775</v>
      </c>
      <c r="HO80">
        <v>54.6765</v>
      </c>
      <c r="HP80">
        <v>46.4784</v>
      </c>
      <c r="HQ80">
        <v>1</v>
      </c>
      <c r="HR80">
        <v>0.0676855</v>
      </c>
      <c r="HS80">
        <v>0.638222</v>
      </c>
      <c r="HT80">
        <v>20.1109</v>
      </c>
      <c r="HU80">
        <v>5.19692</v>
      </c>
      <c r="HV80">
        <v>12.004</v>
      </c>
      <c r="HW80">
        <v>4.97425</v>
      </c>
      <c r="HX80">
        <v>3.2939</v>
      </c>
      <c r="HY80">
        <v>9999</v>
      </c>
      <c r="HZ80">
        <v>9999</v>
      </c>
      <c r="IA80">
        <v>999.9</v>
      </c>
      <c r="IB80">
        <v>9999</v>
      </c>
      <c r="IC80">
        <v>1.86325</v>
      </c>
      <c r="ID80">
        <v>1.86813</v>
      </c>
      <c r="IE80">
        <v>1.86788</v>
      </c>
      <c r="IF80">
        <v>1.86905</v>
      </c>
      <c r="IG80">
        <v>1.86988</v>
      </c>
      <c r="IH80">
        <v>1.86595</v>
      </c>
      <c r="II80">
        <v>1.86706</v>
      </c>
      <c r="IJ80">
        <v>1.86844</v>
      </c>
      <c r="IK80">
        <v>5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3.71</v>
      </c>
      <c r="IY80">
        <v>0.347</v>
      </c>
      <c r="IZ80">
        <v>0.591063205497763</v>
      </c>
      <c r="JA80">
        <v>0.00362635438953289</v>
      </c>
      <c r="JB80">
        <v>-8.50754122937555e-07</v>
      </c>
      <c r="JC80">
        <v>2.87264459290622e-10</v>
      </c>
      <c r="JD80">
        <v>-0.103101814204982</v>
      </c>
      <c r="JE80">
        <v>-0.017656537129445</v>
      </c>
      <c r="JF80">
        <v>0.00217271289782075</v>
      </c>
      <c r="JG80">
        <v>-2.34727275410467e-05</v>
      </c>
      <c r="JH80">
        <v>4</v>
      </c>
      <c r="JI80">
        <v>2183</v>
      </c>
      <c r="JJ80">
        <v>1</v>
      </c>
      <c r="JK80">
        <v>27</v>
      </c>
      <c r="JL80">
        <v>29322221.1</v>
      </c>
      <c r="JM80">
        <v>29322221.1</v>
      </c>
      <c r="JN80">
        <v>2.12036</v>
      </c>
      <c r="JO80">
        <v>2.62085</v>
      </c>
      <c r="JP80">
        <v>1.54785</v>
      </c>
      <c r="JQ80">
        <v>2.31201</v>
      </c>
      <c r="JR80">
        <v>1.64673</v>
      </c>
      <c r="JS80">
        <v>2.25342</v>
      </c>
      <c r="JT80">
        <v>34.2133</v>
      </c>
      <c r="JU80">
        <v>24.1838</v>
      </c>
      <c r="JV80">
        <v>18</v>
      </c>
      <c r="JW80">
        <v>504.336</v>
      </c>
      <c r="JX80">
        <v>391.076</v>
      </c>
      <c r="JY80">
        <v>26.3865</v>
      </c>
      <c r="JZ80">
        <v>28.1755</v>
      </c>
      <c r="KA80">
        <v>30.0004</v>
      </c>
      <c r="KB80">
        <v>28.0806</v>
      </c>
      <c r="KC80">
        <v>28.0299</v>
      </c>
      <c r="KD80">
        <v>42.629</v>
      </c>
      <c r="KE80">
        <v>21.9385</v>
      </c>
      <c r="KF80">
        <v>19.0778</v>
      </c>
      <c r="KG80">
        <v>26.8989</v>
      </c>
      <c r="KH80">
        <v>1075.7</v>
      </c>
      <c r="KI80">
        <v>22.2537</v>
      </c>
      <c r="KJ80">
        <v>96.6871</v>
      </c>
      <c r="KK80">
        <v>94.6287</v>
      </c>
    </row>
    <row r="81" spans="1:297">
      <c r="A81">
        <v>65</v>
      </c>
      <c r="B81">
        <v>1759333272</v>
      </c>
      <c r="C81">
        <v>412</v>
      </c>
      <c r="D81" t="s">
        <v>572</v>
      </c>
      <c r="E81" t="s">
        <v>573</v>
      </c>
      <c r="F81">
        <v>5</v>
      </c>
      <c r="G81" t="s">
        <v>435</v>
      </c>
      <c r="H81" t="s">
        <v>436</v>
      </c>
      <c r="I81">
        <v>1759333263.84615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1082.6215125364</v>
      </c>
      <c r="AK81">
        <v>1061.51745454545</v>
      </c>
      <c r="AL81">
        <v>3.33482104957507</v>
      </c>
      <c r="AM81">
        <v>64.5668264695355</v>
      </c>
      <c r="AN81">
        <f>(AP81 - AO81 + DY81*1E3/(8.314*(EA81+273.15)) * AR81/DX81 * AQ81) * DX81/(100*DL81) * 1000/(1000 - AP81)</f>
        <v>0</v>
      </c>
      <c r="AO81">
        <v>22.2527447832942</v>
      </c>
      <c r="AP81">
        <v>23.1779193939394</v>
      </c>
      <c r="AQ81">
        <v>-5.51215416687942e-05</v>
      </c>
      <c r="AR81">
        <v>120.164659997157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3.46</v>
      </c>
      <c r="DM81">
        <v>0.5</v>
      </c>
      <c r="DN81" t="s">
        <v>438</v>
      </c>
      <c r="DO81">
        <v>2</v>
      </c>
      <c r="DP81" t="b">
        <v>1</v>
      </c>
      <c r="DQ81">
        <v>1759333263.84615</v>
      </c>
      <c r="DR81">
        <v>1013.12907692308</v>
      </c>
      <c r="DS81">
        <v>1042.45923076923</v>
      </c>
      <c r="DT81">
        <v>23.1821076923077</v>
      </c>
      <c r="DU81">
        <v>22.2499153846154</v>
      </c>
      <c r="DV81">
        <v>1009.44869230769</v>
      </c>
      <c r="DW81">
        <v>22.8349461538462</v>
      </c>
      <c r="DX81">
        <v>500.005230769231</v>
      </c>
      <c r="DY81">
        <v>90.5559076923077</v>
      </c>
      <c r="DZ81">
        <v>0.0349803076923077</v>
      </c>
      <c r="EA81">
        <v>29.7412076923077</v>
      </c>
      <c r="EB81">
        <v>30.0018923076923</v>
      </c>
      <c r="EC81">
        <v>999.9</v>
      </c>
      <c r="ED81">
        <v>0</v>
      </c>
      <c r="EE81">
        <v>0</v>
      </c>
      <c r="EF81">
        <v>9998.64923076923</v>
      </c>
      <c r="EG81">
        <v>0</v>
      </c>
      <c r="EH81">
        <v>13.4682846153846</v>
      </c>
      <c r="EI81">
        <v>-29.3312153846154</v>
      </c>
      <c r="EJ81">
        <v>1037.17230769231</v>
      </c>
      <c r="EK81">
        <v>1066.18230769231</v>
      </c>
      <c r="EL81">
        <v>0.932192307692308</v>
      </c>
      <c r="EM81">
        <v>1042.45923076923</v>
      </c>
      <c r="EN81">
        <v>22.2499153846154</v>
      </c>
      <c r="EO81">
        <v>2.09927615384615</v>
      </c>
      <c r="EP81">
        <v>2.01486230769231</v>
      </c>
      <c r="EQ81">
        <v>18.2136923076923</v>
      </c>
      <c r="ER81">
        <v>17.5616153846154</v>
      </c>
      <c r="ES81">
        <v>2000.02461538462</v>
      </c>
      <c r="ET81">
        <v>0.980002692307692</v>
      </c>
      <c r="EU81">
        <v>0.0199974538461538</v>
      </c>
      <c r="EV81">
        <v>0</v>
      </c>
      <c r="EW81">
        <v>322.544923076923</v>
      </c>
      <c r="EX81">
        <v>5.00059</v>
      </c>
      <c r="EY81">
        <v>6557.24</v>
      </c>
      <c r="EZ81">
        <v>17360.5384615385</v>
      </c>
      <c r="FA81">
        <v>41.6393076923077</v>
      </c>
      <c r="FB81">
        <v>41.5</v>
      </c>
      <c r="FC81">
        <v>41.0429230769231</v>
      </c>
      <c r="FD81">
        <v>40.9709230769231</v>
      </c>
      <c r="FE81">
        <v>42.5</v>
      </c>
      <c r="FF81">
        <v>1955.12538461538</v>
      </c>
      <c r="FG81">
        <v>39.8992307692308</v>
      </c>
      <c r="FH81">
        <v>0</v>
      </c>
      <c r="FI81">
        <v>1759333272</v>
      </c>
      <c r="FJ81">
        <v>0</v>
      </c>
      <c r="FK81">
        <v>322.55648</v>
      </c>
      <c r="FL81">
        <v>-0.0552307574843844</v>
      </c>
      <c r="FM81">
        <v>2.18615382656134</v>
      </c>
      <c r="FN81">
        <v>6557.3088</v>
      </c>
      <c r="FO81">
        <v>15</v>
      </c>
      <c r="FP81">
        <v>0</v>
      </c>
      <c r="FQ81" t="s">
        <v>439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-29.235635</v>
      </c>
      <c r="GD81">
        <v>-3.86715338345867</v>
      </c>
      <c r="GE81">
        <v>0.817569611271725</v>
      </c>
      <c r="GF81">
        <v>0</v>
      </c>
      <c r="GG81">
        <v>322.524029411765</v>
      </c>
      <c r="GH81">
        <v>0.547975557176927</v>
      </c>
      <c r="GI81">
        <v>0.187045368088017</v>
      </c>
      <c r="GJ81">
        <v>-1</v>
      </c>
      <c r="GK81">
        <v>0.9349707</v>
      </c>
      <c r="GL81">
        <v>-0.0701788872180446</v>
      </c>
      <c r="GM81">
        <v>0.00681348158506353</v>
      </c>
      <c r="GN81">
        <v>1</v>
      </c>
      <c r="GO81">
        <v>1</v>
      </c>
      <c r="GP81">
        <v>2</v>
      </c>
      <c r="GQ81" t="s">
        <v>448</v>
      </c>
      <c r="GR81">
        <v>3.13246</v>
      </c>
      <c r="GS81">
        <v>2.713</v>
      </c>
      <c r="GT81">
        <v>0.169379</v>
      </c>
      <c r="GU81">
        <v>0.172961</v>
      </c>
      <c r="GV81">
        <v>0.100574</v>
      </c>
      <c r="GW81">
        <v>0.0984085</v>
      </c>
      <c r="GX81">
        <v>31305.8</v>
      </c>
      <c r="GY81">
        <v>33383.9</v>
      </c>
      <c r="GZ81">
        <v>34098.9</v>
      </c>
      <c r="HA81">
        <v>36546.7</v>
      </c>
      <c r="HB81">
        <v>43316</v>
      </c>
      <c r="HC81">
        <v>47305</v>
      </c>
      <c r="HD81">
        <v>53185.6</v>
      </c>
      <c r="HE81">
        <v>58400.4</v>
      </c>
      <c r="HF81">
        <v>1.9556</v>
      </c>
      <c r="HG81">
        <v>1.77673</v>
      </c>
      <c r="HH81">
        <v>0.106007</v>
      </c>
      <c r="HI81">
        <v>0</v>
      </c>
      <c r="HJ81">
        <v>28.2756</v>
      </c>
      <c r="HK81">
        <v>999.9</v>
      </c>
      <c r="HL81">
        <v>56.019</v>
      </c>
      <c r="HM81">
        <v>30.665</v>
      </c>
      <c r="HN81">
        <v>27.3801</v>
      </c>
      <c r="HO81">
        <v>55.0165</v>
      </c>
      <c r="HP81">
        <v>46.3101</v>
      </c>
      <c r="HQ81">
        <v>1</v>
      </c>
      <c r="HR81">
        <v>0.0684985</v>
      </c>
      <c r="HS81">
        <v>-1.28025</v>
      </c>
      <c r="HT81">
        <v>20.1053</v>
      </c>
      <c r="HU81">
        <v>5.19782</v>
      </c>
      <c r="HV81">
        <v>12.004</v>
      </c>
      <c r="HW81">
        <v>4.97505</v>
      </c>
      <c r="HX81">
        <v>3.29398</v>
      </c>
      <c r="HY81">
        <v>9999</v>
      </c>
      <c r="HZ81">
        <v>9999</v>
      </c>
      <c r="IA81">
        <v>999.9</v>
      </c>
      <c r="IB81">
        <v>9999</v>
      </c>
      <c r="IC81">
        <v>1.86325</v>
      </c>
      <c r="ID81">
        <v>1.86813</v>
      </c>
      <c r="IE81">
        <v>1.86789</v>
      </c>
      <c r="IF81">
        <v>1.86905</v>
      </c>
      <c r="IG81">
        <v>1.86987</v>
      </c>
      <c r="IH81">
        <v>1.86598</v>
      </c>
      <c r="II81">
        <v>1.86706</v>
      </c>
      <c r="IJ81">
        <v>1.86843</v>
      </c>
      <c r="IK81">
        <v>5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3.76</v>
      </c>
      <c r="IY81">
        <v>0.3471</v>
      </c>
      <c r="IZ81">
        <v>0.591063205497763</v>
      </c>
      <c r="JA81">
        <v>0.00362635438953289</v>
      </c>
      <c r="JB81">
        <v>-8.50754122937555e-07</v>
      </c>
      <c r="JC81">
        <v>2.87264459290622e-10</v>
      </c>
      <c r="JD81">
        <v>-0.103101814204982</v>
      </c>
      <c r="JE81">
        <v>-0.017656537129445</v>
      </c>
      <c r="JF81">
        <v>0.00217271289782075</v>
      </c>
      <c r="JG81">
        <v>-2.34727275410467e-05</v>
      </c>
      <c r="JH81">
        <v>4</v>
      </c>
      <c r="JI81">
        <v>2183</v>
      </c>
      <c r="JJ81">
        <v>1</v>
      </c>
      <c r="JK81">
        <v>27</v>
      </c>
      <c r="JL81">
        <v>29322221.2</v>
      </c>
      <c r="JM81">
        <v>29322221.2</v>
      </c>
      <c r="JN81">
        <v>2.15088</v>
      </c>
      <c r="JO81">
        <v>2.61475</v>
      </c>
      <c r="JP81">
        <v>1.54785</v>
      </c>
      <c r="JQ81">
        <v>2.31079</v>
      </c>
      <c r="JR81">
        <v>1.64673</v>
      </c>
      <c r="JS81">
        <v>2.31201</v>
      </c>
      <c r="JT81">
        <v>34.2133</v>
      </c>
      <c r="JU81">
        <v>24.1926</v>
      </c>
      <c r="JV81">
        <v>18</v>
      </c>
      <c r="JW81">
        <v>504.454</v>
      </c>
      <c r="JX81">
        <v>390.982</v>
      </c>
      <c r="JY81">
        <v>26.6946</v>
      </c>
      <c r="JZ81">
        <v>28.1827</v>
      </c>
      <c r="KA81">
        <v>30.0007</v>
      </c>
      <c r="KB81">
        <v>28.0865</v>
      </c>
      <c r="KC81">
        <v>28.0359</v>
      </c>
      <c r="KD81">
        <v>43.1233</v>
      </c>
      <c r="KE81">
        <v>21.9385</v>
      </c>
      <c r="KF81">
        <v>19.0778</v>
      </c>
      <c r="KG81">
        <v>26.7967</v>
      </c>
      <c r="KH81">
        <v>1089.18</v>
      </c>
      <c r="KI81">
        <v>22.2512</v>
      </c>
      <c r="KJ81">
        <v>96.6863</v>
      </c>
      <c r="KK81">
        <v>94.6272</v>
      </c>
    </row>
    <row r="82" spans="1:297">
      <c r="A82">
        <v>66</v>
      </c>
      <c r="B82">
        <v>1759333277</v>
      </c>
      <c r="C82">
        <v>417</v>
      </c>
      <c r="D82" t="s">
        <v>574</v>
      </c>
      <c r="E82" t="s">
        <v>575</v>
      </c>
      <c r="F82">
        <v>5</v>
      </c>
      <c r="G82" t="s">
        <v>435</v>
      </c>
      <c r="H82" t="s">
        <v>436</v>
      </c>
      <c r="I82">
        <v>1759333268.84615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1100.92432272187</v>
      </c>
      <c r="AK82">
        <v>1079.40854545454</v>
      </c>
      <c r="AL82">
        <v>3.59765697003958</v>
      </c>
      <c r="AM82">
        <v>64.5668264695355</v>
      </c>
      <c r="AN82">
        <f>(AP82 - AO82 + DY82*1E3/(8.314*(EA82+273.15)) * AR82/DX82 * AQ82) * DX82/(100*DL82) * 1000/(1000 - AP82)</f>
        <v>0</v>
      </c>
      <c r="AO82">
        <v>22.2558828339452</v>
      </c>
      <c r="AP82">
        <v>23.1962884848485</v>
      </c>
      <c r="AQ82">
        <v>0.00032023812030437</v>
      </c>
      <c r="AR82">
        <v>120.164659997157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3.46</v>
      </c>
      <c r="DM82">
        <v>0.5</v>
      </c>
      <c r="DN82" t="s">
        <v>438</v>
      </c>
      <c r="DO82">
        <v>2</v>
      </c>
      <c r="DP82" t="b">
        <v>1</v>
      </c>
      <c r="DQ82">
        <v>1759333268.84615</v>
      </c>
      <c r="DR82">
        <v>1029.89461538462</v>
      </c>
      <c r="DS82">
        <v>1059.82846153846</v>
      </c>
      <c r="DT82">
        <v>23.1833384615385</v>
      </c>
      <c r="DU82">
        <v>22.2526538461539</v>
      </c>
      <c r="DV82">
        <v>1026.16776923077</v>
      </c>
      <c r="DW82">
        <v>22.8361230769231</v>
      </c>
      <c r="DX82">
        <v>500.008769230769</v>
      </c>
      <c r="DY82">
        <v>90.5561769230769</v>
      </c>
      <c r="DZ82">
        <v>0.0350682076923077</v>
      </c>
      <c r="EA82">
        <v>29.7366230769231</v>
      </c>
      <c r="EB82">
        <v>30.0031307692308</v>
      </c>
      <c r="EC82">
        <v>999.9</v>
      </c>
      <c r="ED82">
        <v>0</v>
      </c>
      <c r="EE82">
        <v>0</v>
      </c>
      <c r="EF82">
        <v>10002.7353846154</v>
      </c>
      <c r="EG82">
        <v>0</v>
      </c>
      <c r="EH82">
        <v>13.4691384615385</v>
      </c>
      <c r="EI82">
        <v>-29.9348</v>
      </c>
      <c r="EJ82">
        <v>1054.33769230769</v>
      </c>
      <c r="EK82">
        <v>1083.95</v>
      </c>
      <c r="EL82">
        <v>0.930687923076923</v>
      </c>
      <c r="EM82">
        <v>1059.82846153846</v>
      </c>
      <c r="EN82">
        <v>22.2526538461539</v>
      </c>
      <c r="EO82">
        <v>2.09939461538462</v>
      </c>
      <c r="EP82">
        <v>2.01511538461538</v>
      </c>
      <c r="EQ82">
        <v>18.2145923076923</v>
      </c>
      <c r="ER82">
        <v>17.5636076923077</v>
      </c>
      <c r="ES82">
        <v>2000.02</v>
      </c>
      <c r="ET82">
        <v>0.980003769230769</v>
      </c>
      <c r="EU82">
        <v>0.0199963615384615</v>
      </c>
      <c r="EV82">
        <v>0</v>
      </c>
      <c r="EW82">
        <v>322.525692307692</v>
      </c>
      <c r="EX82">
        <v>5.00059</v>
      </c>
      <c r="EY82">
        <v>6557.15538461539</v>
      </c>
      <c r="EZ82">
        <v>17360.5</v>
      </c>
      <c r="FA82">
        <v>41.6488461538462</v>
      </c>
      <c r="FB82">
        <v>41.5</v>
      </c>
      <c r="FC82">
        <v>41.0572307692308</v>
      </c>
      <c r="FD82">
        <v>40.9903076923077</v>
      </c>
      <c r="FE82">
        <v>42.5095384615385</v>
      </c>
      <c r="FF82">
        <v>1955.12307692308</v>
      </c>
      <c r="FG82">
        <v>39.8969230769231</v>
      </c>
      <c r="FH82">
        <v>0</v>
      </c>
      <c r="FI82">
        <v>1759333276.8</v>
      </c>
      <c r="FJ82">
        <v>0</v>
      </c>
      <c r="FK82">
        <v>322.51124</v>
      </c>
      <c r="FL82">
        <v>-0.662230746215802</v>
      </c>
      <c r="FM82">
        <v>-2.88153845005775</v>
      </c>
      <c r="FN82">
        <v>6557.202</v>
      </c>
      <c r="FO82">
        <v>15</v>
      </c>
      <c r="FP82">
        <v>0</v>
      </c>
      <c r="FQ82" t="s">
        <v>439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-29.5638047619048</v>
      </c>
      <c r="GD82">
        <v>-5.18096883116885</v>
      </c>
      <c r="GE82">
        <v>0.906212462461304</v>
      </c>
      <c r="GF82">
        <v>0</v>
      </c>
      <c r="GG82">
        <v>322.530294117647</v>
      </c>
      <c r="GH82">
        <v>-0.47648585866255</v>
      </c>
      <c r="GI82">
        <v>0.202165414132288</v>
      </c>
      <c r="GJ82">
        <v>-1</v>
      </c>
      <c r="GK82">
        <v>0.932606095238095</v>
      </c>
      <c r="GL82">
        <v>-0.0313217142857148</v>
      </c>
      <c r="GM82">
        <v>0.0053296910739095</v>
      </c>
      <c r="GN82">
        <v>1</v>
      </c>
      <c r="GO82">
        <v>1</v>
      </c>
      <c r="GP82">
        <v>2</v>
      </c>
      <c r="GQ82" t="s">
        <v>448</v>
      </c>
      <c r="GR82">
        <v>3.13256</v>
      </c>
      <c r="GS82">
        <v>2.71312</v>
      </c>
      <c r="GT82">
        <v>0.171188</v>
      </c>
      <c r="GU82">
        <v>0.17458</v>
      </c>
      <c r="GV82">
        <v>0.100619</v>
      </c>
      <c r="GW82">
        <v>0.0984135</v>
      </c>
      <c r="GX82">
        <v>31236.9</v>
      </c>
      <c r="GY82">
        <v>33318</v>
      </c>
      <c r="GZ82">
        <v>34098.2</v>
      </c>
      <c r="HA82">
        <v>36546.1</v>
      </c>
      <c r="HB82">
        <v>43313.5</v>
      </c>
      <c r="HC82">
        <v>47304.1</v>
      </c>
      <c r="HD82">
        <v>53184.9</v>
      </c>
      <c r="HE82">
        <v>58399.4</v>
      </c>
      <c r="HF82">
        <v>1.95537</v>
      </c>
      <c r="HG82">
        <v>1.77682</v>
      </c>
      <c r="HH82">
        <v>0.106722</v>
      </c>
      <c r="HI82">
        <v>0</v>
      </c>
      <c r="HJ82">
        <v>28.2762</v>
      </c>
      <c r="HK82">
        <v>999.9</v>
      </c>
      <c r="HL82">
        <v>56.019</v>
      </c>
      <c r="HM82">
        <v>30.665</v>
      </c>
      <c r="HN82">
        <v>27.3815</v>
      </c>
      <c r="HO82">
        <v>55.3565</v>
      </c>
      <c r="HP82">
        <v>46.1939</v>
      </c>
      <c r="HQ82">
        <v>1</v>
      </c>
      <c r="HR82">
        <v>0.0683384</v>
      </c>
      <c r="HS82">
        <v>0.178325</v>
      </c>
      <c r="HT82">
        <v>20.1121</v>
      </c>
      <c r="HU82">
        <v>5.19722</v>
      </c>
      <c r="HV82">
        <v>12.004</v>
      </c>
      <c r="HW82">
        <v>4.97475</v>
      </c>
      <c r="HX82">
        <v>3.29395</v>
      </c>
      <c r="HY82">
        <v>9999</v>
      </c>
      <c r="HZ82">
        <v>9999</v>
      </c>
      <c r="IA82">
        <v>999.9</v>
      </c>
      <c r="IB82">
        <v>9999</v>
      </c>
      <c r="IC82">
        <v>1.86325</v>
      </c>
      <c r="ID82">
        <v>1.86813</v>
      </c>
      <c r="IE82">
        <v>1.8679</v>
      </c>
      <c r="IF82">
        <v>1.86905</v>
      </c>
      <c r="IG82">
        <v>1.86984</v>
      </c>
      <c r="IH82">
        <v>1.86594</v>
      </c>
      <c r="II82">
        <v>1.86705</v>
      </c>
      <c r="IJ82">
        <v>1.86843</v>
      </c>
      <c r="IK82">
        <v>5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3.81</v>
      </c>
      <c r="IY82">
        <v>0.3478</v>
      </c>
      <c r="IZ82">
        <v>0.591063205497763</v>
      </c>
      <c r="JA82">
        <v>0.00362635438953289</v>
      </c>
      <c r="JB82">
        <v>-8.50754122937555e-07</v>
      </c>
      <c r="JC82">
        <v>2.87264459290622e-10</v>
      </c>
      <c r="JD82">
        <v>-0.103101814204982</v>
      </c>
      <c r="JE82">
        <v>-0.017656537129445</v>
      </c>
      <c r="JF82">
        <v>0.00217271289782075</v>
      </c>
      <c r="JG82">
        <v>-2.34727275410467e-05</v>
      </c>
      <c r="JH82">
        <v>4</v>
      </c>
      <c r="JI82">
        <v>2183</v>
      </c>
      <c r="JJ82">
        <v>1</v>
      </c>
      <c r="JK82">
        <v>27</v>
      </c>
      <c r="JL82">
        <v>29322221.3</v>
      </c>
      <c r="JM82">
        <v>29322221.3</v>
      </c>
      <c r="JN82">
        <v>2.17407</v>
      </c>
      <c r="JO82">
        <v>2.62207</v>
      </c>
      <c r="JP82">
        <v>1.54785</v>
      </c>
      <c r="JQ82">
        <v>2.31079</v>
      </c>
      <c r="JR82">
        <v>1.64673</v>
      </c>
      <c r="JS82">
        <v>2.31445</v>
      </c>
      <c r="JT82">
        <v>34.2133</v>
      </c>
      <c r="JU82">
        <v>24.1838</v>
      </c>
      <c r="JV82">
        <v>18</v>
      </c>
      <c r="JW82">
        <v>504.369</v>
      </c>
      <c r="JX82">
        <v>391.083</v>
      </c>
      <c r="JY82">
        <v>26.89</v>
      </c>
      <c r="JZ82">
        <v>28.1899</v>
      </c>
      <c r="KA82">
        <v>30.0003</v>
      </c>
      <c r="KB82">
        <v>28.0936</v>
      </c>
      <c r="KC82">
        <v>28.0429</v>
      </c>
      <c r="KD82">
        <v>43.6802</v>
      </c>
      <c r="KE82">
        <v>21.9385</v>
      </c>
      <c r="KF82">
        <v>19.0778</v>
      </c>
      <c r="KG82">
        <v>26.7886</v>
      </c>
      <c r="KH82">
        <v>1109.34</v>
      </c>
      <c r="KI82">
        <v>22.2467</v>
      </c>
      <c r="KJ82">
        <v>96.6848</v>
      </c>
      <c r="KK82">
        <v>94.6257</v>
      </c>
    </row>
    <row r="83" spans="1:297">
      <c r="A83">
        <v>67</v>
      </c>
      <c r="B83">
        <v>1759333282</v>
      </c>
      <c r="C83">
        <v>422</v>
      </c>
      <c r="D83" t="s">
        <v>576</v>
      </c>
      <c r="E83" t="s">
        <v>577</v>
      </c>
      <c r="F83">
        <v>5</v>
      </c>
      <c r="G83" t="s">
        <v>435</v>
      </c>
      <c r="H83" t="s">
        <v>436</v>
      </c>
      <c r="I83">
        <v>1759333273.84615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1116.7004628985</v>
      </c>
      <c r="AK83">
        <v>1095.86551515151</v>
      </c>
      <c r="AL83">
        <v>3.26468678126286</v>
      </c>
      <c r="AM83">
        <v>64.5668264695355</v>
      </c>
      <c r="AN83">
        <f>(AP83 - AO83 + DY83*1E3/(8.314*(EA83+273.15)) * AR83/DX83 * AQ83) * DX83/(100*DL83) * 1000/(1000 - AP83)</f>
        <v>0</v>
      </c>
      <c r="AO83">
        <v>22.2574667554677</v>
      </c>
      <c r="AP83">
        <v>23.1964812121212</v>
      </c>
      <c r="AQ83">
        <v>3.53556001509869e-05</v>
      </c>
      <c r="AR83">
        <v>120.164659997157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3.46</v>
      </c>
      <c r="DM83">
        <v>0.5</v>
      </c>
      <c r="DN83" t="s">
        <v>438</v>
      </c>
      <c r="DO83">
        <v>2</v>
      </c>
      <c r="DP83" t="b">
        <v>1</v>
      </c>
      <c r="DQ83">
        <v>1759333273.84615</v>
      </c>
      <c r="DR83">
        <v>1046.76230769231</v>
      </c>
      <c r="DS83">
        <v>1076.26538461538</v>
      </c>
      <c r="DT83">
        <v>23.1880307692308</v>
      </c>
      <c r="DU83">
        <v>22.2550153846154</v>
      </c>
      <c r="DV83">
        <v>1042.98846153846</v>
      </c>
      <c r="DW83">
        <v>22.8406230769231</v>
      </c>
      <c r="DX83">
        <v>500.012230769231</v>
      </c>
      <c r="DY83">
        <v>90.5563769230769</v>
      </c>
      <c r="DZ83">
        <v>0.0350916</v>
      </c>
      <c r="EA83">
        <v>29.7384461538462</v>
      </c>
      <c r="EB83">
        <v>30.0084076923077</v>
      </c>
      <c r="EC83">
        <v>999.9</v>
      </c>
      <c r="ED83">
        <v>0</v>
      </c>
      <c r="EE83">
        <v>0</v>
      </c>
      <c r="EF83">
        <v>10001.5946153846</v>
      </c>
      <c r="EG83">
        <v>0</v>
      </c>
      <c r="EH83">
        <v>13.4735923076923</v>
      </c>
      <c r="EI83">
        <v>-29.5053692307692</v>
      </c>
      <c r="EJ83">
        <v>1071.61076923077</v>
      </c>
      <c r="EK83">
        <v>1100.76461538462</v>
      </c>
      <c r="EL83">
        <v>0.933017230769231</v>
      </c>
      <c r="EM83">
        <v>1076.26538461538</v>
      </c>
      <c r="EN83">
        <v>22.2550153846154</v>
      </c>
      <c r="EO83">
        <v>2.09982538461538</v>
      </c>
      <c r="EP83">
        <v>2.01533384615385</v>
      </c>
      <c r="EQ83">
        <v>18.2178538461538</v>
      </c>
      <c r="ER83">
        <v>17.5653230769231</v>
      </c>
      <c r="ES83">
        <v>2000.01846153846</v>
      </c>
      <c r="ET83">
        <v>0.980002692307692</v>
      </c>
      <c r="EU83">
        <v>0.0199974538461538</v>
      </c>
      <c r="EV83">
        <v>0</v>
      </c>
      <c r="EW83">
        <v>322.492769230769</v>
      </c>
      <c r="EX83">
        <v>5.00059</v>
      </c>
      <c r="EY83">
        <v>6556.76384615385</v>
      </c>
      <c r="EZ83">
        <v>17360.4769230769</v>
      </c>
      <c r="FA83">
        <v>41.6583846153846</v>
      </c>
      <c r="FB83">
        <v>41.5047692307692</v>
      </c>
      <c r="FC83">
        <v>41.062</v>
      </c>
      <c r="FD83">
        <v>41</v>
      </c>
      <c r="FE83">
        <v>42.5286153846154</v>
      </c>
      <c r="FF83">
        <v>1955.11923076923</v>
      </c>
      <c r="FG83">
        <v>39.8992307692308</v>
      </c>
      <c r="FH83">
        <v>0</v>
      </c>
      <c r="FI83">
        <v>1759333282.2</v>
      </c>
      <c r="FJ83">
        <v>0</v>
      </c>
      <c r="FK83">
        <v>322.456807692308</v>
      </c>
      <c r="FL83">
        <v>-1.55996579417352</v>
      </c>
      <c r="FM83">
        <v>-6.4471795098011</v>
      </c>
      <c r="FN83">
        <v>6556.86076923077</v>
      </c>
      <c r="FO83">
        <v>15</v>
      </c>
      <c r="FP83">
        <v>0</v>
      </c>
      <c r="FQ83" t="s">
        <v>439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-29.71136</v>
      </c>
      <c r="GD83">
        <v>3.60894135338341</v>
      </c>
      <c r="GE83">
        <v>0.752946508989848</v>
      </c>
      <c r="GF83">
        <v>0</v>
      </c>
      <c r="GG83">
        <v>322.485029411765</v>
      </c>
      <c r="GH83">
        <v>-0.8441405539097</v>
      </c>
      <c r="GI83">
        <v>0.22009710227321</v>
      </c>
      <c r="GJ83">
        <v>-1</v>
      </c>
      <c r="GK83">
        <v>0.9327869</v>
      </c>
      <c r="GL83">
        <v>0.0346031278195478</v>
      </c>
      <c r="GM83">
        <v>0.00568202390790465</v>
      </c>
      <c r="GN83">
        <v>1</v>
      </c>
      <c r="GO83">
        <v>1</v>
      </c>
      <c r="GP83">
        <v>2</v>
      </c>
      <c r="GQ83" t="s">
        <v>448</v>
      </c>
      <c r="GR83">
        <v>3.13258</v>
      </c>
      <c r="GS83">
        <v>2.71319</v>
      </c>
      <c r="GT83">
        <v>0.172863</v>
      </c>
      <c r="GU83">
        <v>0.17632</v>
      </c>
      <c r="GV83">
        <v>0.100617</v>
      </c>
      <c r="GW83">
        <v>0.0984144</v>
      </c>
      <c r="GX83">
        <v>31173.8</v>
      </c>
      <c r="GY83">
        <v>33247.3</v>
      </c>
      <c r="GZ83">
        <v>34098.2</v>
      </c>
      <c r="HA83">
        <v>36545.6</v>
      </c>
      <c r="HB83">
        <v>43313.9</v>
      </c>
      <c r="HC83">
        <v>47303.6</v>
      </c>
      <c r="HD83">
        <v>53185</v>
      </c>
      <c r="HE83">
        <v>58398.5</v>
      </c>
      <c r="HF83">
        <v>1.9553</v>
      </c>
      <c r="HG83">
        <v>1.77692</v>
      </c>
      <c r="HH83">
        <v>0.107773</v>
      </c>
      <c r="HI83">
        <v>0</v>
      </c>
      <c r="HJ83">
        <v>28.2762</v>
      </c>
      <c r="HK83">
        <v>999.9</v>
      </c>
      <c r="HL83">
        <v>56.019</v>
      </c>
      <c r="HM83">
        <v>30.665</v>
      </c>
      <c r="HN83">
        <v>27.3811</v>
      </c>
      <c r="HO83">
        <v>54.6165</v>
      </c>
      <c r="HP83">
        <v>46.3221</v>
      </c>
      <c r="HQ83">
        <v>1</v>
      </c>
      <c r="HR83">
        <v>0.0694715</v>
      </c>
      <c r="HS83">
        <v>0.342353</v>
      </c>
      <c r="HT83">
        <v>20.112</v>
      </c>
      <c r="HU83">
        <v>5.19782</v>
      </c>
      <c r="HV83">
        <v>12.004</v>
      </c>
      <c r="HW83">
        <v>4.97525</v>
      </c>
      <c r="HX83">
        <v>3.29393</v>
      </c>
      <c r="HY83">
        <v>9999</v>
      </c>
      <c r="HZ83">
        <v>9999</v>
      </c>
      <c r="IA83">
        <v>999.9</v>
      </c>
      <c r="IB83">
        <v>9999</v>
      </c>
      <c r="IC83">
        <v>1.86325</v>
      </c>
      <c r="ID83">
        <v>1.86813</v>
      </c>
      <c r="IE83">
        <v>1.8679</v>
      </c>
      <c r="IF83">
        <v>1.86905</v>
      </c>
      <c r="IG83">
        <v>1.86987</v>
      </c>
      <c r="IH83">
        <v>1.86594</v>
      </c>
      <c r="II83">
        <v>1.867</v>
      </c>
      <c r="IJ83">
        <v>1.86843</v>
      </c>
      <c r="IK83">
        <v>5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3.85</v>
      </c>
      <c r="IY83">
        <v>0.3478</v>
      </c>
      <c r="IZ83">
        <v>0.591063205497763</v>
      </c>
      <c r="JA83">
        <v>0.00362635438953289</v>
      </c>
      <c r="JB83">
        <v>-8.50754122937555e-07</v>
      </c>
      <c r="JC83">
        <v>2.87264459290622e-10</v>
      </c>
      <c r="JD83">
        <v>-0.103101814204982</v>
      </c>
      <c r="JE83">
        <v>-0.017656537129445</v>
      </c>
      <c r="JF83">
        <v>0.00217271289782075</v>
      </c>
      <c r="JG83">
        <v>-2.34727275410467e-05</v>
      </c>
      <c r="JH83">
        <v>4</v>
      </c>
      <c r="JI83">
        <v>2183</v>
      </c>
      <c r="JJ83">
        <v>1</v>
      </c>
      <c r="JK83">
        <v>27</v>
      </c>
      <c r="JL83">
        <v>29322221.4</v>
      </c>
      <c r="JM83">
        <v>29322221.4</v>
      </c>
      <c r="JN83">
        <v>2.20337</v>
      </c>
      <c r="JO83">
        <v>2.60742</v>
      </c>
      <c r="JP83">
        <v>1.54785</v>
      </c>
      <c r="JQ83">
        <v>2.31079</v>
      </c>
      <c r="JR83">
        <v>1.64673</v>
      </c>
      <c r="JS83">
        <v>2.34619</v>
      </c>
      <c r="JT83">
        <v>34.2133</v>
      </c>
      <c r="JU83">
        <v>24.1926</v>
      </c>
      <c r="JV83">
        <v>18</v>
      </c>
      <c r="JW83">
        <v>504.382</v>
      </c>
      <c r="JX83">
        <v>391.176</v>
      </c>
      <c r="JY83">
        <v>26.8456</v>
      </c>
      <c r="JZ83">
        <v>28.1977</v>
      </c>
      <c r="KA83">
        <v>30.0008</v>
      </c>
      <c r="KB83">
        <v>28.1007</v>
      </c>
      <c r="KC83">
        <v>28.0488</v>
      </c>
      <c r="KD83">
        <v>44.1899</v>
      </c>
      <c r="KE83">
        <v>21.9385</v>
      </c>
      <c r="KF83">
        <v>19.0778</v>
      </c>
      <c r="KG83">
        <v>26.7686</v>
      </c>
      <c r="KH83">
        <v>1123.01</v>
      </c>
      <c r="KI83">
        <v>22.2485</v>
      </c>
      <c r="KJ83">
        <v>96.6849</v>
      </c>
      <c r="KK83">
        <v>94.6243</v>
      </c>
    </row>
    <row r="84" spans="1:297">
      <c r="A84">
        <v>68</v>
      </c>
      <c r="B84">
        <v>1759333287</v>
      </c>
      <c r="C84">
        <v>427</v>
      </c>
      <c r="D84" t="s">
        <v>578</v>
      </c>
      <c r="E84" t="s">
        <v>579</v>
      </c>
      <c r="F84">
        <v>5</v>
      </c>
      <c r="G84" t="s">
        <v>435</v>
      </c>
      <c r="H84" t="s">
        <v>436</v>
      </c>
      <c r="I84">
        <v>1759333278.84615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1134.39826681198</v>
      </c>
      <c r="AK84">
        <v>1113.14387878788</v>
      </c>
      <c r="AL84">
        <v>3.45854288567263</v>
      </c>
      <c r="AM84">
        <v>64.5668264695355</v>
      </c>
      <c r="AN84">
        <f>(AP84 - AO84 + DY84*1E3/(8.314*(EA84+273.15)) * AR84/DX84 * AQ84) * DX84/(100*DL84) * 1000/(1000 - AP84)</f>
        <v>0</v>
      </c>
      <c r="AO84">
        <v>22.2599956625644</v>
      </c>
      <c r="AP84">
        <v>23.190076969697</v>
      </c>
      <c r="AQ84">
        <v>-0.000105864468907005</v>
      </c>
      <c r="AR84">
        <v>120.164659997157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3.46</v>
      </c>
      <c r="DM84">
        <v>0.5</v>
      </c>
      <c r="DN84" t="s">
        <v>438</v>
      </c>
      <c r="DO84">
        <v>2</v>
      </c>
      <c r="DP84" t="b">
        <v>1</v>
      </c>
      <c r="DQ84">
        <v>1759333278.84615</v>
      </c>
      <c r="DR84">
        <v>1063.46615384615</v>
      </c>
      <c r="DS84">
        <v>1093.15307692308</v>
      </c>
      <c r="DT84">
        <v>23.1922923076923</v>
      </c>
      <c r="DU84">
        <v>22.2576461538462</v>
      </c>
      <c r="DV84">
        <v>1059.64461538462</v>
      </c>
      <c r="DW84">
        <v>22.8447076923077</v>
      </c>
      <c r="DX84">
        <v>500.028153846154</v>
      </c>
      <c r="DY84">
        <v>90.5560076923077</v>
      </c>
      <c r="DZ84">
        <v>0.0351360538461538</v>
      </c>
      <c r="EA84">
        <v>29.7450538461538</v>
      </c>
      <c r="EB84">
        <v>30.0184692307692</v>
      </c>
      <c r="EC84">
        <v>999.9</v>
      </c>
      <c r="ED84">
        <v>0</v>
      </c>
      <c r="EE84">
        <v>0</v>
      </c>
      <c r="EF84">
        <v>10001.8269230769</v>
      </c>
      <c r="EG84">
        <v>0</v>
      </c>
      <c r="EH84">
        <v>13.4704076923077</v>
      </c>
      <c r="EI84">
        <v>-29.6892384615385</v>
      </c>
      <c r="EJ84">
        <v>1088.71384615385</v>
      </c>
      <c r="EK84">
        <v>1118.03846153846</v>
      </c>
      <c r="EL84">
        <v>0.934649461538462</v>
      </c>
      <c r="EM84">
        <v>1093.15307692308</v>
      </c>
      <c r="EN84">
        <v>22.2576461538462</v>
      </c>
      <c r="EO84">
        <v>2.10020307692308</v>
      </c>
      <c r="EP84">
        <v>2.01556384615385</v>
      </c>
      <c r="EQ84">
        <v>18.2207153846154</v>
      </c>
      <c r="ER84">
        <v>17.5671307692308</v>
      </c>
      <c r="ES84">
        <v>1999.98692307692</v>
      </c>
      <c r="ET84">
        <v>0.980003615384615</v>
      </c>
      <c r="EU84">
        <v>0.0199965769230769</v>
      </c>
      <c r="EV84">
        <v>0</v>
      </c>
      <c r="EW84">
        <v>322.385461538462</v>
      </c>
      <c r="EX84">
        <v>5.00059</v>
      </c>
      <c r="EY84">
        <v>6556.49230769231</v>
      </c>
      <c r="EZ84">
        <v>17360.2</v>
      </c>
      <c r="FA84">
        <v>41.6631538461538</v>
      </c>
      <c r="FB84">
        <v>41.5047692307692</v>
      </c>
      <c r="FC84">
        <v>41.062</v>
      </c>
      <c r="FD84">
        <v>41</v>
      </c>
      <c r="FE84">
        <v>42.5476923076923</v>
      </c>
      <c r="FF84">
        <v>1955.09</v>
      </c>
      <c r="FG84">
        <v>39.8969230769231</v>
      </c>
      <c r="FH84">
        <v>0</v>
      </c>
      <c r="FI84">
        <v>1759333287</v>
      </c>
      <c r="FJ84">
        <v>0</v>
      </c>
      <c r="FK84">
        <v>322.378192307692</v>
      </c>
      <c r="FL84">
        <v>-0.66006835048887</v>
      </c>
      <c r="FM84">
        <v>-2.35111112904307</v>
      </c>
      <c r="FN84">
        <v>6556.57576923077</v>
      </c>
      <c r="FO84">
        <v>15</v>
      </c>
      <c r="FP84">
        <v>0</v>
      </c>
      <c r="FQ84" t="s">
        <v>439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-29.6012714285714</v>
      </c>
      <c r="GD84">
        <v>0.0514675324675426</v>
      </c>
      <c r="GE84">
        <v>0.655220228438577</v>
      </c>
      <c r="GF84">
        <v>1</v>
      </c>
      <c r="GG84">
        <v>322.433147058824</v>
      </c>
      <c r="GH84">
        <v>-0.980122219700686</v>
      </c>
      <c r="GI84">
        <v>0.200505116900077</v>
      </c>
      <c r="GJ84">
        <v>-1</v>
      </c>
      <c r="GK84">
        <v>0.932807333333333</v>
      </c>
      <c r="GL84">
        <v>0.0311494285714296</v>
      </c>
      <c r="GM84">
        <v>0.00576543915919791</v>
      </c>
      <c r="GN84">
        <v>1</v>
      </c>
      <c r="GO84">
        <v>2</v>
      </c>
      <c r="GP84">
        <v>2</v>
      </c>
      <c r="GQ84" t="s">
        <v>440</v>
      </c>
      <c r="GR84">
        <v>3.13254</v>
      </c>
      <c r="GS84">
        <v>2.71294</v>
      </c>
      <c r="GT84">
        <v>0.17459</v>
      </c>
      <c r="GU84">
        <v>0.177969</v>
      </c>
      <c r="GV84">
        <v>0.100591</v>
      </c>
      <c r="GW84">
        <v>0.0984244</v>
      </c>
      <c r="GX84">
        <v>31108</v>
      </c>
      <c r="GY84">
        <v>33180.5</v>
      </c>
      <c r="GZ84">
        <v>34097.4</v>
      </c>
      <c r="HA84">
        <v>36545.4</v>
      </c>
      <c r="HB84">
        <v>43314.5</v>
      </c>
      <c r="HC84">
        <v>47302.9</v>
      </c>
      <c r="HD84">
        <v>53183.9</v>
      </c>
      <c r="HE84">
        <v>58398.1</v>
      </c>
      <c r="HF84">
        <v>1.95502</v>
      </c>
      <c r="HG84">
        <v>1.77693</v>
      </c>
      <c r="HH84">
        <v>0.107348</v>
      </c>
      <c r="HI84">
        <v>0</v>
      </c>
      <c r="HJ84">
        <v>28.279</v>
      </c>
      <c r="HK84">
        <v>999.9</v>
      </c>
      <c r="HL84">
        <v>56.019</v>
      </c>
      <c r="HM84">
        <v>30.665</v>
      </c>
      <c r="HN84">
        <v>27.3788</v>
      </c>
      <c r="HO84">
        <v>54.8665</v>
      </c>
      <c r="HP84">
        <v>46.4143</v>
      </c>
      <c r="HQ84">
        <v>1</v>
      </c>
      <c r="HR84">
        <v>0.0702998</v>
      </c>
      <c r="HS84">
        <v>0.498886</v>
      </c>
      <c r="HT84">
        <v>20.1117</v>
      </c>
      <c r="HU84">
        <v>5.19812</v>
      </c>
      <c r="HV84">
        <v>12.004</v>
      </c>
      <c r="HW84">
        <v>4.97515</v>
      </c>
      <c r="HX84">
        <v>3.29395</v>
      </c>
      <c r="HY84">
        <v>9999</v>
      </c>
      <c r="HZ84">
        <v>9999</v>
      </c>
      <c r="IA84">
        <v>999.9</v>
      </c>
      <c r="IB84">
        <v>9999</v>
      </c>
      <c r="IC84">
        <v>1.86325</v>
      </c>
      <c r="ID84">
        <v>1.86813</v>
      </c>
      <c r="IE84">
        <v>1.86791</v>
      </c>
      <c r="IF84">
        <v>1.86905</v>
      </c>
      <c r="IG84">
        <v>1.86985</v>
      </c>
      <c r="IH84">
        <v>1.86592</v>
      </c>
      <c r="II84">
        <v>1.86704</v>
      </c>
      <c r="IJ84">
        <v>1.86843</v>
      </c>
      <c r="IK84">
        <v>5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3.89</v>
      </c>
      <c r="IY84">
        <v>0.3474</v>
      </c>
      <c r="IZ84">
        <v>0.591063205497763</v>
      </c>
      <c r="JA84">
        <v>0.00362635438953289</v>
      </c>
      <c r="JB84">
        <v>-8.50754122937555e-07</v>
      </c>
      <c r="JC84">
        <v>2.87264459290622e-10</v>
      </c>
      <c r="JD84">
        <v>-0.103101814204982</v>
      </c>
      <c r="JE84">
        <v>-0.017656537129445</v>
      </c>
      <c r="JF84">
        <v>0.00217271289782075</v>
      </c>
      <c r="JG84">
        <v>-2.34727275410467e-05</v>
      </c>
      <c r="JH84">
        <v>4</v>
      </c>
      <c r="JI84">
        <v>2183</v>
      </c>
      <c r="JJ84">
        <v>1</v>
      </c>
      <c r="JK84">
        <v>27</v>
      </c>
      <c r="JL84">
        <v>29322221.4</v>
      </c>
      <c r="JM84">
        <v>29322221.4</v>
      </c>
      <c r="JN84">
        <v>2.229</v>
      </c>
      <c r="JO84">
        <v>2.61597</v>
      </c>
      <c r="JP84">
        <v>1.54785</v>
      </c>
      <c r="JQ84">
        <v>2.31201</v>
      </c>
      <c r="JR84">
        <v>1.64673</v>
      </c>
      <c r="JS84">
        <v>2.27051</v>
      </c>
      <c r="JT84">
        <v>34.2133</v>
      </c>
      <c r="JU84">
        <v>24.1838</v>
      </c>
      <c r="JV84">
        <v>18</v>
      </c>
      <c r="JW84">
        <v>504.252</v>
      </c>
      <c r="JX84">
        <v>391.221</v>
      </c>
      <c r="JY84">
        <v>26.8096</v>
      </c>
      <c r="JZ84">
        <v>28.2045</v>
      </c>
      <c r="KA84">
        <v>30.0009</v>
      </c>
      <c r="KB84">
        <v>28.1063</v>
      </c>
      <c r="KC84">
        <v>28.0555</v>
      </c>
      <c r="KD84">
        <v>44.7654</v>
      </c>
      <c r="KE84">
        <v>21.9385</v>
      </c>
      <c r="KF84">
        <v>19.0778</v>
      </c>
      <c r="KG84">
        <v>26.7345</v>
      </c>
      <c r="KH84">
        <v>1143.26</v>
      </c>
      <c r="KI84">
        <v>22.2593</v>
      </c>
      <c r="KJ84">
        <v>96.6827</v>
      </c>
      <c r="KK84">
        <v>94.6236</v>
      </c>
    </row>
    <row r="85" spans="1:297">
      <c r="A85">
        <v>69</v>
      </c>
      <c r="B85">
        <v>1759333292</v>
      </c>
      <c r="C85">
        <v>432</v>
      </c>
      <c r="D85" t="s">
        <v>580</v>
      </c>
      <c r="E85" t="s">
        <v>581</v>
      </c>
      <c r="F85">
        <v>5</v>
      </c>
      <c r="G85" t="s">
        <v>435</v>
      </c>
      <c r="H85" t="s">
        <v>436</v>
      </c>
      <c r="I85">
        <v>1759333283.84615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1151.09341287877</v>
      </c>
      <c r="AK85">
        <v>1129.88963636364</v>
      </c>
      <c r="AL85">
        <v>3.35332310957888</v>
      </c>
      <c r="AM85">
        <v>64.5668264695355</v>
      </c>
      <c r="AN85">
        <f>(AP85 - AO85 + DY85*1E3/(8.314*(EA85+273.15)) * AR85/DX85 * AQ85) * DX85/(100*DL85) * 1000/(1000 - AP85)</f>
        <v>0</v>
      </c>
      <c r="AO85">
        <v>22.2629178652279</v>
      </c>
      <c r="AP85">
        <v>23.1821551515151</v>
      </c>
      <c r="AQ85">
        <v>-0.000115504186599202</v>
      </c>
      <c r="AR85">
        <v>120.164659997157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3.46</v>
      </c>
      <c r="DM85">
        <v>0.5</v>
      </c>
      <c r="DN85" t="s">
        <v>438</v>
      </c>
      <c r="DO85">
        <v>2</v>
      </c>
      <c r="DP85" t="b">
        <v>1</v>
      </c>
      <c r="DQ85">
        <v>1759333283.84615</v>
      </c>
      <c r="DR85">
        <v>1080.10384615385</v>
      </c>
      <c r="DS85">
        <v>1109.56923076923</v>
      </c>
      <c r="DT85">
        <v>23.1919538461538</v>
      </c>
      <c r="DU85">
        <v>22.2600923076923</v>
      </c>
      <c r="DV85">
        <v>1076.23538461538</v>
      </c>
      <c r="DW85">
        <v>22.8443923076923</v>
      </c>
      <c r="DX85">
        <v>500.013</v>
      </c>
      <c r="DY85">
        <v>90.5558846153846</v>
      </c>
      <c r="DZ85">
        <v>0.0350006076923077</v>
      </c>
      <c r="EA85">
        <v>29.7529538461538</v>
      </c>
      <c r="EB85">
        <v>30.0295384615385</v>
      </c>
      <c r="EC85">
        <v>999.9</v>
      </c>
      <c r="ED85">
        <v>0</v>
      </c>
      <c r="EE85">
        <v>0</v>
      </c>
      <c r="EF85">
        <v>10011.7884615385</v>
      </c>
      <c r="EG85">
        <v>0</v>
      </c>
      <c r="EH85">
        <v>13.4759230769231</v>
      </c>
      <c r="EI85">
        <v>-29.4694846153846</v>
      </c>
      <c r="EJ85">
        <v>1105.74538461538</v>
      </c>
      <c r="EK85">
        <v>1134.83307692308</v>
      </c>
      <c r="EL85">
        <v>0.931871153846154</v>
      </c>
      <c r="EM85">
        <v>1109.56923076923</v>
      </c>
      <c r="EN85">
        <v>22.2600923076923</v>
      </c>
      <c r="EO85">
        <v>2.10017</v>
      </c>
      <c r="EP85">
        <v>2.01578384615385</v>
      </c>
      <c r="EQ85">
        <v>18.2204692307692</v>
      </c>
      <c r="ER85">
        <v>17.5688461538462</v>
      </c>
      <c r="ES85">
        <v>1999.93</v>
      </c>
      <c r="ET85">
        <v>0.980005461538461</v>
      </c>
      <c r="EU85">
        <v>0.0199948153846154</v>
      </c>
      <c r="EV85">
        <v>0</v>
      </c>
      <c r="EW85">
        <v>322.357846153846</v>
      </c>
      <c r="EX85">
        <v>5.00059</v>
      </c>
      <c r="EY85">
        <v>6556.01538461538</v>
      </c>
      <c r="EZ85">
        <v>17359.7153846154</v>
      </c>
      <c r="FA85">
        <v>41.6679230769231</v>
      </c>
      <c r="FB85">
        <v>41.5095384615385</v>
      </c>
      <c r="FC85">
        <v>41.062</v>
      </c>
      <c r="FD85">
        <v>41</v>
      </c>
      <c r="FE85">
        <v>42.5572307692308</v>
      </c>
      <c r="FF85">
        <v>1955.03769230769</v>
      </c>
      <c r="FG85">
        <v>39.8923076923077</v>
      </c>
      <c r="FH85">
        <v>0</v>
      </c>
      <c r="FI85">
        <v>1759333291.8</v>
      </c>
      <c r="FJ85">
        <v>0</v>
      </c>
      <c r="FK85">
        <v>322.359307692308</v>
      </c>
      <c r="FL85">
        <v>-0.170324766020747</v>
      </c>
      <c r="FM85">
        <v>-0.372991520183862</v>
      </c>
      <c r="FN85">
        <v>6556.345</v>
      </c>
      <c r="FO85">
        <v>15</v>
      </c>
      <c r="FP85">
        <v>0</v>
      </c>
      <c r="FQ85" t="s">
        <v>439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-29.66762</v>
      </c>
      <c r="GD85">
        <v>1.29093834586465</v>
      </c>
      <c r="GE85">
        <v>0.623234832627317</v>
      </c>
      <c r="GF85">
        <v>0</v>
      </c>
      <c r="GG85">
        <v>322.375911764706</v>
      </c>
      <c r="GH85">
        <v>-0.419938870933281</v>
      </c>
      <c r="GI85">
        <v>0.198594083148496</v>
      </c>
      <c r="GJ85">
        <v>-1</v>
      </c>
      <c r="GK85">
        <v>0.9321347</v>
      </c>
      <c r="GL85">
        <v>-0.0425824962406029</v>
      </c>
      <c r="GM85">
        <v>0.0070640663579839</v>
      </c>
      <c r="GN85">
        <v>1</v>
      </c>
      <c r="GO85">
        <v>1</v>
      </c>
      <c r="GP85">
        <v>2</v>
      </c>
      <c r="GQ85" t="s">
        <v>448</v>
      </c>
      <c r="GR85">
        <v>3.13262</v>
      </c>
      <c r="GS85">
        <v>2.71274</v>
      </c>
      <c r="GT85">
        <v>0.176282</v>
      </c>
      <c r="GU85">
        <v>0.179746</v>
      </c>
      <c r="GV85">
        <v>0.100568</v>
      </c>
      <c r="GW85">
        <v>0.0984331</v>
      </c>
      <c r="GX85">
        <v>31043.9</v>
      </c>
      <c r="GY85">
        <v>33108.2</v>
      </c>
      <c r="GZ85">
        <v>34097.1</v>
      </c>
      <c r="HA85">
        <v>36544.7</v>
      </c>
      <c r="HB85">
        <v>43315.5</v>
      </c>
      <c r="HC85">
        <v>47302</v>
      </c>
      <c r="HD85">
        <v>53183.5</v>
      </c>
      <c r="HE85">
        <v>58397.3</v>
      </c>
      <c r="HF85">
        <v>1.95518</v>
      </c>
      <c r="HG85">
        <v>1.7767</v>
      </c>
      <c r="HH85">
        <v>0.108786</v>
      </c>
      <c r="HI85">
        <v>0</v>
      </c>
      <c r="HJ85">
        <v>28.281</v>
      </c>
      <c r="HK85">
        <v>999.9</v>
      </c>
      <c r="HL85">
        <v>56.019</v>
      </c>
      <c r="HM85">
        <v>30.665</v>
      </c>
      <c r="HN85">
        <v>27.3786</v>
      </c>
      <c r="HO85">
        <v>55.0865</v>
      </c>
      <c r="HP85">
        <v>46.3742</v>
      </c>
      <c r="HQ85">
        <v>1</v>
      </c>
      <c r="HR85">
        <v>0.0707165</v>
      </c>
      <c r="HS85">
        <v>0.580147</v>
      </c>
      <c r="HT85">
        <v>20.1112</v>
      </c>
      <c r="HU85">
        <v>5.19752</v>
      </c>
      <c r="HV85">
        <v>12.004</v>
      </c>
      <c r="HW85">
        <v>4.97495</v>
      </c>
      <c r="HX85">
        <v>3.29395</v>
      </c>
      <c r="HY85">
        <v>9999</v>
      </c>
      <c r="HZ85">
        <v>9999</v>
      </c>
      <c r="IA85">
        <v>999.9</v>
      </c>
      <c r="IB85">
        <v>9999</v>
      </c>
      <c r="IC85">
        <v>1.86325</v>
      </c>
      <c r="ID85">
        <v>1.86813</v>
      </c>
      <c r="IE85">
        <v>1.86789</v>
      </c>
      <c r="IF85">
        <v>1.86905</v>
      </c>
      <c r="IG85">
        <v>1.86985</v>
      </c>
      <c r="IH85">
        <v>1.86592</v>
      </c>
      <c r="II85">
        <v>1.86705</v>
      </c>
      <c r="IJ85">
        <v>1.86843</v>
      </c>
      <c r="IK85">
        <v>5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3.95</v>
      </c>
      <c r="IY85">
        <v>0.3471</v>
      </c>
      <c r="IZ85">
        <v>0.591063205497763</v>
      </c>
      <c r="JA85">
        <v>0.00362635438953289</v>
      </c>
      <c r="JB85">
        <v>-8.50754122937555e-07</v>
      </c>
      <c r="JC85">
        <v>2.87264459290622e-10</v>
      </c>
      <c r="JD85">
        <v>-0.103101814204982</v>
      </c>
      <c r="JE85">
        <v>-0.017656537129445</v>
      </c>
      <c r="JF85">
        <v>0.00217271289782075</v>
      </c>
      <c r="JG85">
        <v>-2.34727275410467e-05</v>
      </c>
      <c r="JH85">
        <v>4</v>
      </c>
      <c r="JI85">
        <v>2183</v>
      </c>
      <c r="JJ85">
        <v>1</v>
      </c>
      <c r="JK85">
        <v>27</v>
      </c>
      <c r="JL85">
        <v>29322221.5</v>
      </c>
      <c r="JM85">
        <v>29322221.5</v>
      </c>
      <c r="JN85">
        <v>2.25708</v>
      </c>
      <c r="JO85">
        <v>2.61353</v>
      </c>
      <c r="JP85">
        <v>1.54785</v>
      </c>
      <c r="JQ85">
        <v>2.31201</v>
      </c>
      <c r="JR85">
        <v>1.64673</v>
      </c>
      <c r="JS85">
        <v>2.27295</v>
      </c>
      <c r="JT85">
        <v>34.2133</v>
      </c>
      <c r="JU85">
        <v>24.1838</v>
      </c>
      <c r="JV85">
        <v>18</v>
      </c>
      <c r="JW85">
        <v>504.416</v>
      </c>
      <c r="JX85">
        <v>391.144</v>
      </c>
      <c r="JY85">
        <v>26.7563</v>
      </c>
      <c r="JZ85">
        <v>28.2121</v>
      </c>
      <c r="KA85">
        <v>30.0005</v>
      </c>
      <c r="KB85">
        <v>28.1138</v>
      </c>
      <c r="KC85">
        <v>28.0622</v>
      </c>
      <c r="KD85">
        <v>45.2701</v>
      </c>
      <c r="KE85">
        <v>21.9385</v>
      </c>
      <c r="KF85">
        <v>19.0778</v>
      </c>
      <c r="KG85">
        <v>26.691</v>
      </c>
      <c r="KH85">
        <v>1156.73</v>
      </c>
      <c r="KI85">
        <v>22.2682</v>
      </c>
      <c r="KJ85">
        <v>96.682</v>
      </c>
      <c r="KK85">
        <v>94.6222</v>
      </c>
    </row>
    <row r="86" spans="1:297">
      <c r="A86">
        <v>70</v>
      </c>
      <c r="B86">
        <v>1759333297</v>
      </c>
      <c r="C86">
        <v>437</v>
      </c>
      <c r="D86" t="s">
        <v>582</v>
      </c>
      <c r="E86" t="s">
        <v>583</v>
      </c>
      <c r="F86">
        <v>5</v>
      </c>
      <c r="G86" t="s">
        <v>435</v>
      </c>
      <c r="H86" t="s">
        <v>436</v>
      </c>
      <c r="I86">
        <v>1759333288.84615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1169.0917436649</v>
      </c>
      <c r="AK86">
        <v>1147.46533333333</v>
      </c>
      <c r="AL86">
        <v>3.51395381968516</v>
      </c>
      <c r="AM86">
        <v>64.5668264695355</v>
      </c>
      <c r="AN86">
        <f>(AP86 - AO86 + DY86*1E3/(8.314*(EA86+273.15)) * AR86/DX86 * AQ86) * DX86/(100*DL86) * 1000/(1000 - AP86)</f>
        <v>0</v>
      </c>
      <c r="AO86">
        <v>22.2650300084499</v>
      </c>
      <c r="AP86">
        <v>23.1779557575757</v>
      </c>
      <c r="AQ86">
        <v>-5.76553983008479e-05</v>
      </c>
      <c r="AR86">
        <v>120.164659997157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3.46</v>
      </c>
      <c r="DM86">
        <v>0.5</v>
      </c>
      <c r="DN86" t="s">
        <v>438</v>
      </c>
      <c r="DO86">
        <v>2</v>
      </c>
      <c r="DP86" t="b">
        <v>1</v>
      </c>
      <c r="DQ86">
        <v>1759333288.84615</v>
      </c>
      <c r="DR86">
        <v>1096.73153846154</v>
      </c>
      <c r="DS86">
        <v>1126.58615384615</v>
      </c>
      <c r="DT86">
        <v>23.1862538461538</v>
      </c>
      <c r="DU86">
        <v>22.2625846153846</v>
      </c>
      <c r="DV86">
        <v>1092.81692307692</v>
      </c>
      <c r="DW86">
        <v>22.8389307692308</v>
      </c>
      <c r="DX86">
        <v>500.021769230769</v>
      </c>
      <c r="DY86">
        <v>90.5562923076923</v>
      </c>
      <c r="DZ86">
        <v>0.0349151923076923</v>
      </c>
      <c r="EA86">
        <v>29.7562153846154</v>
      </c>
      <c r="EB86">
        <v>30.0445076923077</v>
      </c>
      <c r="EC86">
        <v>999.9</v>
      </c>
      <c r="ED86">
        <v>0</v>
      </c>
      <c r="EE86">
        <v>0</v>
      </c>
      <c r="EF86">
        <v>10000.2915384615</v>
      </c>
      <c r="EG86">
        <v>0</v>
      </c>
      <c r="EH86">
        <v>13.4725307692308</v>
      </c>
      <c r="EI86">
        <v>-29.8567538461538</v>
      </c>
      <c r="EJ86">
        <v>1122.76153846154</v>
      </c>
      <c r="EK86">
        <v>1152.23846153846</v>
      </c>
      <c r="EL86">
        <v>0.923684923076923</v>
      </c>
      <c r="EM86">
        <v>1126.58615384615</v>
      </c>
      <c r="EN86">
        <v>22.2625846153846</v>
      </c>
      <c r="EO86">
        <v>2.09966230769231</v>
      </c>
      <c r="EP86">
        <v>2.01601692307692</v>
      </c>
      <c r="EQ86">
        <v>18.2166153846154</v>
      </c>
      <c r="ER86">
        <v>17.5706769230769</v>
      </c>
      <c r="ES86">
        <v>1999.89615384615</v>
      </c>
      <c r="ET86">
        <v>0.980006307692308</v>
      </c>
      <c r="EU86">
        <v>0.0199939615384615</v>
      </c>
      <c r="EV86">
        <v>0</v>
      </c>
      <c r="EW86">
        <v>322.427769230769</v>
      </c>
      <c r="EX86">
        <v>5.00059</v>
      </c>
      <c r="EY86">
        <v>6555.82769230769</v>
      </c>
      <c r="EZ86">
        <v>17359.4307692308</v>
      </c>
      <c r="FA86">
        <v>41.6774615384615</v>
      </c>
      <c r="FB86">
        <v>41.5286153846154</v>
      </c>
      <c r="FC86">
        <v>41.0668461538462</v>
      </c>
      <c r="FD86">
        <v>41</v>
      </c>
      <c r="FE86">
        <v>42.562</v>
      </c>
      <c r="FF86">
        <v>1955.00615384615</v>
      </c>
      <c r="FG86">
        <v>39.89</v>
      </c>
      <c r="FH86">
        <v>0</v>
      </c>
      <c r="FI86">
        <v>1759333297.2</v>
      </c>
      <c r="FJ86">
        <v>0</v>
      </c>
      <c r="FK86">
        <v>322.40904</v>
      </c>
      <c r="FL86">
        <v>0.829230786684323</v>
      </c>
      <c r="FM86">
        <v>-0.819230802252281</v>
      </c>
      <c r="FN86">
        <v>6556.3276</v>
      </c>
      <c r="FO86">
        <v>15</v>
      </c>
      <c r="FP86">
        <v>0</v>
      </c>
      <c r="FQ86" t="s">
        <v>439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-29.6402333333333</v>
      </c>
      <c r="GD86">
        <v>-3.77786493506498</v>
      </c>
      <c r="GE86">
        <v>0.562297035834208</v>
      </c>
      <c r="GF86">
        <v>0</v>
      </c>
      <c r="GG86">
        <v>322.390911764706</v>
      </c>
      <c r="GH86">
        <v>0.442551577376809</v>
      </c>
      <c r="GI86">
        <v>0.189338999998458</v>
      </c>
      <c r="GJ86">
        <v>-1</v>
      </c>
      <c r="GK86">
        <v>0.928112666666667</v>
      </c>
      <c r="GL86">
        <v>-0.098823116883117</v>
      </c>
      <c r="GM86">
        <v>0.0102523984108404</v>
      </c>
      <c r="GN86">
        <v>1</v>
      </c>
      <c r="GO86">
        <v>1</v>
      </c>
      <c r="GP86">
        <v>2</v>
      </c>
      <c r="GQ86" t="s">
        <v>448</v>
      </c>
      <c r="GR86">
        <v>3.13246</v>
      </c>
      <c r="GS86">
        <v>2.71279</v>
      </c>
      <c r="GT86">
        <v>0.178</v>
      </c>
      <c r="GU86">
        <v>0.18134</v>
      </c>
      <c r="GV86">
        <v>0.100548</v>
      </c>
      <c r="GW86">
        <v>0.0984343</v>
      </c>
      <c r="GX86">
        <v>30978.7</v>
      </c>
      <c r="GY86">
        <v>33043.3</v>
      </c>
      <c r="GZ86">
        <v>34096.7</v>
      </c>
      <c r="HA86">
        <v>36544.2</v>
      </c>
      <c r="HB86">
        <v>43316.4</v>
      </c>
      <c r="HC86">
        <v>47301.4</v>
      </c>
      <c r="HD86">
        <v>53183.1</v>
      </c>
      <c r="HE86">
        <v>58396.3</v>
      </c>
      <c r="HF86">
        <v>1.95473</v>
      </c>
      <c r="HG86">
        <v>1.77735</v>
      </c>
      <c r="HH86">
        <v>0.109002</v>
      </c>
      <c r="HI86">
        <v>0</v>
      </c>
      <c r="HJ86">
        <v>28.2834</v>
      </c>
      <c r="HK86">
        <v>999.9</v>
      </c>
      <c r="HL86">
        <v>56.019</v>
      </c>
      <c r="HM86">
        <v>30.665</v>
      </c>
      <c r="HN86">
        <v>27.3793</v>
      </c>
      <c r="HO86">
        <v>54.6765</v>
      </c>
      <c r="HP86">
        <v>46.1619</v>
      </c>
      <c r="HQ86">
        <v>1</v>
      </c>
      <c r="HR86">
        <v>0.07125</v>
      </c>
      <c r="HS86">
        <v>0.654199</v>
      </c>
      <c r="HT86">
        <v>20.1108</v>
      </c>
      <c r="HU86">
        <v>5.19752</v>
      </c>
      <c r="HV86">
        <v>12.004</v>
      </c>
      <c r="HW86">
        <v>4.9749</v>
      </c>
      <c r="HX86">
        <v>3.29393</v>
      </c>
      <c r="HY86">
        <v>9999</v>
      </c>
      <c r="HZ86">
        <v>9999</v>
      </c>
      <c r="IA86">
        <v>999.9</v>
      </c>
      <c r="IB86">
        <v>9999</v>
      </c>
      <c r="IC86">
        <v>1.86325</v>
      </c>
      <c r="ID86">
        <v>1.86813</v>
      </c>
      <c r="IE86">
        <v>1.86788</v>
      </c>
      <c r="IF86">
        <v>1.86905</v>
      </c>
      <c r="IG86">
        <v>1.86986</v>
      </c>
      <c r="IH86">
        <v>1.86594</v>
      </c>
      <c r="II86">
        <v>1.86705</v>
      </c>
      <c r="IJ86">
        <v>1.86844</v>
      </c>
      <c r="IK86">
        <v>5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3.99</v>
      </c>
      <c r="IY86">
        <v>0.3469</v>
      </c>
      <c r="IZ86">
        <v>0.591063205497763</v>
      </c>
      <c r="JA86">
        <v>0.00362635438953289</v>
      </c>
      <c r="JB86">
        <v>-8.50754122937555e-07</v>
      </c>
      <c r="JC86">
        <v>2.87264459290622e-10</v>
      </c>
      <c r="JD86">
        <v>-0.103101814204982</v>
      </c>
      <c r="JE86">
        <v>-0.017656537129445</v>
      </c>
      <c r="JF86">
        <v>0.00217271289782075</v>
      </c>
      <c r="JG86">
        <v>-2.34727275410467e-05</v>
      </c>
      <c r="JH86">
        <v>4</v>
      </c>
      <c r="JI86">
        <v>2183</v>
      </c>
      <c r="JJ86">
        <v>1</v>
      </c>
      <c r="JK86">
        <v>27</v>
      </c>
      <c r="JL86">
        <v>29322221.6</v>
      </c>
      <c r="JM86">
        <v>29322221.6</v>
      </c>
      <c r="JN86">
        <v>2.28516</v>
      </c>
      <c r="JO86">
        <v>2.60498</v>
      </c>
      <c r="JP86">
        <v>1.54785</v>
      </c>
      <c r="JQ86">
        <v>2.31079</v>
      </c>
      <c r="JR86">
        <v>1.64673</v>
      </c>
      <c r="JS86">
        <v>2.37427</v>
      </c>
      <c r="JT86">
        <v>34.2133</v>
      </c>
      <c r="JU86">
        <v>24.1926</v>
      </c>
      <c r="JV86">
        <v>18</v>
      </c>
      <c r="JW86">
        <v>504.17</v>
      </c>
      <c r="JX86">
        <v>391.537</v>
      </c>
      <c r="JY86">
        <v>26.7061</v>
      </c>
      <c r="JZ86">
        <v>28.219</v>
      </c>
      <c r="KA86">
        <v>30.0006</v>
      </c>
      <c r="KB86">
        <v>28.1195</v>
      </c>
      <c r="KC86">
        <v>28.0686</v>
      </c>
      <c r="KD86">
        <v>45.8517</v>
      </c>
      <c r="KE86">
        <v>21.9385</v>
      </c>
      <c r="KF86">
        <v>19.0778</v>
      </c>
      <c r="KG86">
        <v>26.6292</v>
      </c>
      <c r="KH86">
        <v>1177.05</v>
      </c>
      <c r="KI86">
        <v>22.2809</v>
      </c>
      <c r="KJ86">
        <v>96.6811</v>
      </c>
      <c r="KK86">
        <v>94.6207</v>
      </c>
    </row>
    <row r="87" spans="1:297">
      <c r="A87">
        <v>71</v>
      </c>
      <c r="B87">
        <v>1759333302</v>
      </c>
      <c r="C87">
        <v>442</v>
      </c>
      <c r="D87" t="s">
        <v>584</v>
      </c>
      <c r="E87" t="s">
        <v>585</v>
      </c>
      <c r="F87">
        <v>5</v>
      </c>
      <c r="G87" t="s">
        <v>435</v>
      </c>
      <c r="H87" t="s">
        <v>436</v>
      </c>
      <c r="I87">
        <v>1759333293.84615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1185.5629144119</v>
      </c>
      <c r="AK87">
        <v>1164.42581818182</v>
      </c>
      <c r="AL87">
        <v>3.3967856479007</v>
      </c>
      <c r="AM87">
        <v>64.5668264695355</v>
      </c>
      <c r="AN87">
        <f>(AP87 - AO87 + DY87*1E3/(8.314*(EA87+273.15)) * AR87/DX87 * AQ87) * DX87/(100*DL87) * 1000/(1000 - AP87)</f>
        <v>0</v>
      </c>
      <c r="AO87">
        <v>22.2670670170543</v>
      </c>
      <c r="AP87">
        <v>23.171716969697</v>
      </c>
      <c r="AQ87">
        <v>-6.34464225806808e-05</v>
      </c>
      <c r="AR87">
        <v>120.164659997157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3.46</v>
      </c>
      <c r="DM87">
        <v>0.5</v>
      </c>
      <c r="DN87" t="s">
        <v>438</v>
      </c>
      <c r="DO87">
        <v>2</v>
      </c>
      <c r="DP87" t="b">
        <v>1</v>
      </c>
      <c r="DQ87">
        <v>1759333293.84615</v>
      </c>
      <c r="DR87">
        <v>1113.47615384615</v>
      </c>
      <c r="DS87">
        <v>1143.30153846154</v>
      </c>
      <c r="DT87">
        <v>23.1796846153846</v>
      </c>
      <c r="DU87">
        <v>22.2649</v>
      </c>
      <c r="DV87">
        <v>1109.51538461538</v>
      </c>
      <c r="DW87">
        <v>22.8326461538462</v>
      </c>
      <c r="DX87">
        <v>500.006</v>
      </c>
      <c r="DY87">
        <v>90.5562</v>
      </c>
      <c r="DZ87">
        <v>0.0348089846153846</v>
      </c>
      <c r="EA87">
        <v>29.7550692307692</v>
      </c>
      <c r="EB87">
        <v>30.0496769230769</v>
      </c>
      <c r="EC87">
        <v>999.9</v>
      </c>
      <c r="ED87">
        <v>0</v>
      </c>
      <c r="EE87">
        <v>0</v>
      </c>
      <c r="EF87">
        <v>9993.07615384615</v>
      </c>
      <c r="EG87">
        <v>0</v>
      </c>
      <c r="EH87">
        <v>13.4739153846154</v>
      </c>
      <c r="EI87">
        <v>-29.8258230769231</v>
      </c>
      <c r="EJ87">
        <v>1139.89692307692</v>
      </c>
      <c r="EK87">
        <v>1169.33692307692</v>
      </c>
      <c r="EL87">
        <v>0.914792076923077</v>
      </c>
      <c r="EM87">
        <v>1143.30153846154</v>
      </c>
      <c r="EN87">
        <v>22.2649</v>
      </c>
      <c r="EO87">
        <v>2.09906461538462</v>
      </c>
      <c r="EP87">
        <v>2.01622461538462</v>
      </c>
      <c r="EQ87">
        <v>18.2120846153846</v>
      </c>
      <c r="ER87">
        <v>17.5723153846154</v>
      </c>
      <c r="ES87">
        <v>1999.91846153846</v>
      </c>
      <c r="ET87">
        <v>0.980005384615385</v>
      </c>
      <c r="EU87">
        <v>0.0199948230769231</v>
      </c>
      <c r="EV87">
        <v>0</v>
      </c>
      <c r="EW87">
        <v>322.485538461538</v>
      </c>
      <c r="EX87">
        <v>5.00059</v>
      </c>
      <c r="EY87">
        <v>6555.90538461538</v>
      </c>
      <c r="EZ87">
        <v>17359.6307692308</v>
      </c>
      <c r="FA87">
        <v>41.6822307692308</v>
      </c>
      <c r="FB87">
        <v>41.5429230769231</v>
      </c>
      <c r="FC87">
        <v>41.0668461538462</v>
      </c>
      <c r="FD87">
        <v>41</v>
      </c>
      <c r="FE87">
        <v>42.562</v>
      </c>
      <c r="FF87">
        <v>1955.02615384615</v>
      </c>
      <c r="FG87">
        <v>39.8915384615385</v>
      </c>
      <c r="FH87">
        <v>0</v>
      </c>
      <c r="FI87">
        <v>1759333302</v>
      </c>
      <c r="FJ87">
        <v>0</v>
      </c>
      <c r="FK87">
        <v>322.46532</v>
      </c>
      <c r="FL87">
        <v>0.770538470449189</v>
      </c>
      <c r="FM87">
        <v>1.77999999635645</v>
      </c>
      <c r="FN87">
        <v>6556.2928</v>
      </c>
      <c r="FO87">
        <v>15</v>
      </c>
      <c r="FP87">
        <v>0</v>
      </c>
      <c r="FQ87" t="s">
        <v>439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-29.82869</v>
      </c>
      <c r="GD87">
        <v>-0.396487218045097</v>
      </c>
      <c r="GE87">
        <v>0.405520802055826</v>
      </c>
      <c r="GF87">
        <v>1</v>
      </c>
      <c r="GG87">
        <v>322.426852941176</v>
      </c>
      <c r="GH87">
        <v>0.711092444432755</v>
      </c>
      <c r="GI87">
        <v>0.191464500219473</v>
      </c>
      <c r="GJ87">
        <v>-1</v>
      </c>
      <c r="GK87">
        <v>0.9191535</v>
      </c>
      <c r="GL87">
        <v>-0.106182947368422</v>
      </c>
      <c r="GM87">
        <v>0.0102620329540496</v>
      </c>
      <c r="GN87">
        <v>0</v>
      </c>
      <c r="GO87">
        <v>1</v>
      </c>
      <c r="GP87">
        <v>2</v>
      </c>
      <c r="GQ87" t="s">
        <v>448</v>
      </c>
      <c r="GR87">
        <v>3.13253</v>
      </c>
      <c r="GS87">
        <v>2.71261</v>
      </c>
      <c r="GT87">
        <v>0.179679</v>
      </c>
      <c r="GU87">
        <v>0.183091</v>
      </c>
      <c r="GV87">
        <v>0.100531</v>
      </c>
      <c r="GW87">
        <v>0.0984432</v>
      </c>
      <c r="GX87">
        <v>30915.3</v>
      </c>
      <c r="GY87">
        <v>32972</v>
      </c>
      <c r="GZ87">
        <v>34096.5</v>
      </c>
      <c r="HA87">
        <v>36543.5</v>
      </c>
      <c r="HB87">
        <v>43317.4</v>
      </c>
      <c r="HC87">
        <v>47300.4</v>
      </c>
      <c r="HD87">
        <v>53183</v>
      </c>
      <c r="HE87">
        <v>58395.4</v>
      </c>
      <c r="HF87">
        <v>1.95502</v>
      </c>
      <c r="HG87">
        <v>1.77655</v>
      </c>
      <c r="HH87">
        <v>0.108145</v>
      </c>
      <c r="HI87">
        <v>0</v>
      </c>
      <c r="HJ87">
        <v>28.281</v>
      </c>
      <c r="HK87">
        <v>999.9</v>
      </c>
      <c r="HL87">
        <v>56.019</v>
      </c>
      <c r="HM87">
        <v>30.675</v>
      </c>
      <c r="HN87">
        <v>27.3951</v>
      </c>
      <c r="HO87">
        <v>54.5665</v>
      </c>
      <c r="HP87">
        <v>46.262</v>
      </c>
      <c r="HQ87">
        <v>1</v>
      </c>
      <c r="HR87">
        <v>0.072439</v>
      </c>
      <c r="HS87">
        <v>0.755812</v>
      </c>
      <c r="HT87">
        <v>20.1104</v>
      </c>
      <c r="HU87">
        <v>5.19797</v>
      </c>
      <c r="HV87">
        <v>12.004</v>
      </c>
      <c r="HW87">
        <v>4.9752</v>
      </c>
      <c r="HX87">
        <v>3.29395</v>
      </c>
      <c r="HY87">
        <v>9999</v>
      </c>
      <c r="HZ87">
        <v>9999</v>
      </c>
      <c r="IA87">
        <v>999.9</v>
      </c>
      <c r="IB87">
        <v>9999</v>
      </c>
      <c r="IC87">
        <v>1.86325</v>
      </c>
      <c r="ID87">
        <v>1.86813</v>
      </c>
      <c r="IE87">
        <v>1.86789</v>
      </c>
      <c r="IF87">
        <v>1.86905</v>
      </c>
      <c r="IG87">
        <v>1.8699</v>
      </c>
      <c r="IH87">
        <v>1.86597</v>
      </c>
      <c r="II87">
        <v>1.86705</v>
      </c>
      <c r="IJ87">
        <v>1.86843</v>
      </c>
      <c r="IK87">
        <v>5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4.04</v>
      </c>
      <c r="IY87">
        <v>0.3466</v>
      </c>
      <c r="IZ87">
        <v>0.591063205497763</v>
      </c>
      <c r="JA87">
        <v>0.00362635438953289</v>
      </c>
      <c r="JB87">
        <v>-8.50754122937555e-07</v>
      </c>
      <c r="JC87">
        <v>2.87264459290622e-10</v>
      </c>
      <c r="JD87">
        <v>-0.103101814204982</v>
      </c>
      <c r="JE87">
        <v>-0.017656537129445</v>
      </c>
      <c r="JF87">
        <v>0.00217271289782075</v>
      </c>
      <c r="JG87">
        <v>-2.34727275410467e-05</v>
      </c>
      <c r="JH87">
        <v>4</v>
      </c>
      <c r="JI87">
        <v>2183</v>
      </c>
      <c r="JJ87">
        <v>1</v>
      </c>
      <c r="JK87">
        <v>27</v>
      </c>
      <c r="JL87">
        <v>29322221.7</v>
      </c>
      <c r="JM87">
        <v>29322221.7</v>
      </c>
      <c r="JN87">
        <v>2.30957</v>
      </c>
      <c r="JO87">
        <v>2.60498</v>
      </c>
      <c r="JP87">
        <v>1.54785</v>
      </c>
      <c r="JQ87">
        <v>2.31079</v>
      </c>
      <c r="JR87">
        <v>1.64673</v>
      </c>
      <c r="JS87">
        <v>2.36572</v>
      </c>
      <c r="JT87">
        <v>34.236</v>
      </c>
      <c r="JU87">
        <v>24.1926</v>
      </c>
      <c r="JV87">
        <v>18</v>
      </c>
      <c r="JW87">
        <v>504.433</v>
      </c>
      <c r="JX87">
        <v>391.151</v>
      </c>
      <c r="JY87">
        <v>26.6446</v>
      </c>
      <c r="JZ87">
        <v>28.2265</v>
      </c>
      <c r="KA87">
        <v>30.001</v>
      </c>
      <c r="KB87">
        <v>28.1269</v>
      </c>
      <c r="KC87">
        <v>28.0753</v>
      </c>
      <c r="KD87">
        <v>46.3361</v>
      </c>
      <c r="KE87">
        <v>21.9385</v>
      </c>
      <c r="KF87">
        <v>19.0778</v>
      </c>
      <c r="KG87">
        <v>26.5801</v>
      </c>
      <c r="KH87">
        <v>1190.63</v>
      </c>
      <c r="KI87">
        <v>22.2947</v>
      </c>
      <c r="KJ87">
        <v>96.6808</v>
      </c>
      <c r="KK87">
        <v>94.6191</v>
      </c>
    </row>
    <row r="88" spans="1:297">
      <c r="A88">
        <v>72</v>
      </c>
      <c r="B88">
        <v>1759333307</v>
      </c>
      <c r="C88">
        <v>447</v>
      </c>
      <c r="D88" t="s">
        <v>586</v>
      </c>
      <c r="E88" t="s">
        <v>587</v>
      </c>
      <c r="F88">
        <v>5</v>
      </c>
      <c r="G88" t="s">
        <v>435</v>
      </c>
      <c r="H88" t="s">
        <v>436</v>
      </c>
      <c r="I88">
        <v>1759333298.84615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1203.39063135084</v>
      </c>
      <c r="AK88">
        <v>1181.9056969697</v>
      </c>
      <c r="AL88">
        <v>3.47427232371909</v>
      </c>
      <c r="AM88">
        <v>64.5668264695355</v>
      </c>
      <c r="AN88">
        <f>(AP88 - AO88 + DY88*1E3/(8.314*(EA88+273.15)) * AR88/DX88 * AQ88) * DX88/(100*DL88) * 1000/(1000 - AP88)</f>
        <v>0</v>
      </c>
      <c r="AO88">
        <v>22.2709962999088</v>
      </c>
      <c r="AP88">
        <v>23.1657242424242</v>
      </c>
      <c r="AQ88">
        <v>-7.00014565713975e-05</v>
      </c>
      <c r="AR88">
        <v>120.164659997157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3.46</v>
      </c>
      <c r="DM88">
        <v>0.5</v>
      </c>
      <c r="DN88" t="s">
        <v>438</v>
      </c>
      <c r="DO88">
        <v>2</v>
      </c>
      <c r="DP88" t="b">
        <v>1</v>
      </c>
      <c r="DQ88">
        <v>1759333298.84615</v>
      </c>
      <c r="DR88">
        <v>1130.32923076923</v>
      </c>
      <c r="DS88">
        <v>1160.25230769231</v>
      </c>
      <c r="DT88">
        <v>23.1739230769231</v>
      </c>
      <c r="DU88">
        <v>22.2675307692308</v>
      </c>
      <c r="DV88">
        <v>1126.32307692308</v>
      </c>
      <c r="DW88">
        <v>22.8271307692308</v>
      </c>
      <c r="DX88">
        <v>500.022</v>
      </c>
      <c r="DY88">
        <v>90.5556307692308</v>
      </c>
      <c r="DZ88">
        <v>0.0347664153846154</v>
      </c>
      <c r="EA88">
        <v>29.7517538461538</v>
      </c>
      <c r="EB88">
        <v>30.0511923076923</v>
      </c>
      <c r="EC88">
        <v>999.9</v>
      </c>
      <c r="ED88">
        <v>0</v>
      </c>
      <c r="EE88">
        <v>0</v>
      </c>
      <c r="EF88">
        <v>9982.06615384615</v>
      </c>
      <c r="EG88">
        <v>0</v>
      </c>
      <c r="EH88">
        <v>13.4727461538462</v>
      </c>
      <c r="EI88">
        <v>-29.9221076923077</v>
      </c>
      <c r="EJ88">
        <v>1157.14461538462</v>
      </c>
      <c r="EK88">
        <v>1186.67538461538</v>
      </c>
      <c r="EL88">
        <v>0.906389769230769</v>
      </c>
      <c r="EM88">
        <v>1160.25230769231</v>
      </c>
      <c r="EN88">
        <v>22.2675307692308</v>
      </c>
      <c r="EO88">
        <v>2.09852923076923</v>
      </c>
      <c r="EP88">
        <v>2.01645</v>
      </c>
      <c r="EQ88">
        <v>18.2080230769231</v>
      </c>
      <c r="ER88">
        <v>17.5740923076923</v>
      </c>
      <c r="ES88">
        <v>1999.96307692308</v>
      </c>
      <c r="ET88">
        <v>0.980004769230769</v>
      </c>
      <c r="EU88">
        <v>0.0199954307692308</v>
      </c>
      <c r="EV88">
        <v>0</v>
      </c>
      <c r="EW88">
        <v>322.512538461538</v>
      </c>
      <c r="EX88">
        <v>5.00059</v>
      </c>
      <c r="EY88">
        <v>6556.21692307692</v>
      </c>
      <c r="EZ88">
        <v>17360.0230769231</v>
      </c>
      <c r="FA88">
        <v>41.687</v>
      </c>
      <c r="FB88">
        <v>41.5572307692308</v>
      </c>
      <c r="FC88">
        <v>41.0668461538462</v>
      </c>
      <c r="FD88">
        <v>41</v>
      </c>
      <c r="FE88">
        <v>42.562</v>
      </c>
      <c r="FF88">
        <v>1955.06846153846</v>
      </c>
      <c r="FG88">
        <v>39.8930769230769</v>
      </c>
      <c r="FH88">
        <v>0</v>
      </c>
      <c r="FI88">
        <v>1759333307.4</v>
      </c>
      <c r="FJ88">
        <v>0</v>
      </c>
      <c r="FK88">
        <v>322.471384615385</v>
      </c>
      <c r="FL88">
        <v>-0.739213670615983</v>
      </c>
      <c r="FM88">
        <v>1.7282051781113</v>
      </c>
      <c r="FN88">
        <v>6556.37269230769</v>
      </c>
      <c r="FO88">
        <v>15</v>
      </c>
      <c r="FP88">
        <v>0</v>
      </c>
      <c r="FQ88" t="s">
        <v>439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-29.8426095238095</v>
      </c>
      <c r="GD88">
        <v>-0.67841298701309</v>
      </c>
      <c r="GE88">
        <v>0.425937760828708</v>
      </c>
      <c r="GF88">
        <v>0</v>
      </c>
      <c r="GG88">
        <v>322.444617647059</v>
      </c>
      <c r="GH88">
        <v>0.172666164069301</v>
      </c>
      <c r="GI88">
        <v>0.190771346767293</v>
      </c>
      <c r="GJ88">
        <v>-1</v>
      </c>
      <c r="GK88">
        <v>0.911150476190476</v>
      </c>
      <c r="GL88">
        <v>-0.0993404415584405</v>
      </c>
      <c r="GM88">
        <v>0.0100478319415496</v>
      </c>
      <c r="GN88">
        <v>1</v>
      </c>
      <c r="GO88">
        <v>1</v>
      </c>
      <c r="GP88">
        <v>2</v>
      </c>
      <c r="GQ88" t="s">
        <v>448</v>
      </c>
      <c r="GR88">
        <v>3.13243</v>
      </c>
      <c r="GS88">
        <v>2.71258</v>
      </c>
      <c r="GT88">
        <v>0.181364</v>
      </c>
      <c r="GU88">
        <v>0.18466</v>
      </c>
      <c r="GV88">
        <v>0.100511</v>
      </c>
      <c r="GW88">
        <v>0.098453</v>
      </c>
      <c r="GX88">
        <v>30851.6</v>
      </c>
      <c r="GY88">
        <v>32908.2</v>
      </c>
      <c r="GZ88">
        <v>34096.3</v>
      </c>
      <c r="HA88">
        <v>36543</v>
      </c>
      <c r="HB88">
        <v>43318.2</v>
      </c>
      <c r="HC88">
        <v>47299.8</v>
      </c>
      <c r="HD88">
        <v>53182.6</v>
      </c>
      <c r="HE88">
        <v>58395</v>
      </c>
      <c r="HF88">
        <v>1.95475</v>
      </c>
      <c r="HG88">
        <v>1.77667</v>
      </c>
      <c r="HH88">
        <v>0.107616</v>
      </c>
      <c r="HI88">
        <v>0</v>
      </c>
      <c r="HJ88">
        <v>28.281</v>
      </c>
      <c r="HK88">
        <v>999.9</v>
      </c>
      <c r="HL88">
        <v>56.019</v>
      </c>
      <c r="HM88">
        <v>30.665</v>
      </c>
      <c r="HN88">
        <v>27.3777</v>
      </c>
      <c r="HO88">
        <v>54.6665</v>
      </c>
      <c r="HP88">
        <v>46.3221</v>
      </c>
      <c r="HQ88">
        <v>1</v>
      </c>
      <c r="HR88">
        <v>0.0728176</v>
      </c>
      <c r="HS88">
        <v>0.756705</v>
      </c>
      <c r="HT88">
        <v>20.1103</v>
      </c>
      <c r="HU88">
        <v>5.19737</v>
      </c>
      <c r="HV88">
        <v>12.004</v>
      </c>
      <c r="HW88">
        <v>4.97525</v>
      </c>
      <c r="HX88">
        <v>3.294</v>
      </c>
      <c r="HY88">
        <v>9999</v>
      </c>
      <c r="HZ88">
        <v>9999</v>
      </c>
      <c r="IA88">
        <v>999.9</v>
      </c>
      <c r="IB88">
        <v>9999</v>
      </c>
      <c r="IC88">
        <v>1.86325</v>
      </c>
      <c r="ID88">
        <v>1.86813</v>
      </c>
      <c r="IE88">
        <v>1.86788</v>
      </c>
      <c r="IF88">
        <v>1.86905</v>
      </c>
      <c r="IG88">
        <v>1.86987</v>
      </c>
      <c r="IH88">
        <v>1.86595</v>
      </c>
      <c r="II88">
        <v>1.86704</v>
      </c>
      <c r="IJ88">
        <v>1.86843</v>
      </c>
      <c r="IK88">
        <v>5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4.08</v>
      </c>
      <c r="IY88">
        <v>0.3465</v>
      </c>
      <c r="IZ88">
        <v>0.591063205497763</v>
      </c>
      <c r="JA88">
        <v>0.00362635438953289</v>
      </c>
      <c r="JB88">
        <v>-8.50754122937555e-07</v>
      </c>
      <c r="JC88">
        <v>2.87264459290622e-10</v>
      </c>
      <c r="JD88">
        <v>-0.103101814204982</v>
      </c>
      <c r="JE88">
        <v>-0.017656537129445</v>
      </c>
      <c r="JF88">
        <v>0.00217271289782075</v>
      </c>
      <c r="JG88">
        <v>-2.34727275410467e-05</v>
      </c>
      <c r="JH88">
        <v>4</v>
      </c>
      <c r="JI88">
        <v>2183</v>
      </c>
      <c r="JJ88">
        <v>1</v>
      </c>
      <c r="JK88">
        <v>27</v>
      </c>
      <c r="JL88">
        <v>29322221.8</v>
      </c>
      <c r="JM88">
        <v>29322221.8</v>
      </c>
      <c r="JN88">
        <v>2.33887</v>
      </c>
      <c r="JO88">
        <v>2.62451</v>
      </c>
      <c r="JP88">
        <v>1.54785</v>
      </c>
      <c r="JQ88">
        <v>2.31079</v>
      </c>
      <c r="JR88">
        <v>1.64673</v>
      </c>
      <c r="JS88">
        <v>2.26196</v>
      </c>
      <c r="JT88">
        <v>34.236</v>
      </c>
      <c r="JU88">
        <v>24.1838</v>
      </c>
      <c r="JV88">
        <v>18</v>
      </c>
      <c r="JW88">
        <v>504.313</v>
      </c>
      <c r="JX88">
        <v>391.265</v>
      </c>
      <c r="JY88">
        <v>26.5827</v>
      </c>
      <c r="JZ88">
        <v>28.2337</v>
      </c>
      <c r="KA88">
        <v>30.0007</v>
      </c>
      <c r="KB88">
        <v>28.1338</v>
      </c>
      <c r="KC88">
        <v>28.0823</v>
      </c>
      <c r="KD88">
        <v>46.9176</v>
      </c>
      <c r="KE88">
        <v>21.9385</v>
      </c>
      <c r="KF88">
        <v>19.0778</v>
      </c>
      <c r="KG88">
        <v>26.5401</v>
      </c>
      <c r="KH88">
        <v>1210.77</v>
      </c>
      <c r="KI88">
        <v>22.3076</v>
      </c>
      <c r="KJ88">
        <v>96.6801</v>
      </c>
      <c r="KK88">
        <v>94.6182</v>
      </c>
    </row>
    <row r="89" spans="1:297">
      <c r="A89">
        <v>73</v>
      </c>
      <c r="B89">
        <v>1759333312</v>
      </c>
      <c r="C89">
        <v>452</v>
      </c>
      <c r="D89" t="s">
        <v>588</v>
      </c>
      <c r="E89" t="s">
        <v>589</v>
      </c>
      <c r="F89">
        <v>5</v>
      </c>
      <c r="G89" t="s">
        <v>435</v>
      </c>
      <c r="H89" t="s">
        <v>436</v>
      </c>
      <c r="I89">
        <v>1759333303.84615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1220.08583758942</v>
      </c>
      <c r="AK89">
        <v>1198.85684848485</v>
      </c>
      <c r="AL89">
        <v>3.39956437360475</v>
      </c>
      <c r="AM89">
        <v>64.5668264695355</v>
      </c>
      <c r="AN89">
        <f>(AP89 - AO89 + DY89*1E3/(8.314*(EA89+273.15)) * AR89/DX89 * AQ89) * DX89/(100*DL89) * 1000/(1000 - AP89)</f>
        <v>0</v>
      </c>
      <c r="AO89">
        <v>22.2729254540483</v>
      </c>
      <c r="AP89">
        <v>23.1603448484849</v>
      </c>
      <c r="AQ89">
        <v>-5.99281908028768e-05</v>
      </c>
      <c r="AR89">
        <v>120.164659997157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3.46</v>
      </c>
      <c r="DM89">
        <v>0.5</v>
      </c>
      <c r="DN89" t="s">
        <v>438</v>
      </c>
      <c r="DO89">
        <v>2</v>
      </c>
      <c r="DP89" t="b">
        <v>1</v>
      </c>
      <c r="DQ89">
        <v>1759333303.84615</v>
      </c>
      <c r="DR89">
        <v>1147.14769230769</v>
      </c>
      <c r="DS89">
        <v>1176.96076923077</v>
      </c>
      <c r="DT89">
        <v>23.1683846153846</v>
      </c>
      <c r="DU89">
        <v>22.2700384615385</v>
      </c>
      <c r="DV89">
        <v>1143.09461538462</v>
      </c>
      <c r="DW89">
        <v>22.8218461538462</v>
      </c>
      <c r="DX89">
        <v>500.008615384615</v>
      </c>
      <c r="DY89">
        <v>90.5551153846154</v>
      </c>
      <c r="DZ89">
        <v>0.0347964153846154</v>
      </c>
      <c r="EA89">
        <v>29.7469153846154</v>
      </c>
      <c r="EB89">
        <v>30.0404615384615</v>
      </c>
      <c r="EC89">
        <v>999.9</v>
      </c>
      <c r="ED89">
        <v>0</v>
      </c>
      <c r="EE89">
        <v>0</v>
      </c>
      <c r="EF89">
        <v>9980.76384615385</v>
      </c>
      <c r="EG89">
        <v>0</v>
      </c>
      <c r="EH89">
        <v>13.4718923076923</v>
      </c>
      <c r="EI89">
        <v>-29.8120923076923</v>
      </c>
      <c r="EJ89">
        <v>1174.35615384615</v>
      </c>
      <c r="EK89">
        <v>1203.76769230769</v>
      </c>
      <c r="EL89">
        <v>0.898342461538462</v>
      </c>
      <c r="EM89">
        <v>1176.96076923077</v>
      </c>
      <c r="EN89">
        <v>22.2700384615385</v>
      </c>
      <c r="EO89">
        <v>2.09801615384615</v>
      </c>
      <c r="EP89">
        <v>2.01666615384615</v>
      </c>
      <c r="EQ89">
        <v>18.2041307692308</v>
      </c>
      <c r="ER89">
        <v>17.5758</v>
      </c>
      <c r="ES89">
        <v>1999.98538461538</v>
      </c>
      <c r="ET89">
        <v>0.980005076923077</v>
      </c>
      <c r="EU89">
        <v>0.0199951846153846</v>
      </c>
      <c r="EV89">
        <v>0</v>
      </c>
      <c r="EW89">
        <v>322.464384615385</v>
      </c>
      <c r="EX89">
        <v>5.00059</v>
      </c>
      <c r="EY89">
        <v>6556.52846153846</v>
      </c>
      <c r="EZ89">
        <v>17360.2307692308</v>
      </c>
      <c r="FA89">
        <v>41.6918461538462</v>
      </c>
      <c r="FB89">
        <v>41.562</v>
      </c>
      <c r="FC89">
        <v>41.0813846153846</v>
      </c>
      <c r="FD89">
        <v>41.0047692307692</v>
      </c>
      <c r="FE89">
        <v>42.562</v>
      </c>
      <c r="FF89">
        <v>1955.09076923077</v>
      </c>
      <c r="FG89">
        <v>39.8930769230769</v>
      </c>
      <c r="FH89">
        <v>0</v>
      </c>
      <c r="FI89">
        <v>1759333312.2</v>
      </c>
      <c r="FJ89">
        <v>0</v>
      </c>
      <c r="FK89">
        <v>322.457730769231</v>
      </c>
      <c r="FL89">
        <v>0.0525470086525524</v>
      </c>
      <c r="FM89">
        <v>2.96102567243347</v>
      </c>
      <c r="FN89">
        <v>6556.61807692308</v>
      </c>
      <c r="FO89">
        <v>15</v>
      </c>
      <c r="FP89">
        <v>0</v>
      </c>
      <c r="FQ89" t="s">
        <v>439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-29.9008523809524</v>
      </c>
      <c r="GD89">
        <v>1.52567532467536</v>
      </c>
      <c r="GE89">
        <v>0.377055721054655</v>
      </c>
      <c r="GF89">
        <v>0</v>
      </c>
      <c r="GG89">
        <v>322.462058823529</v>
      </c>
      <c r="GH89">
        <v>-0.122627957841206</v>
      </c>
      <c r="GI89">
        <v>0.16228061048626</v>
      </c>
      <c r="GJ89">
        <v>-1</v>
      </c>
      <c r="GK89">
        <v>0.904349571428571</v>
      </c>
      <c r="GL89">
        <v>-0.0987633506493483</v>
      </c>
      <c r="GM89">
        <v>0.00998971227752607</v>
      </c>
      <c r="GN89">
        <v>1</v>
      </c>
      <c r="GO89">
        <v>1</v>
      </c>
      <c r="GP89">
        <v>2</v>
      </c>
      <c r="GQ89" t="s">
        <v>448</v>
      </c>
      <c r="GR89">
        <v>3.13249</v>
      </c>
      <c r="GS89">
        <v>2.71286</v>
      </c>
      <c r="GT89">
        <v>0.183022</v>
      </c>
      <c r="GU89">
        <v>0.186393</v>
      </c>
      <c r="GV89">
        <v>0.100493</v>
      </c>
      <c r="GW89">
        <v>0.098452</v>
      </c>
      <c r="GX89">
        <v>30788.6</v>
      </c>
      <c r="GY89">
        <v>32837.9</v>
      </c>
      <c r="GZ89">
        <v>34095.7</v>
      </c>
      <c r="HA89">
        <v>36542.6</v>
      </c>
      <c r="HB89">
        <v>43318.8</v>
      </c>
      <c r="HC89">
        <v>47299</v>
      </c>
      <c r="HD89">
        <v>53182</v>
      </c>
      <c r="HE89">
        <v>58393.7</v>
      </c>
      <c r="HF89">
        <v>1.9545</v>
      </c>
      <c r="HG89">
        <v>1.77675</v>
      </c>
      <c r="HH89">
        <v>0.107016</v>
      </c>
      <c r="HI89">
        <v>0</v>
      </c>
      <c r="HJ89">
        <v>28.2786</v>
      </c>
      <c r="HK89">
        <v>999.9</v>
      </c>
      <c r="HL89">
        <v>56.019</v>
      </c>
      <c r="HM89">
        <v>30.675</v>
      </c>
      <c r="HN89">
        <v>27.3945</v>
      </c>
      <c r="HO89">
        <v>54.9465</v>
      </c>
      <c r="HP89">
        <v>46.2981</v>
      </c>
      <c r="HQ89">
        <v>1</v>
      </c>
      <c r="HR89">
        <v>0.0733613</v>
      </c>
      <c r="HS89">
        <v>0.741743</v>
      </c>
      <c r="HT89">
        <v>20.1103</v>
      </c>
      <c r="HU89">
        <v>5.19662</v>
      </c>
      <c r="HV89">
        <v>12.004</v>
      </c>
      <c r="HW89">
        <v>4.9744</v>
      </c>
      <c r="HX89">
        <v>3.29393</v>
      </c>
      <c r="HY89">
        <v>9999</v>
      </c>
      <c r="HZ89">
        <v>9999</v>
      </c>
      <c r="IA89">
        <v>999.9</v>
      </c>
      <c r="IB89">
        <v>9999</v>
      </c>
      <c r="IC89">
        <v>1.86325</v>
      </c>
      <c r="ID89">
        <v>1.86813</v>
      </c>
      <c r="IE89">
        <v>1.86786</v>
      </c>
      <c r="IF89">
        <v>1.86905</v>
      </c>
      <c r="IG89">
        <v>1.86992</v>
      </c>
      <c r="IH89">
        <v>1.86596</v>
      </c>
      <c r="II89">
        <v>1.86704</v>
      </c>
      <c r="IJ89">
        <v>1.86844</v>
      </c>
      <c r="IK89">
        <v>5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4.13</v>
      </c>
      <c r="IY89">
        <v>0.3462</v>
      </c>
      <c r="IZ89">
        <v>0.591063205497763</v>
      </c>
      <c r="JA89">
        <v>0.00362635438953289</v>
      </c>
      <c r="JB89">
        <v>-8.50754122937555e-07</v>
      </c>
      <c r="JC89">
        <v>2.87264459290622e-10</v>
      </c>
      <c r="JD89">
        <v>-0.103101814204982</v>
      </c>
      <c r="JE89">
        <v>-0.017656537129445</v>
      </c>
      <c r="JF89">
        <v>0.00217271289782075</v>
      </c>
      <c r="JG89">
        <v>-2.34727275410467e-05</v>
      </c>
      <c r="JH89">
        <v>4</v>
      </c>
      <c r="JI89">
        <v>2183</v>
      </c>
      <c r="JJ89">
        <v>1</v>
      </c>
      <c r="JK89">
        <v>27</v>
      </c>
      <c r="JL89">
        <v>29322221.9</v>
      </c>
      <c r="JM89">
        <v>29322221.9</v>
      </c>
      <c r="JN89">
        <v>2.35962</v>
      </c>
      <c r="JO89">
        <v>2.61353</v>
      </c>
      <c r="JP89">
        <v>1.54785</v>
      </c>
      <c r="JQ89">
        <v>2.31079</v>
      </c>
      <c r="JR89">
        <v>1.64673</v>
      </c>
      <c r="JS89">
        <v>2.30713</v>
      </c>
      <c r="JT89">
        <v>34.236</v>
      </c>
      <c r="JU89">
        <v>24.1838</v>
      </c>
      <c r="JV89">
        <v>18</v>
      </c>
      <c r="JW89">
        <v>504.205</v>
      </c>
      <c r="JX89">
        <v>391.349</v>
      </c>
      <c r="JY89">
        <v>26.5381</v>
      </c>
      <c r="JZ89">
        <v>28.2409</v>
      </c>
      <c r="KA89">
        <v>30.0007</v>
      </c>
      <c r="KB89">
        <v>28.1403</v>
      </c>
      <c r="KC89">
        <v>28.0888</v>
      </c>
      <c r="KD89">
        <v>47.3787</v>
      </c>
      <c r="KE89">
        <v>21.9385</v>
      </c>
      <c r="KF89">
        <v>19.0778</v>
      </c>
      <c r="KG89">
        <v>26.5167</v>
      </c>
      <c r="KH89">
        <v>1224.28</v>
      </c>
      <c r="KI89">
        <v>22.3218</v>
      </c>
      <c r="KJ89">
        <v>96.6787</v>
      </c>
      <c r="KK89">
        <v>94.6165</v>
      </c>
    </row>
    <row r="90" spans="1:297">
      <c r="A90">
        <v>74</v>
      </c>
      <c r="B90">
        <v>1759333317</v>
      </c>
      <c r="C90">
        <v>457</v>
      </c>
      <c r="D90" t="s">
        <v>590</v>
      </c>
      <c r="E90" t="s">
        <v>591</v>
      </c>
      <c r="F90">
        <v>5</v>
      </c>
      <c r="G90" t="s">
        <v>435</v>
      </c>
      <c r="H90" t="s">
        <v>436</v>
      </c>
      <c r="I90">
        <v>1759333308.84615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1237.67819692224</v>
      </c>
      <c r="AK90">
        <v>1216.32018181818</v>
      </c>
      <c r="AL90">
        <v>3.47475191088468</v>
      </c>
      <c r="AM90">
        <v>64.5668264695355</v>
      </c>
      <c r="AN90">
        <f>(AP90 - AO90 + DY90*1E3/(8.314*(EA90+273.15)) * AR90/DX90 * AQ90) * DX90/(100*DL90) * 1000/(1000 - AP90)</f>
        <v>0</v>
      </c>
      <c r="AO90">
        <v>22.2739624992055</v>
      </c>
      <c r="AP90">
        <v>23.1551721212121</v>
      </c>
      <c r="AQ90">
        <v>-5.06416237342218e-05</v>
      </c>
      <c r="AR90">
        <v>120.164659997157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3.46</v>
      </c>
      <c r="DM90">
        <v>0.5</v>
      </c>
      <c r="DN90" t="s">
        <v>438</v>
      </c>
      <c r="DO90">
        <v>2</v>
      </c>
      <c r="DP90" t="b">
        <v>1</v>
      </c>
      <c r="DQ90">
        <v>1759333308.84615</v>
      </c>
      <c r="DR90">
        <v>1164.00230769231</v>
      </c>
      <c r="DS90">
        <v>1193.80923076923</v>
      </c>
      <c r="DT90">
        <v>23.1629538461539</v>
      </c>
      <c r="DU90">
        <v>22.2724384615385</v>
      </c>
      <c r="DV90">
        <v>1159.90153846154</v>
      </c>
      <c r="DW90">
        <v>22.8166384615385</v>
      </c>
      <c r="DX90">
        <v>499.999769230769</v>
      </c>
      <c r="DY90">
        <v>90.5552769230769</v>
      </c>
      <c r="DZ90">
        <v>0.0348380384615385</v>
      </c>
      <c r="EA90">
        <v>29.7403461538462</v>
      </c>
      <c r="EB90">
        <v>30.0351153846154</v>
      </c>
      <c r="EC90">
        <v>999.9</v>
      </c>
      <c r="ED90">
        <v>0</v>
      </c>
      <c r="EE90">
        <v>0</v>
      </c>
      <c r="EF90">
        <v>9984.85461538461</v>
      </c>
      <c r="EG90">
        <v>0</v>
      </c>
      <c r="EH90">
        <v>13.4662615384615</v>
      </c>
      <c r="EI90">
        <v>-29.8064076923077</v>
      </c>
      <c r="EJ90">
        <v>1191.60307692308</v>
      </c>
      <c r="EK90">
        <v>1221.00307692308</v>
      </c>
      <c r="EL90">
        <v>0.890513769230769</v>
      </c>
      <c r="EM90">
        <v>1193.80923076923</v>
      </c>
      <c r="EN90">
        <v>22.2724384615385</v>
      </c>
      <c r="EO90">
        <v>2.09752846153846</v>
      </c>
      <c r="EP90">
        <v>2.01688769230769</v>
      </c>
      <c r="EQ90">
        <v>18.2004230769231</v>
      </c>
      <c r="ER90">
        <v>17.5775384615385</v>
      </c>
      <c r="ES90">
        <v>2000.00846153846</v>
      </c>
      <c r="ET90">
        <v>0.980004153846154</v>
      </c>
      <c r="EU90">
        <v>0.0199960769230769</v>
      </c>
      <c r="EV90">
        <v>0</v>
      </c>
      <c r="EW90">
        <v>322.513</v>
      </c>
      <c r="EX90">
        <v>5.00059</v>
      </c>
      <c r="EY90">
        <v>6557.03615384615</v>
      </c>
      <c r="EZ90">
        <v>17360.4307692308</v>
      </c>
      <c r="FA90">
        <v>41.6918461538462</v>
      </c>
      <c r="FB90">
        <v>41.562</v>
      </c>
      <c r="FC90">
        <v>41.0959230769231</v>
      </c>
      <c r="FD90">
        <v>41.0190769230769</v>
      </c>
      <c r="FE90">
        <v>42.562</v>
      </c>
      <c r="FF90">
        <v>1955.11153846154</v>
      </c>
      <c r="FG90">
        <v>39.8953846153846</v>
      </c>
      <c r="FH90">
        <v>0</v>
      </c>
      <c r="FI90">
        <v>1759333317</v>
      </c>
      <c r="FJ90">
        <v>0</v>
      </c>
      <c r="FK90">
        <v>322.433269230769</v>
      </c>
      <c r="FL90">
        <v>-0.0178119751860663</v>
      </c>
      <c r="FM90">
        <v>6.51350424104964</v>
      </c>
      <c r="FN90">
        <v>6557.03384615385</v>
      </c>
      <c r="FO90">
        <v>15</v>
      </c>
      <c r="FP90">
        <v>0</v>
      </c>
      <c r="FQ90" t="s">
        <v>439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-29.7974333333333</v>
      </c>
      <c r="GD90">
        <v>-0.0424285714285982</v>
      </c>
      <c r="GE90">
        <v>0.428161543093406</v>
      </c>
      <c r="GF90">
        <v>1</v>
      </c>
      <c r="GG90">
        <v>322.461529411765</v>
      </c>
      <c r="GH90">
        <v>0.0263407148090268</v>
      </c>
      <c r="GI90">
        <v>0.192661274733682</v>
      </c>
      <c r="GJ90">
        <v>-1</v>
      </c>
      <c r="GK90">
        <v>0.895099047619047</v>
      </c>
      <c r="GL90">
        <v>-0.0948257142857138</v>
      </c>
      <c r="GM90">
        <v>0.00960646213296124</v>
      </c>
      <c r="GN90">
        <v>1</v>
      </c>
      <c r="GO90">
        <v>2</v>
      </c>
      <c r="GP90">
        <v>2</v>
      </c>
      <c r="GQ90" t="s">
        <v>440</v>
      </c>
      <c r="GR90">
        <v>3.13254</v>
      </c>
      <c r="GS90">
        <v>2.71299</v>
      </c>
      <c r="GT90">
        <v>0.184677</v>
      </c>
      <c r="GU90">
        <v>0.18787</v>
      </c>
      <c r="GV90">
        <v>0.100478</v>
      </c>
      <c r="GW90">
        <v>0.0984622</v>
      </c>
      <c r="GX90">
        <v>30725.9</v>
      </c>
      <c r="GY90">
        <v>32777.7</v>
      </c>
      <c r="GZ90">
        <v>34095.4</v>
      </c>
      <c r="HA90">
        <v>36542</v>
      </c>
      <c r="HB90">
        <v>43319.5</v>
      </c>
      <c r="HC90">
        <v>47298.4</v>
      </c>
      <c r="HD90">
        <v>53181.6</v>
      </c>
      <c r="HE90">
        <v>58393.4</v>
      </c>
      <c r="HF90">
        <v>1.95462</v>
      </c>
      <c r="HG90">
        <v>1.77678</v>
      </c>
      <c r="HH90">
        <v>0.107761</v>
      </c>
      <c r="HI90">
        <v>0</v>
      </c>
      <c r="HJ90">
        <v>28.2786</v>
      </c>
      <c r="HK90">
        <v>999.9</v>
      </c>
      <c r="HL90">
        <v>56.019</v>
      </c>
      <c r="HM90">
        <v>30.675</v>
      </c>
      <c r="HN90">
        <v>27.3973</v>
      </c>
      <c r="HO90">
        <v>55.1965</v>
      </c>
      <c r="HP90">
        <v>46.1138</v>
      </c>
      <c r="HQ90">
        <v>1</v>
      </c>
      <c r="HR90">
        <v>0.0735417</v>
      </c>
      <c r="HS90">
        <v>0.677413</v>
      </c>
      <c r="HT90">
        <v>20.1108</v>
      </c>
      <c r="HU90">
        <v>5.19573</v>
      </c>
      <c r="HV90">
        <v>12.004</v>
      </c>
      <c r="HW90">
        <v>4.97365</v>
      </c>
      <c r="HX90">
        <v>3.29395</v>
      </c>
      <c r="HY90">
        <v>9999</v>
      </c>
      <c r="HZ90">
        <v>9999</v>
      </c>
      <c r="IA90">
        <v>999.9</v>
      </c>
      <c r="IB90">
        <v>9999</v>
      </c>
      <c r="IC90">
        <v>1.86325</v>
      </c>
      <c r="ID90">
        <v>1.86813</v>
      </c>
      <c r="IE90">
        <v>1.8679</v>
      </c>
      <c r="IF90">
        <v>1.86906</v>
      </c>
      <c r="IG90">
        <v>1.86991</v>
      </c>
      <c r="IH90">
        <v>1.86599</v>
      </c>
      <c r="II90">
        <v>1.86705</v>
      </c>
      <c r="IJ90">
        <v>1.86844</v>
      </c>
      <c r="IK90">
        <v>5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4.18</v>
      </c>
      <c r="IY90">
        <v>0.346</v>
      </c>
      <c r="IZ90">
        <v>0.591063205497763</v>
      </c>
      <c r="JA90">
        <v>0.00362635438953289</v>
      </c>
      <c r="JB90">
        <v>-8.50754122937555e-07</v>
      </c>
      <c r="JC90">
        <v>2.87264459290622e-10</v>
      </c>
      <c r="JD90">
        <v>-0.103101814204982</v>
      </c>
      <c r="JE90">
        <v>-0.017656537129445</v>
      </c>
      <c r="JF90">
        <v>0.00217271289782075</v>
      </c>
      <c r="JG90">
        <v>-2.34727275410467e-05</v>
      </c>
      <c r="JH90">
        <v>4</v>
      </c>
      <c r="JI90">
        <v>2183</v>
      </c>
      <c r="JJ90">
        <v>1</v>
      </c>
      <c r="JK90">
        <v>27</v>
      </c>
      <c r="JL90">
        <v>29322221.9</v>
      </c>
      <c r="JM90">
        <v>29322221.9</v>
      </c>
      <c r="JN90">
        <v>2.3877</v>
      </c>
      <c r="JO90">
        <v>2.60254</v>
      </c>
      <c r="JP90">
        <v>1.54785</v>
      </c>
      <c r="JQ90">
        <v>2.31079</v>
      </c>
      <c r="JR90">
        <v>1.64673</v>
      </c>
      <c r="JS90">
        <v>2.37549</v>
      </c>
      <c r="JT90">
        <v>34.236</v>
      </c>
      <c r="JU90">
        <v>24.1926</v>
      </c>
      <c r="JV90">
        <v>18</v>
      </c>
      <c r="JW90">
        <v>504.347</v>
      </c>
      <c r="JX90">
        <v>391.407</v>
      </c>
      <c r="JY90">
        <v>26.5065</v>
      </c>
      <c r="JZ90">
        <v>28.2481</v>
      </c>
      <c r="KA90">
        <v>30.0003</v>
      </c>
      <c r="KB90">
        <v>28.1469</v>
      </c>
      <c r="KC90">
        <v>28.0956</v>
      </c>
      <c r="KD90">
        <v>47.8755</v>
      </c>
      <c r="KE90">
        <v>21.9385</v>
      </c>
      <c r="KF90">
        <v>19.0778</v>
      </c>
      <c r="KG90">
        <v>26.4793</v>
      </c>
      <c r="KH90">
        <v>1237.73</v>
      </c>
      <c r="KI90">
        <v>22.3421</v>
      </c>
      <c r="KJ90">
        <v>96.678</v>
      </c>
      <c r="KK90">
        <v>94.6155</v>
      </c>
    </row>
    <row r="91" spans="1:297">
      <c r="A91">
        <v>75</v>
      </c>
      <c r="B91">
        <v>1759333322</v>
      </c>
      <c r="C91">
        <v>462</v>
      </c>
      <c r="D91" t="s">
        <v>592</v>
      </c>
      <c r="E91" t="s">
        <v>593</v>
      </c>
      <c r="F91">
        <v>5</v>
      </c>
      <c r="G91" t="s">
        <v>435</v>
      </c>
      <c r="H91" t="s">
        <v>436</v>
      </c>
      <c r="I91">
        <v>1759333313.84615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1253.60602311066</v>
      </c>
      <c r="AK91">
        <v>1232.96545454545</v>
      </c>
      <c r="AL91">
        <v>3.32331076338752</v>
      </c>
      <c r="AM91">
        <v>64.5668264695355</v>
      </c>
      <c r="AN91">
        <f>(AP91 - AO91 + DY91*1E3/(8.314*(EA91+273.15)) * AR91/DX91 * AQ91) * DX91/(100*DL91) * 1000/(1000 - AP91)</f>
        <v>0</v>
      </c>
      <c r="AO91">
        <v>22.2774332139765</v>
      </c>
      <c r="AP91">
        <v>23.1514987878788</v>
      </c>
      <c r="AQ91">
        <v>-3.61060394754634e-05</v>
      </c>
      <c r="AR91">
        <v>120.164659997157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3.46</v>
      </c>
      <c r="DM91">
        <v>0.5</v>
      </c>
      <c r="DN91" t="s">
        <v>438</v>
      </c>
      <c r="DO91">
        <v>2</v>
      </c>
      <c r="DP91" t="b">
        <v>1</v>
      </c>
      <c r="DQ91">
        <v>1759333313.84615</v>
      </c>
      <c r="DR91">
        <v>1180.72923076923</v>
      </c>
      <c r="DS91">
        <v>1210.24153846154</v>
      </c>
      <c r="DT91">
        <v>23.1577538461538</v>
      </c>
      <c r="DU91">
        <v>22.2746230769231</v>
      </c>
      <c r="DV91">
        <v>1176.58153846154</v>
      </c>
      <c r="DW91">
        <v>22.8116615384615</v>
      </c>
      <c r="DX91">
        <v>499.989538461538</v>
      </c>
      <c r="DY91">
        <v>90.5555615384615</v>
      </c>
      <c r="DZ91">
        <v>0.0349843153846154</v>
      </c>
      <c r="EA91">
        <v>29.7345076923077</v>
      </c>
      <c r="EB91">
        <v>30.0278</v>
      </c>
      <c r="EC91">
        <v>999.9</v>
      </c>
      <c r="ED91">
        <v>0</v>
      </c>
      <c r="EE91">
        <v>0</v>
      </c>
      <c r="EF91">
        <v>9987.21384615385</v>
      </c>
      <c r="EG91">
        <v>0</v>
      </c>
      <c r="EH91">
        <v>13.4621230769231</v>
      </c>
      <c r="EI91">
        <v>-29.5119153846154</v>
      </c>
      <c r="EJ91">
        <v>1208.72076923077</v>
      </c>
      <c r="EK91">
        <v>1237.81230769231</v>
      </c>
      <c r="EL91">
        <v>0.883146153846154</v>
      </c>
      <c r="EM91">
        <v>1210.24153846154</v>
      </c>
      <c r="EN91">
        <v>22.2746230769231</v>
      </c>
      <c r="EO91">
        <v>2.09706461538462</v>
      </c>
      <c r="EP91">
        <v>2.01709076923077</v>
      </c>
      <c r="EQ91">
        <v>18.1969</v>
      </c>
      <c r="ER91">
        <v>17.5791384615385</v>
      </c>
      <c r="ES91">
        <v>2000.01076923077</v>
      </c>
      <c r="ET91">
        <v>0.980002923076923</v>
      </c>
      <c r="EU91">
        <v>0.0199972384615385</v>
      </c>
      <c r="EV91">
        <v>0</v>
      </c>
      <c r="EW91">
        <v>322.486076923077</v>
      </c>
      <c r="EX91">
        <v>5.00059</v>
      </c>
      <c r="EY91">
        <v>6557.41153846154</v>
      </c>
      <c r="EZ91">
        <v>17360.4461538462</v>
      </c>
      <c r="FA91">
        <v>41.6966923076923</v>
      </c>
      <c r="FB91">
        <v>41.562</v>
      </c>
      <c r="FC91">
        <v>41.1153076923077</v>
      </c>
      <c r="FD91">
        <v>41.0381538461538</v>
      </c>
      <c r="FE91">
        <v>42.562</v>
      </c>
      <c r="FF91">
        <v>1955.11153846154</v>
      </c>
      <c r="FG91">
        <v>39.8984615384615</v>
      </c>
      <c r="FH91">
        <v>0</v>
      </c>
      <c r="FI91">
        <v>1759333321.8</v>
      </c>
      <c r="FJ91">
        <v>0</v>
      </c>
      <c r="FK91">
        <v>322.458884615385</v>
      </c>
      <c r="FL91">
        <v>0.0410598166262745</v>
      </c>
      <c r="FM91">
        <v>4.5839315929221</v>
      </c>
      <c r="FN91">
        <v>6557.37076923077</v>
      </c>
      <c r="FO91">
        <v>15</v>
      </c>
      <c r="FP91">
        <v>0</v>
      </c>
      <c r="FQ91" t="s">
        <v>439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-29.63553</v>
      </c>
      <c r="GD91">
        <v>3.47094135338345</v>
      </c>
      <c r="GE91">
        <v>0.517629441879034</v>
      </c>
      <c r="GF91">
        <v>0</v>
      </c>
      <c r="GG91">
        <v>322.440852941177</v>
      </c>
      <c r="GH91">
        <v>0.0305729521437734</v>
      </c>
      <c r="GI91">
        <v>0.197038684221107</v>
      </c>
      <c r="GJ91">
        <v>-1</v>
      </c>
      <c r="GK91">
        <v>0.8865608</v>
      </c>
      <c r="GL91">
        <v>-0.0868084511278205</v>
      </c>
      <c r="GM91">
        <v>0.00837220725734855</v>
      </c>
      <c r="GN91">
        <v>1</v>
      </c>
      <c r="GO91">
        <v>1</v>
      </c>
      <c r="GP91">
        <v>2</v>
      </c>
      <c r="GQ91" t="s">
        <v>448</v>
      </c>
      <c r="GR91">
        <v>3.13241</v>
      </c>
      <c r="GS91">
        <v>2.71297</v>
      </c>
      <c r="GT91">
        <v>0.186259</v>
      </c>
      <c r="GU91">
        <v>0.189388</v>
      </c>
      <c r="GV91">
        <v>0.100463</v>
      </c>
      <c r="GW91">
        <v>0.0984673</v>
      </c>
      <c r="GX91">
        <v>30665.9</v>
      </c>
      <c r="GY91">
        <v>32715.9</v>
      </c>
      <c r="GZ91">
        <v>34095</v>
      </c>
      <c r="HA91">
        <v>36541.4</v>
      </c>
      <c r="HB91">
        <v>43319.7</v>
      </c>
      <c r="HC91">
        <v>47297.7</v>
      </c>
      <c r="HD91">
        <v>53180.8</v>
      </c>
      <c r="HE91">
        <v>58392.7</v>
      </c>
      <c r="HF91">
        <v>1.95427</v>
      </c>
      <c r="HG91">
        <v>1.7767</v>
      </c>
      <c r="HH91">
        <v>0.106599</v>
      </c>
      <c r="HI91">
        <v>0</v>
      </c>
      <c r="HJ91">
        <v>28.2786</v>
      </c>
      <c r="HK91">
        <v>999.9</v>
      </c>
      <c r="HL91">
        <v>56.019</v>
      </c>
      <c r="HM91">
        <v>30.675</v>
      </c>
      <c r="HN91">
        <v>27.3933</v>
      </c>
      <c r="HO91">
        <v>54.7265</v>
      </c>
      <c r="HP91">
        <v>46.3782</v>
      </c>
      <c r="HQ91">
        <v>1</v>
      </c>
      <c r="HR91">
        <v>0.0743496</v>
      </c>
      <c r="HS91">
        <v>0.71805</v>
      </c>
      <c r="HT91">
        <v>20.1106</v>
      </c>
      <c r="HU91">
        <v>5.19603</v>
      </c>
      <c r="HV91">
        <v>12.004</v>
      </c>
      <c r="HW91">
        <v>4.97355</v>
      </c>
      <c r="HX91">
        <v>3.29398</v>
      </c>
      <c r="HY91">
        <v>9999</v>
      </c>
      <c r="HZ91">
        <v>9999</v>
      </c>
      <c r="IA91">
        <v>999.9</v>
      </c>
      <c r="IB91">
        <v>9999</v>
      </c>
      <c r="IC91">
        <v>1.86325</v>
      </c>
      <c r="ID91">
        <v>1.86813</v>
      </c>
      <c r="IE91">
        <v>1.86789</v>
      </c>
      <c r="IF91">
        <v>1.86906</v>
      </c>
      <c r="IG91">
        <v>1.86987</v>
      </c>
      <c r="IH91">
        <v>1.86596</v>
      </c>
      <c r="II91">
        <v>1.86706</v>
      </c>
      <c r="IJ91">
        <v>1.86844</v>
      </c>
      <c r="IK91">
        <v>5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4.23</v>
      </c>
      <c r="IY91">
        <v>0.3459</v>
      </c>
      <c r="IZ91">
        <v>0.591063205497763</v>
      </c>
      <c r="JA91">
        <v>0.00362635438953289</v>
      </c>
      <c r="JB91">
        <v>-8.50754122937555e-07</v>
      </c>
      <c r="JC91">
        <v>2.87264459290622e-10</v>
      </c>
      <c r="JD91">
        <v>-0.103101814204982</v>
      </c>
      <c r="JE91">
        <v>-0.017656537129445</v>
      </c>
      <c r="JF91">
        <v>0.00217271289782075</v>
      </c>
      <c r="JG91">
        <v>-2.34727275410467e-05</v>
      </c>
      <c r="JH91">
        <v>4</v>
      </c>
      <c r="JI91">
        <v>2183</v>
      </c>
      <c r="JJ91">
        <v>1</v>
      </c>
      <c r="JK91">
        <v>27</v>
      </c>
      <c r="JL91">
        <v>29322222</v>
      </c>
      <c r="JM91">
        <v>29322222</v>
      </c>
      <c r="JN91">
        <v>2.41211</v>
      </c>
      <c r="JO91">
        <v>2.60864</v>
      </c>
      <c r="JP91">
        <v>1.54785</v>
      </c>
      <c r="JQ91">
        <v>2.31079</v>
      </c>
      <c r="JR91">
        <v>1.64673</v>
      </c>
      <c r="JS91">
        <v>2.30713</v>
      </c>
      <c r="JT91">
        <v>34.236</v>
      </c>
      <c r="JU91">
        <v>24.1838</v>
      </c>
      <c r="JV91">
        <v>18</v>
      </c>
      <c r="JW91">
        <v>504.174</v>
      </c>
      <c r="JX91">
        <v>391.408</v>
      </c>
      <c r="JY91">
        <v>26.478</v>
      </c>
      <c r="JZ91">
        <v>28.2554</v>
      </c>
      <c r="KA91">
        <v>30.0008</v>
      </c>
      <c r="KB91">
        <v>28.1535</v>
      </c>
      <c r="KC91">
        <v>28.1017</v>
      </c>
      <c r="KD91">
        <v>48.4471</v>
      </c>
      <c r="KE91">
        <v>21.9385</v>
      </c>
      <c r="KF91">
        <v>18.7071</v>
      </c>
      <c r="KG91">
        <v>26.4602</v>
      </c>
      <c r="KH91">
        <v>1258.08</v>
      </c>
      <c r="KI91">
        <v>22.3599</v>
      </c>
      <c r="KJ91">
        <v>96.6766</v>
      </c>
      <c r="KK91">
        <v>94.6143</v>
      </c>
    </row>
    <row r="92" spans="1:297">
      <c r="A92">
        <v>76</v>
      </c>
      <c r="B92">
        <v>1759333327</v>
      </c>
      <c r="C92">
        <v>467</v>
      </c>
      <c r="D92" t="s">
        <v>594</v>
      </c>
      <c r="E92" t="s">
        <v>595</v>
      </c>
      <c r="F92">
        <v>5</v>
      </c>
      <c r="G92" t="s">
        <v>435</v>
      </c>
      <c r="H92" t="s">
        <v>436</v>
      </c>
      <c r="I92">
        <v>1759333318.84615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1269.9299692798</v>
      </c>
      <c r="AK92">
        <v>1249.23345454545</v>
      </c>
      <c r="AL92">
        <v>3.23631020850141</v>
      </c>
      <c r="AM92">
        <v>64.5668264695355</v>
      </c>
      <c r="AN92">
        <f>(AP92 - AO92 + DY92*1E3/(8.314*(EA92+273.15)) * AR92/DX92 * AQ92) * DX92/(100*DL92) * 1000/(1000 - AP92)</f>
        <v>0</v>
      </c>
      <c r="AO92">
        <v>22.2753832524937</v>
      </c>
      <c r="AP92">
        <v>23.1479078787879</v>
      </c>
      <c r="AQ92">
        <v>-3.19672908654968e-05</v>
      </c>
      <c r="AR92">
        <v>120.164659997157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3.46</v>
      </c>
      <c r="DM92">
        <v>0.5</v>
      </c>
      <c r="DN92" t="s">
        <v>438</v>
      </c>
      <c r="DO92">
        <v>2</v>
      </c>
      <c r="DP92" t="b">
        <v>1</v>
      </c>
      <c r="DQ92">
        <v>1759333318.84615</v>
      </c>
      <c r="DR92">
        <v>1197.23692307692</v>
      </c>
      <c r="DS92">
        <v>1226.53923076923</v>
      </c>
      <c r="DT92">
        <v>23.1533538461538</v>
      </c>
      <c r="DU92">
        <v>22.2751538461538</v>
      </c>
      <c r="DV92">
        <v>1193.04230769231</v>
      </c>
      <c r="DW92">
        <v>22.8074461538462</v>
      </c>
      <c r="DX92">
        <v>500.005692307692</v>
      </c>
      <c r="DY92">
        <v>90.5559153846154</v>
      </c>
      <c r="DZ92">
        <v>0.0350031769230769</v>
      </c>
      <c r="EA92">
        <v>29.7287</v>
      </c>
      <c r="EB92">
        <v>30.0258769230769</v>
      </c>
      <c r="EC92">
        <v>999.9</v>
      </c>
      <c r="ED92">
        <v>0</v>
      </c>
      <c r="EE92">
        <v>0</v>
      </c>
      <c r="EF92">
        <v>9998.70307692308</v>
      </c>
      <c r="EG92">
        <v>0</v>
      </c>
      <c r="EH92">
        <v>13.46</v>
      </c>
      <c r="EI92">
        <v>-29.3014384615385</v>
      </c>
      <c r="EJ92">
        <v>1225.61384615385</v>
      </c>
      <c r="EK92">
        <v>1254.48076923077</v>
      </c>
      <c r="EL92">
        <v>0.878213461538461</v>
      </c>
      <c r="EM92">
        <v>1226.53923076923</v>
      </c>
      <c r="EN92">
        <v>22.2751538461538</v>
      </c>
      <c r="EO92">
        <v>2.09667461538462</v>
      </c>
      <c r="EP92">
        <v>2.01714769230769</v>
      </c>
      <c r="EQ92">
        <v>18.1939307692308</v>
      </c>
      <c r="ER92">
        <v>17.5795846153846</v>
      </c>
      <c r="ES92">
        <v>2000.01153846154</v>
      </c>
      <c r="ET92">
        <v>0.980001769230769</v>
      </c>
      <c r="EU92">
        <v>0.0199983769230769</v>
      </c>
      <c r="EV92">
        <v>0</v>
      </c>
      <c r="EW92">
        <v>322.511230769231</v>
      </c>
      <c r="EX92">
        <v>5.00059</v>
      </c>
      <c r="EY92">
        <v>6557.78692307692</v>
      </c>
      <c r="EZ92">
        <v>17360.4230769231</v>
      </c>
      <c r="FA92">
        <v>41.7112307692308</v>
      </c>
      <c r="FB92">
        <v>41.562</v>
      </c>
      <c r="FC92">
        <v>41.1201538461538</v>
      </c>
      <c r="FD92">
        <v>41.0572307692308</v>
      </c>
      <c r="FE92">
        <v>42.562</v>
      </c>
      <c r="FF92">
        <v>1955.11</v>
      </c>
      <c r="FG92">
        <v>39.9007692307692</v>
      </c>
      <c r="FH92">
        <v>0</v>
      </c>
      <c r="FI92">
        <v>1759333327.2</v>
      </c>
      <c r="FJ92">
        <v>0</v>
      </c>
      <c r="FK92">
        <v>322.44812</v>
      </c>
      <c r="FL92">
        <v>0.0630769058676215</v>
      </c>
      <c r="FM92">
        <v>3.5315384938059</v>
      </c>
      <c r="FN92">
        <v>6557.8888</v>
      </c>
      <c r="FO92">
        <v>15</v>
      </c>
      <c r="FP92">
        <v>0</v>
      </c>
      <c r="FQ92" t="s">
        <v>439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-29.3924476190476</v>
      </c>
      <c r="GD92">
        <v>3.38059480519473</v>
      </c>
      <c r="GE92">
        <v>0.6286749736504</v>
      </c>
      <c r="GF92">
        <v>0</v>
      </c>
      <c r="GG92">
        <v>322.452735294118</v>
      </c>
      <c r="GH92">
        <v>0.0223529339666176</v>
      </c>
      <c r="GI92">
        <v>0.196413475760212</v>
      </c>
      <c r="GJ92">
        <v>-1</v>
      </c>
      <c r="GK92">
        <v>0.881321904761905</v>
      </c>
      <c r="GL92">
        <v>-0.0649482077922085</v>
      </c>
      <c r="GM92">
        <v>0.00712823337430451</v>
      </c>
      <c r="GN92">
        <v>1</v>
      </c>
      <c r="GO92">
        <v>1</v>
      </c>
      <c r="GP92">
        <v>2</v>
      </c>
      <c r="GQ92" t="s">
        <v>448</v>
      </c>
      <c r="GR92">
        <v>3.1325</v>
      </c>
      <c r="GS92">
        <v>2.71315</v>
      </c>
      <c r="GT92">
        <v>0.187813</v>
      </c>
      <c r="GU92">
        <v>0.191102</v>
      </c>
      <c r="GV92">
        <v>0.100449</v>
      </c>
      <c r="GW92">
        <v>0.0984189</v>
      </c>
      <c r="GX92">
        <v>30606.9</v>
      </c>
      <c r="GY92">
        <v>32646.4</v>
      </c>
      <c r="GZ92">
        <v>34094.5</v>
      </c>
      <c r="HA92">
        <v>36541</v>
      </c>
      <c r="HB92">
        <v>43320.3</v>
      </c>
      <c r="HC92">
        <v>47299.9</v>
      </c>
      <c r="HD92">
        <v>53180.4</v>
      </c>
      <c r="HE92">
        <v>58391.9</v>
      </c>
      <c r="HF92">
        <v>1.95435</v>
      </c>
      <c r="HG92">
        <v>1.77673</v>
      </c>
      <c r="HH92">
        <v>0.106145</v>
      </c>
      <c r="HI92">
        <v>0</v>
      </c>
      <c r="HJ92">
        <v>28.2786</v>
      </c>
      <c r="HK92">
        <v>999.9</v>
      </c>
      <c r="HL92">
        <v>55.994</v>
      </c>
      <c r="HM92">
        <v>30.675</v>
      </c>
      <c r="HN92">
        <v>27.3829</v>
      </c>
      <c r="HO92">
        <v>54.9165</v>
      </c>
      <c r="HP92">
        <v>46.4663</v>
      </c>
      <c r="HQ92">
        <v>1</v>
      </c>
      <c r="HR92">
        <v>0.0746265</v>
      </c>
      <c r="HS92">
        <v>0.678273</v>
      </c>
      <c r="HT92">
        <v>20.1107</v>
      </c>
      <c r="HU92">
        <v>5.19603</v>
      </c>
      <c r="HV92">
        <v>12.004</v>
      </c>
      <c r="HW92">
        <v>4.97375</v>
      </c>
      <c r="HX92">
        <v>3.294</v>
      </c>
      <c r="HY92">
        <v>9999</v>
      </c>
      <c r="HZ92">
        <v>9999</v>
      </c>
      <c r="IA92">
        <v>999.9</v>
      </c>
      <c r="IB92">
        <v>9999</v>
      </c>
      <c r="IC92">
        <v>1.86325</v>
      </c>
      <c r="ID92">
        <v>1.86813</v>
      </c>
      <c r="IE92">
        <v>1.86792</v>
      </c>
      <c r="IF92">
        <v>1.86906</v>
      </c>
      <c r="IG92">
        <v>1.86988</v>
      </c>
      <c r="IH92">
        <v>1.86597</v>
      </c>
      <c r="II92">
        <v>1.86705</v>
      </c>
      <c r="IJ92">
        <v>1.86844</v>
      </c>
      <c r="IK92">
        <v>5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4.27</v>
      </c>
      <c r="IY92">
        <v>0.3456</v>
      </c>
      <c r="IZ92">
        <v>0.591063205497763</v>
      </c>
      <c r="JA92">
        <v>0.00362635438953289</v>
      </c>
      <c r="JB92">
        <v>-8.50754122937555e-07</v>
      </c>
      <c r="JC92">
        <v>2.87264459290622e-10</v>
      </c>
      <c r="JD92">
        <v>-0.103101814204982</v>
      </c>
      <c r="JE92">
        <v>-0.017656537129445</v>
      </c>
      <c r="JF92">
        <v>0.00217271289782075</v>
      </c>
      <c r="JG92">
        <v>-2.34727275410467e-05</v>
      </c>
      <c r="JH92">
        <v>4</v>
      </c>
      <c r="JI92">
        <v>2183</v>
      </c>
      <c r="JJ92">
        <v>1</v>
      </c>
      <c r="JK92">
        <v>27</v>
      </c>
      <c r="JL92">
        <v>29322222.1</v>
      </c>
      <c r="JM92">
        <v>29322222.1</v>
      </c>
      <c r="JN92">
        <v>2.44141</v>
      </c>
      <c r="JO92">
        <v>2.61597</v>
      </c>
      <c r="JP92">
        <v>1.54785</v>
      </c>
      <c r="JQ92">
        <v>2.31079</v>
      </c>
      <c r="JR92">
        <v>1.64673</v>
      </c>
      <c r="JS92">
        <v>2.25342</v>
      </c>
      <c r="JT92">
        <v>34.236</v>
      </c>
      <c r="JU92">
        <v>24.1838</v>
      </c>
      <c r="JV92">
        <v>18</v>
      </c>
      <c r="JW92">
        <v>504.282</v>
      </c>
      <c r="JX92">
        <v>391.468</v>
      </c>
      <c r="JY92">
        <v>26.4535</v>
      </c>
      <c r="JZ92">
        <v>28.2626</v>
      </c>
      <c r="KA92">
        <v>30.0004</v>
      </c>
      <c r="KB92">
        <v>28.16</v>
      </c>
      <c r="KC92">
        <v>28.1088</v>
      </c>
      <c r="KD92">
        <v>48.94</v>
      </c>
      <c r="KE92">
        <v>21.6543</v>
      </c>
      <c r="KF92">
        <v>18.7071</v>
      </c>
      <c r="KG92">
        <v>26.4415</v>
      </c>
      <c r="KH92">
        <v>1271.66</v>
      </c>
      <c r="KI92">
        <v>22.3812</v>
      </c>
      <c r="KJ92">
        <v>96.6756</v>
      </c>
      <c r="KK92">
        <v>94.6132</v>
      </c>
    </row>
    <row r="93" spans="1:297">
      <c r="A93">
        <v>77</v>
      </c>
      <c r="B93">
        <v>1759333332</v>
      </c>
      <c r="C93">
        <v>472</v>
      </c>
      <c r="D93" t="s">
        <v>596</v>
      </c>
      <c r="E93" t="s">
        <v>597</v>
      </c>
      <c r="F93">
        <v>5</v>
      </c>
      <c r="G93" t="s">
        <v>435</v>
      </c>
      <c r="H93" t="s">
        <v>436</v>
      </c>
      <c r="I93">
        <v>1759333323.84615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1288.41497446242</v>
      </c>
      <c r="AK93">
        <v>1266.91909090909</v>
      </c>
      <c r="AL93">
        <v>3.55552204973379</v>
      </c>
      <c r="AM93">
        <v>64.5668264695355</v>
      </c>
      <c r="AN93">
        <f>(AP93 - AO93 + DY93*1E3/(8.314*(EA93+273.15)) * AR93/DX93 * AQ93) * DX93/(100*DL93) * 1000/(1000 - AP93)</f>
        <v>0</v>
      </c>
      <c r="AO93">
        <v>22.272914233463</v>
      </c>
      <c r="AP93">
        <v>23.1376872727273</v>
      </c>
      <c r="AQ93">
        <v>-7.62654337116413e-05</v>
      </c>
      <c r="AR93">
        <v>120.164659997157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3.46</v>
      </c>
      <c r="DM93">
        <v>0.5</v>
      </c>
      <c r="DN93" t="s">
        <v>438</v>
      </c>
      <c r="DO93">
        <v>2</v>
      </c>
      <c r="DP93" t="b">
        <v>1</v>
      </c>
      <c r="DQ93">
        <v>1759333323.84615</v>
      </c>
      <c r="DR93">
        <v>1213.70692307692</v>
      </c>
      <c r="DS93">
        <v>1243.10769230769</v>
      </c>
      <c r="DT93">
        <v>23.1480230769231</v>
      </c>
      <c r="DU93">
        <v>22.2761230769231</v>
      </c>
      <c r="DV93">
        <v>1209.46615384615</v>
      </c>
      <c r="DW93">
        <v>22.8023384615385</v>
      </c>
      <c r="DX93">
        <v>500.003307692308</v>
      </c>
      <c r="DY93">
        <v>90.5557846153846</v>
      </c>
      <c r="DZ93">
        <v>0.0349305153846154</v>
      </c>
      <c r="EA93">
        <v>29.7228307692308</v>
      </c>
      <c r="EB93">
        <v>30.0157769230769</v>
      </c>
      <c r="EC93">
        <v>999.9</v>
      </c>
      <c r="ED93">
        <v>0</v>
      </c>
      <c r="EE93">
        <v>0</v>
      </c>
      <c r="EF93">
        <v>10013.3707692308</v>
      </c>
      <c r="EG93">
        <v>0</v>
      </c>
      <c r="EH93">
        <v>13.46</v>
      </c>
      <c r="EI93">
        <v>-29.4</v>
      </c>
      <c r="EJ93">
        <v>1242.46692307692</v>
      </c>
      <c r="EK93">
        <v>1271.42846153846</v>
      </c>
      <c r="EL93">
        <v>0.871902230769231</v>
      </c>
      <c r="EM93">
        <v>1243.10769230769</v>
      </c>
      <c r="EN93">
        <v>22.2761230769231</v>
      </c>
      <c r="EO93">
        <v>2.09618692307692</v>
      </c>
      <c r="EP93">
        <v>2.01723230769231</v>
      </c>
      <c r="EQ93">
        <v>18.1902384615385</v>
      </c>
      <c r="ER93">
        <v>17.5802538461538</v>
      </c>
      <c r="ES93">
        <v>2000.03615384615</v>
      </c>
      <c r="ET93">
        <v>0.979999615384615</v>
      </c>
      <c r="EU93">
        <v>0.0200003769230769</v>
      </c>
      <c r="EV93">
        <v>0</v>
      </c>
      <c r="EW93">
        <v>322.489</v>
      </c>
      <c r="EX93">
        <v>5.00059</v>
      </c>
      <c r="EY93">
        <v>6558.26076923077</v>
      </c>
      <c r="EZ93">
        <v>17360.6230769231</v>
      </c>
      <c r="FA93">
        <v>41.7160769230769</v>
      </c>
      <c r="FB93">
        <v>41.562</v>
      </c>
      <c r="FC93">
        <v>41.125</v>
      </c>
      <c r="FD93">
        <v>41.0572307692308</v>
      </c>
      <c r="FE93">
        <v>42.5765384615385</v>
      </c>
      <c r="FF93">
        <v>1955.13</v>
      </c>
      <c r="FG93">
        <v>39.9030769230769</v>
      </c>
      <c r="FH93">
        <v>0</v>
      </c>
      <c r="FI93">
        <v>1759333332</v>
      </c>
      <c r="FJ93">
        <v>0</v>
      </c>
      <c r="FK93">
        <v>322.48132</v>
      </c>
      <c r="FL93">
        <v>0.000692299184426504</v>
      </c>
      <c r="FM93">
        <v>5.70615387049414</v>
      </c>
      <c r="FN93">
        <v>6558.168</v>
      </c>
      <c r="FO93">
        <v>15</v>
      </c>
      <c r="FP93">
        <v>0</v>
      </c>
      <c r="FQ93" t="s">
        <v>439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-29.48886</v>
      </c>
      <c r="GD93">
        <v>-1.62152481203003</v>
      </c>
      <c r="GE93">
        <v>0.719778650975423</v>
      </c>
      <c r="GF93">
        <v>0</v>
      </c>
      <c r="GG93">
        <v>322.465411764706</v>
      </c>
      <c r="GH93">
        <v>0.0648739409762835</v>
      </c>
      <c r="GI93">
        <v>0.191998332965658</v>
      </c>
      <c r="GJ93">
        <v>-1</v>
      </c>
      <c r="GK93">
        <v>0.8751604</v>
      </c>
      <c r="GL93">
        <v>-0.0629793383458649</v>
      </c>
      <c r="GM93">
        <v>0.00866370066080309</v>
      </c>
      <c r="GN93">
        <v>1</v>
      </c>
      <c r="GO93">
        <v>1</v>
      </c>
      <c r="GP93">
        <v>2</v>
      </c>
      <c r="GQ93" t="s">
        <v>448</v>
      </c>
      <c r="GR93">
        <v>3.1326</v>
      </c>
      <c r="GS93">
        <v>2.71289</v>
      </c>
      <c r="GT93">
        <v>0.189464</v>
      </c>
      <c r="GU93">
        <v>0.192629</v>
      </c>
      <c r="GV93">
        <v>0.100426</v>
      </c>
      <c r="GW93">
        <v>0.0985242</v>
      </c>
      <c r="GX93">
        <v>30544.4</v>
      </c>
      <c r="GY93">
        <v>32584</v>
      </c>
      <c r="GZ93">
        <v>34094.3</v>
      </c>
      <c r="HA93">
        <v>36540.1</v>
      </c>
      <c r="HB93">
        <v>43321.2</v>
      </c>
      <c r="HC93">
        <v>47293.4</v>
      </c>
      <c r="HD93">
        <v>53179.8</v>
      </c>
      <c r="HE93">
        <v>58390.6</v>
      </c>
      <c r="HF93">
        <v>1.95457</v>
      </c>
      <c r="HG93">
        <v>1.77622</v>
      </c>
      <c r="HH93">
        <v>0.106268</v>
      </c>
      <c r="HI93">
        <v>0</v>
      </c>
      <c r="HJ93">
        <v>28.2786</v>
      </c>
      <c r="HK93">
        <v>999.9</v>
      </c>
      <c r="HL93">
        <v>55.994</v>
      </c>
      <c r="HM93">
        <v>30.675</v>
      </c>
      <c r="HN93">
        <v>27.3819</v>
      </c>
      <c r="HO93">
        <v>54.8965</v>
      </c>
      <c r="HP93">
        <v>46.2019</v>
      </c>
      <c r="HQ93">
        <v>1</v>
      </c>
      <c r="HR93">
        <v>0.0752007</v>
      </c>
      <c r="HS93">
        <v>0.669788</v>
      </c>
      <c r="HT93">
        <v>20.1107</v>
      </c>
      <c r="HU93">
        <v>5.19573</v>
      </c>
      <c r="HV93">
        <v>12.004</v>
      </c>
      <c r="HW93">
        <v>4.9736</v>
      </c>
      <c r="HX93">
        <v>3.2939</v>
      </c>
      <c r="HY93">
        <v>9999</v>
      </c>
      <c r="HZ93">
        <v>9999</v>
      </c>
      <c r="IA93">
        <v>999.9</v>
      </c>
      <c r="IB93">
        <v>9999</v>
      </c>
      <c r="IC93">
        <v>1.86325</v>
      </c>
      <c r="ID93">
        <v>1.86813</v>
      </c>
      <c r="IE93">
        <v>1.86788</v>
      </c>
      <c r="IF93">
        <v>1.86905</v>
      </c>
      <c r="IG93">
        <v>1.86986</v>
      </c>
      <c r="IH93">
        <v>1.86598</v>
      </c>
      <c r="II93">
        <v>1.86705</v>
      </c>
      <c r="IJ93">
        <v>1.86844</v>
      </c>
      <c r="IK93">
        <v>5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4.32</v>
      </c>
      <c r="IY93">
        <v>0.3453</v>
      </c>
      <c r="IZ93">
        <v>0.591063205497763</v>
      </c>
      <c r="JA93">
        <v>0.00362635438953289</v>
      </c>
      <c r="JB93">
        <v>-8.50754122937555e-07</v>
      </c>
      <c r="JC93">
        <v>2.87264459290622e-10</v>
      </c>
      <c r="JD93">
        <v>-0.103101814204982</v>
      </c>
      <c r="JE93">
        <v>-0.017656537129445</v>
      </c>
      <c r="JF93">
        <v>0.00217271289782075</v>
      </c>
      <c r="JG93">
        <v>-2.34727275410467e-05</v>
      </c>
      <c r="JH93">
        <v>4</v>
      </c>
      <c r="JI93">
        <v>2183</v>
      </c>
      <c r="JJ93">
        <v>1</v>
      </c>
      <c r="JK93">
        <v>27</v>
      </c>
      <c r="JL93">
        <v>29322222.2</v>
      </c>
      <c r="JM93">
        <v>29322222.2</v>
      </c>
      <c r="JN93">
        <v>2.46338</v>
      </c>
      <c r="JO93">
        <v>2.60864</v>
      </c>
      <c r="JP93">
        <v>1.54785</v>
      </c>
      <c r="JQ93">
        <v>2.31079</v>
      </c>
      <c r="JR93">
        <v>1.64673</v>
      </c>
      <c r="JS93">
        <v>2.34985</v>
      </c>
      <c r="JT93">
        <v>34.236</v>
      </c>
      <c r="JU93">
        <v>24.1926</v>
      </c>
      <c r="JV93">
        <v>18</v>
      </c>
      <c r="JW93">
        <v>504.493</v>
      </c>
      <c r="JX93">
        <v>391.243</v>
      </c>
      <c r="JY93">
        <v>26.4368</v>
      </c>
      <c r="JZ93">
        <v>28.2698</v>
      </c>
      <c r="KA93">
        <v>30.0006</v>
      </c>
      <c r="KB93">
        <v>28.1671</v>
      </c>
      <c r="KC93">
        <v>28.1153</v>
      </c>
      <c r="KD93">
        <v>49.4841</v>
      </c>
      <c r="KE93">
        <v>21.3791</v>
      </c>
      <c r="KF93">
        <v>18.7071</v>
      </c>
      <c r="KG93">
        <v>26.4401</v>
      </c>
      <c r="KH93">
        <v>1291.96</v>
      </c>
      <c r="KI93">
        <v>22.4012</v>
      </c>
      <c r="KJ93">
        <v>96.6747</v>
      </c>
      <c r="KK93">
        <v>94.6109</v>
      </c>
    </row>
    <row r="94" spans="1:297">
      <c r="A94">
        <v>78</v>
      </c>
      <c r="B94">
        <v>1759333337</v>
      </c>
      <c r="C94">
        <v>477</v>
      </c>
      <c r="D94" t="s">
        <v>598</v>
      </c>
      <c r="E94" t="s">
        <v>599</v>
      </c>
      <c r="F94">
        <v>5</v>
      </c>
      <c r="G94" t="s">
        <v>435</v>
      </c>
      <c r="H94" t="s">
        <v>436</v>
      </c>
      <c r="I94">
        <v>1759333328.84615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1304.45938551408</v>
      </c>
      <c r="AK94">
        <v>1283.56684848485</v>
      </c>
      <c r="AL94">
        <v>3.31149646955271</v>
      </c>
      <c r="AM94">
        <v>64.5668264695355</v>
      </c>
      <c r="AN94">
        <f>(AP94 - AO94 + DY94*1E3/(8.314*(EA94+273.15)) * AR94/DX94 * AQ94) * DX94/(100*DL94) * 1000/(1000 - AP94)</f>
        <v>0</v>
      </c>
      <c r="AO94">
        <v>22.3164872587918</v>
      </c>
      <c r="AP94">
        <v>23.1498478787879</v>
      </c>
      <c r="AQ94">
        <v>8.35125085450048e-05</v>
      </c>
      <c r="AR94">
        <v>120.164659997157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3.46</v>
      </c>
      <c r="DM94">
        <v>0.5</v>
      </c>
      <c r="DN94" t="s">
        <v>438</v>
      </c>
      <c r="DO94">
        <v>2</v>
      </c>
      <c r="DP94" t="b">
        <v>1</v>
      </c>
      <c r="DQ94">
        <v>1759333328.84615</v>
      </c>
      <c r="DR94">
        <v>1230.18692307692</v>
      </c>
      <c r="DS94">
        <v>1259.56846153846</v>
      </c>
      <c r="DT94">
        <v>23.1452384615385</v>
      </c>
      <c r="DU94">
        <v>22.2893769230769</v>
      </c>
      <c r="DV94">
        <v>1225.9</v>
      </c>
      <c r="DW94">
        <v>22.7996692307692</v>
      </c>
      <c r="DX94">
        <v>500.028538461538</v>
      </c>
      <c r="DY94">
        <v>90.5564076923077</v>
      </c>
      <c r="DZ94">
        <v>0.0348218153846154</v>
      </c>
      <c r="EA94">
        <v>29.7156846153846</v>
      </c>
      <c r="EB94">
        <v>30.0125076923077</v>
      </c>
      <c r="EC94">
        <v>999.9</v>
      </c>
      <c r="ED94">
        <v>0</v>
      </c>
      <c r="EE94">
        <v>0</v>
      </c>
      <c r="EF94">
        <v>10019.8115384615</v>
      </c>
      <c r="EG94">
        <v>0</v>
      </c>
      <c r="EH94">
        <v>13.46</v>
      </c>
      <c r="EI94">
        <v>-29.3810769230769</v>
      </c>
      <c r="EJ94">
        <v>1259.33384615385</v>
      </c>
      <c r="EK94">
        <v>1288.28384615385</v>
      </c>
      <c r="EL94">
        <v>0.855850461538462</v>
      </c>
      <c r="EM94">
        <v>1259.56846153846</v>
      </c>
      <c r="EN94">
        <v>22.2893769230769</v>
      </c>
      <c r="EO94">
        <v>2.09594846153846</v>
      </c>
      <c r="EP94">
        <v>2.01844846153846</v>
      </c>
      <c r="EQ94">
        <v>18.1884384615385</v>
      </c>
      <c r="ER94">
        <v>17.5897846153846</v>
      </c>
      <c r="ES94">
        <v>2000.00615384615</v>
      </c>
      <c r="ET94">
        <v>0.979999461538461</v>
      </c>
      <c r="EU94">
        <v>0.0200005769230769</v>
      </c>
      <c r="EV94">
        <v>0</v>
      </c>
      <c r="EW94">
        <v>322.469076923077</v>
      </c>
      <c r="EX94">
        <v>5.00059</v>
      </c>
      <c r="EY94">
        <v>6558.42</v>
      </c>
      <c r="EZ94">
        <v>17360.3461538462</v>
      </c>
      <c r="FA94">
        <v>41.7354615384615</v>
      </c>
      <c r="FB94">
        <v>41.5716923076923</v>
      </c>
      <c r="FC94">
        <v>41.125</v>
      </c>
      <c r="FD94">
        <v>41.062</v>
      </c>
      <c r="FE94">
        <v>42.5910769230769</v>
      </c>
      <c r="FF94">
        <v>1955.10076923077</v>
      </c>
      <c r="FG94">
        <v>39.9023076923077</v>
      </c>
      <c r="FH94">
        <v>0</v>
      </c>
      <c r="FI94">
        <v>1759333336.8</v>
      </c>
      <c r="FJ94">
        <v>0</v>
      </c>
      <c r="FK94">
        <v>322.512</v>
      </c>
      <c r="FL94">
        <v>0.663923067508305</v>
      </c>
      <c r="FM94">
        <v>1.90846155079223</v>
      </c>
      <c r="FN94">
        <v>6558.4024</v>
      </c>
      <c r="FO94">
        <v>15</v>
      </c>
      <c r="FP94">
        <v>0</v>
      </c>
      <c r="FQ94" t="s">
        <v>439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-29.3088047619048</v>
      </c>
      <c r="GD94">
        <v>-2.00858961038958</v>
      </c>
      <c r="GE94">
        <v>0.685921580604685</v>
      </c>
      <c r="GF94">
        <v>0</v>
      </c>
      <c r="GG94">
        <v>322.497794117647</v>
      </c>
      <c r="GH94">
        <v>0.724018327949367</v>
      </c>
      <c r="GI94">
        <v>0.174832656024146</v>
      </c>
      <c r="GJ94">
        <v>-1</v>
      </c>
      <c r="GK94">
        <v>0.862205952380952</v>
      </c>
      <c r="GL94">
        <v>-0.17382296103896</v>
      </c>
      <c r="GM94">
        <v>0.0215696029733119</v>
      </c>
      <c r="GN94">
        <v>0</v>
      </c>
      <c r="GO94">
        <v>0</v>
      </c>
      <c r="GP94">
        <v>2</v>
      </c>
      <c r="GQ94" t="s">
        <v>481</v>
      </c>
      <c r="GR94">
        <v>3.13258</v>
      </c>
      <c r="GS94">
        <v>2.71297</v>
      </c>
      <c r="GT94">
        <v>0.191016</v>
      </c>
      <c r="GU94">
        <v>0.19425</v>
      </c>
      <c r="GV94">
        <v>0.10047</v>
      </c>
      <c r="GW94">
        <v>0.0987377</v>
      </c>
      <c r="GX94">
        <v>30485.6</v>
      </c>
      <c r="GY94">
        <v>32518</v>
      </c>
      <c r="GZ94">
        <v>34093.8</v>
      </c>
      <c r="HA94">
        <v>36539.5</v>
      </c>
      <c r="HB94">
        <v>43319</v>
      </c>
      <c r="HC94">
        <v>47281.6</v>
      </c>
      <c r="HD94">
        <v>53179.6</v>
      </c>
      <c r="HE94">
        <v>58389.8</v>
      </c>
      <c r="HF94">
        <v>1.9544</v>
      </c>
      <c r="HG94">
        <v>1.7767</v>
      </c>
      <c r="HH94">
        <v>0.106543</v>
      </c>
      <c r="HI94">
        <v>0</v>
      </c>
      <c r="HJ94">
        <v>28.2786</v>
      </c>
      <c r="HK94">
        <v>999.9</v>
      </c>
      <c r="HL94">
        <v>55.994</v>
      </c>
      <c r="HM94">
        <v>30.675</v>
      </c>
      <c r="HN94">
        <v>27.3803</v>
      </c>
      <c r="HO94">
        <v>54.8765</v>
      </c>
      <c r="HP94">
        <v>46.0777</v>
      </c>
      <c r="HQ94">
        <v>1</v>
      </c>
      <c r="HR94">
        <v>0.0755056</v>
      </c>
      <c r="HS94">
        <v>0.609338</v>
      </c>
      <c r="HT94">
        <v>20.1111</v>
      </c>
      <c r="HU94">
        <v>5.19632</v>
      </c>
      <c r="HV94">
        <v>12.004</v>
      </c>
      <c r="HW94">
        <v>4.97365</v>
      </c>
      <c r="HX94">
        <v>3.294</v>
      </c>
      <c r="HY94">
        <v>9999</v>
      </c>
      <c r="HZ94">
        <v>9999</v>
      </c>
      <c r="IA94">
        <v>999.9</v>
      </c>
      <c r="IB94">
        <v>9999</v>
      </c>
      <c r="IC94">
        <v>1.86325</v>
      </c>
      <c r="ID94">
        <v>1.86813</v>
      </c>
      <c r="IE94">
        <v>1.86788</v>
      </c>
      <c r="IF94">
        <v>1.86905</v>
      </c>
      <c r="IG94">
        <v>1.86987</v>
      </c>
      <c r="IH94">
        <v>1.86596</v>
      </c>
      <c r="II94">
        <v>1.86706</v>
      </c>
      <c r="IJ94">
        <v>1.86843</v>
      </c>
      <c r="IK94">
        <v>5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4.36</v>
      </c>
      <c r="IY94">
        <v>0.346</v>
      </c>
      <c r="IZ94">
        <v>0.591063205497763</v>
      </c>
      <c r="JA94">
        <v>0.00362635438953289</v>
      </c>
      <c r="JB94">
        <v>-8.50754122937555e-07</v>
      </c>
      <c r="JC94">
        <v>2.87264459290622e-10</v>
      </c>
      <c r="JD94">
        <v>-0.103101814204982</v>
      </c>
      <c r="JE94">
        <v>-0.017656537129445</v>
      </c>
      <c r="JF94">
        <v>0.00217271289782075</v>
      </c>
      <c r="JG94">
        <v>-2.34727275410467e-05</v>
      </c>
      <c r="JH94">
        <v>4</v>
      </c>
      <c r="JI94">
        <v>2183</v>
      </c>
      <c r="JJ94">
        <v>1</v>
      </c>
      <c r="JK94">
        <v>27</v>
      </c>
      <c r="JL94">
        <v>29322222.3</v>
      </c>
      <c r="JM94">
        <v>29322222.3</v>
      </c>
      <c r="JN94">
        <v>2.4939</v>
      </c>
      <c r="JO94">
        <v>2.60132</v>
      </c>
      <c r="JP94">
        <v>1.54785</v>
      </c>
      <c r="JQ94">
        <v>2.31079</v>
      </c>
      <c r="JR94">
        <v>1.64673</v>
      </c>
      <c r="JS94">
        <v>2.37183</v>
      </c>
      <c r="JT94">
        <v>34.236</v>
      </c>
      <c r="JU94">
        <v>24.1926</v>
      </c>
      <c r="JV94">
        <v>18</v>
      </c>
      <c r="JW94">
        <v>504.435</v>
      </c>
      <c r="JX94">
        <v>391.546</v>
      </c>
      <c r="JY94">
        <v>26.4308</v>
      </c>
      <c r="JZ94">
        <v>28.277</v>
      </c>
      <c r="KA94">
        <v>30.0005</v>
      </c>
      <c r="KB94">
        <v>28.1737</v>
      </c>
      <c r="KC94">
        <v>28.1224</v>
      </c>
      <c r="KD94">
        <v>49.9917</v>
      </c>
      <c r="KE94">
        <v>21.3791</v>
      </c>
      <c r="KF94">
        <v>18.7071</v>
      </c>
      <c r="KG94">
        <v>26.4241</v>
      </c>
      <c r="KH94">
        <v>1305.45</v>
      </c>
      <c r="KI94">
        <v>22.4018</v>
      </c>
      <c r="KJ94">
        <v>96.674</v>
      </c>
      <c r="KK94">
        <v>94.6096</v>
      </c>
    </row>
    <row r="95" spans="1:297">
      <c r="A95">
        <v>79</v>
      </c>
      <c r="B95">
        <v>1759333342</v>
      </c>
      <c r="C95">
        <v>482</v>
      </c>
      <c r="D95" t="s">
        <v>600</v>
      </c>
      <c r="E95" t="s">
        <v>601</v>
      </c>
      <c r="F95">
        <v>5</v>
      </c>
      <c r="G95" t="s">
        <v>435</v>
      </c>
      <c r="H95" t="s">
        <v>436</v>
      </c>
      <c r="I95">
        <v>1759333333.84615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1322.91034692947</v>
      </c>
      <c r="AK95">
        <v>1301.22084848485</v>
      </c>
      <c r="AL95">
        <v>3.55276138553821</v>
      </c>
      <c r="AM95">
        <v>64.5668264695355</v>
      </c>
      <c r="AN95">
        <f>(AP95 - AO95 + DY95*1E3/(8.314*(EA95+273.15)) * AR95/DX95 * AQ95) * DX95/(100*DL95) * 1000/(1000 - AP95)</f>
        <v>0</v>
      </c>
      <c r="AO95">
        <v>22.3871710384007</v>
      </c>
      <c r="AP95">
        <v>23.1812878787879</v>
      </c>
      <c r="AQ95">
        <v>0.00619459874207302</v>
      </c>
      <c r="AR95">
        <v>120.164659997157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3.46</v>
      </c>
      <c r="DM95">
        <v>0.5</v>
      </c>
      <c r="DN95" t="s">
        <v>438</v>
      </c>
      <c r="DO95">
        <v>2</v>
      </c>
      <c r="DP95" t="b">
        <v>1</v>
      </c>
      <c r="DQ95">
        <v>1759333333.84615</v>
      </c>
      <c r="DR95">
        <v>1246.86846153846</v>
      </c>
      <c r="DS95">
        <v>1276.83230769231</v>
      </c>
      <c r="DT95">
        <v>23.1514769230769</v>
      </c>
      <c r="DU95">
        <v>22.3244</v>
      </c>
      <c r="DV95">
        <v>1242.53307692308</v>
      </c>
      <c r="DW95">
        <v>22.8056230769231</v>
      </c>
      <c r="DX95">
        <v>500.019846153846</v>
      </c>
      <c r="DY95">
        <v>90.5570076923077</v>
      </c>
      <c r="DZ95">
        <v>0.0348504846153846</v>
      </c>
      <c r="EA95">
        <v>29.7089</v>
      </c>
      <c r="EB95">
        <v>30.0087846153846</v>
      </c>
      <c r="EC95">
        <v>999.9</v>
      </c>
      <c r="ED95">
        <v>0</v>
      </c>
      <c r="EE95">
        <v>0</v>
      </c>
      <c r="EF95">
        <v>10018.4638461538</v>
      </c>
      <c r="EG95">
        <v>0</v>
      </c>
      <c r="EH95">
        <v>13.46</v>
      </c>
      <c r="EI95">
        <v>-29.9642615384615</v>
      </c>
      <c r="EJ95">
        <v>1276.41692307692</v>
      </c>
      <c r="EK95">
        <v>1305.99</v>
      </c>
      <c r="EL95">
        <v>0.827061692307692</v>
      </c>
      <c r="EM95">
        <v>1276.83230769231</v>
      </c>
      <c r="EN95">
        <v>22.3244</v>
      </c>
      <c r="EO95">
        <v>2.09652769230769</v>
      </c>
      <c r="EP95">
        <v>2.02163230769231</v>
      </c>
      <c r="EQ95">
        <v>18.1928384615385</v>
      </c>
      <c r="ER95">
        <v>17.6147461538462</v>
      </c>
      <c r="ES95">
        <v>1999.99538461538</v>
      </c>
      <c r="ET95">
        <v>0.980000615384615</v>
      </c>
      <c r="EU95">
        <v>0.0199994538461538</v>
      </c>
      <c r="EV95">
        <v>0</v>
      </c>
      <c r="EW95">
        <v>322.505692307692</v>
      </c>
      <c r="EX95">
        <v>5.00059</v>
      </c>
      <c r="EY95">
        <v>6558.69538461539</v>
      </c>
      <c r="EZ95">
        <v>17360.2692307692</v>
      </c>
      <c r="FA95">
        <v>41.7403076923077</v>
      </c>
      <c r="FB95">
        <v>41.5910769230769</v>
      </c>
      <c r="FC95">
        <v>41.1297692307692</v>
      </c>
      <c r="FD95">
        <v>41.062</v>
      </c>
      <c r="FE95">
        <v>42.6104615384615</v>
      </c>
      <c r="FF95">
        <v>1955.09461538462</v>
      </c>
      <c r="FG95">
        <v>39.8984615384615</v>
      </c>
      <c r="FH95">
        <v>0</v>
      </c>
      <c r="FI95">
        <v>1759333342.2</v>
      </c>
      <c r="FJ95">
        <v>0</v>
      </c>
      <c r="FK95">
        <v>322.510923076923</v>
      </c>
      <c r="FL95">
        <v>-0.19459830164823</v>
      </c>
      <c r="FM95">
        <v>1.56888887932176</v>
      </c>
      <c r="FN95">
        <v>6558.63346153846</v>
      </c>
      <c r="FO95">
        <v>15</v>
      </c>
      <c r="FP95">
        <v>0</v>
      </c>
      <c r="FQ95" t="s">
        <v>439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-29.702655</v>
      </c>
      <c r="GD95">
        <v>-4.55223609022562</v>
      </c>
      <c r="GE95">
        <v>0.842582460934833</v>
      </c>
      <c r="GF95">
        <v>0</v>
      </c>
      <c r="GG95">
        <v>322.493294117647</v>
      </c>
      <c r="GH95">
        <v>0.250664621604373</v>
      </c>
      <c r="GI95">
        <v>0.179008466676493</v>
      </c>
      <c r="GJ95">
        <v>-1</v>
      </c>
      <c r="GK95">
        <v>0.8377438</v>
      </c>
      <c r="GL95">
        <v>-0.373796300751879</v>
      </c>
      <c r="GM95">
        <v>0.0382804330586789</v>
      </c>
      <c r="GN95">
        <v>0</v>
      </c>
      <c r="GO95">
        <v>0</v>
      </c>
      <c r="GP95">
        <v>2</v>
      </c>
      <c r="GQ95" t="s">
        <v>481</v>
      </c>
      <c r="GR95">
        <v>3.13253</v>
      </c>
      <c r="GS95">
        <v>2.71257</v>
      </c>
      <c r="GT95">
        <v>0.192653</v>
      </c>
      <c r="GU95">
        <v>0.195793</v>
      </c>
      <c r="GV95">
        <v>0.100573</v>
      </c>
      <c r="GW95">
        <v>0.0988456</v>
      </c>
      <c r="GX95">
        <v>30423.4</v>
      </c>
      <c r="GY95">
        <v>32454.9</v>
      </c>
      <c r="GZ95">
        <v>34093.3</v>
      </c>
      <c r="HA95">
        <v>36538.6</v>
      </c>
      <c r="HB95">
        <v>43313.5</v>
      </c>
      <c r="HC95">
        <v>47275</v>
      </c>
      <c r="HD95">
        <v>53178.7</v>
      </c>
      <c r="HE95">
        <v>58388.6</v>
      </c>
      <c r="HF95">
        <v>1.95385</v>
      </c>
      <c r="HG95">
        <v>1.77667</v>
      </c>
      <c r="HH95">
        <v>0.105951</v>
      </c>
      <c r="HI95">
        <v>0</v>
      </c>
      <c r="HJ95">
        <v>28.278</v>
      </c>
      <c r="HK95">
        <v>999.9</v>
      </c>
      <c r="HL95">
        <v>55.97</v>
      </c>
      <c r="HM95">
        <v>30.675</v>
      </c>
      <c r="HN95">
        <v>27.3705</v>
      </c>
      <c r="HO95">
        <v>54.7365</v>
      </c>
      <c r="HP95">
        <v>46.3742</v>
      </c>
      <c r="HQ95">
        <v>1</v>
      </c>
      <c r="HR95">
        <v>0.0761611</v>
      </c>
      <c r="HS95">
        <v>0.646345</v>
      </c>
      <c r="HT95">
        <v>20.1108</v>
      </c>
      <c r="HU95">
        <v>5.19603</v>
      </c>
      <c r="HV95">
        <v>12.004</v>
      </c>
      <c r="HW95">
        <v>4.9733</v>
      </c>
      <c r="HX95">
        <v>3.29388</v>
      </c>
      <c r="HY95">
        <v>9999</v>
      </c>
      <c r="HZ95">
        <v>9999</v>
      </c>
      <c r="IA95">
        <v>999.9</v>
      </c>
      <c r="IB95">
        <v>9999</v>
      </c>
      <c r="IC95">
        <v>1.86325</v>
      </c>
      <c r="ID95">
        <v>1.86813</v>
      </c>
      <c r="IE95">
        <v>1.8679</v>
      </c>
      <c r="IF95">
        <v>1.86905</v>
      </c>
      <c r="IG95">
        <v>1.86987</v>
      </c>
      <c r="IH95">
        <v>1.86596</v>
      </c>
      <c r="II95">
        <v>1.86704</v>
      </c>
      <c r="IJ95">
        <v>1.86844</v>
      </c>
      <c r="IK95">
        <v>5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4.41</v>
      </c>
      <c r="IY95">
        <v>0.3474</v>
      </c>
      <c r="IZ95">
        <v>0.591063205497763</v>
      </c>
      <c r="JA95">
        <v>0.00362635438953289</v>
      </c>
      <c r="JB95">
        <v>-8.50754122937555e-07</v>
      </c>
      <c r="JC95">
        <v>2.87264459290622e-10</v>
      </c>
      <c r="JD95">
        <v>-0.103101814204982</v>
      </c>
      <c r="JE95">
        <v>-0.017656537129445</v>
      </c>
      <c r="JF95">
        <v>0.00217271289782075</v>
      </c>
      <c r="JG95">
        <v>-2.34727275410467e-05</v>
      </c>
      <c r="JH95">
        <v>4</v>
      </c>
      <c r="JI95">
        <v>2183</v>
      </c>
      <c r="JJ95">
        <v>1</v>
      </c>
      <c r="JK95">
        <v>27</v>
      </c>
      <c r="JL95">
        <v>29322222.4</v>
      </c>
      <c r="JM95">
        <v>29322222.4</v>
      </c>
      <c r="JN95">
        <v>2.51587</v>
      </c>
      <c r="JO95">
        <v>2.61353</v>
      </c>
      <c r="JP95">
        <v>1.54785</v>
      </c>
      <c r="JQ95">
        <v>2.31201</v>
      </c>
      <c r="JR95">
        <v>1.64551</v>
      </c>
      <c r="JS95">
        <v>2.2876</v>
      </c>
      <c r="JT95">
        <v>34.236</v>
      </c>
      <c r="JU95">
        <v>24.1838</v>
      </c>
      <c r="JV95">
        <v>18</v>
      </c>
      <c r="JW95">
        <v>504.135</v>
      </c>
      <c r="JX95">
        <v>391.576</v>
      </c>
      <c r="JY95">
        <v>26.4241</v>
      </c>
      <c r="JZ95">
        <v>28.2843</v>
      </c>
      <c r="KA95">
        <v>30.0006</v>
      </c>
      <c r="KB95">
        <v>28.1808</v>
      </c>
      <c r="KC95">
        <v>28.1289</v>
      </c>
      <c r="KD95">
        <v>50.5339</v>
      </c>
      <c r="KE95">
        <v>21.3791</v>
      </c>
      <c r="KF95">
        <v>18.7071</v>
      </c>
      <c r="KG95">
        <v>26.4159</v>
      </c>
      <c r="KH95">
        <v>1325.69</v>
      </c>
      <c r="KI95">
        <v>22.3824</v>
      </c>
      <c r="KJ95">
        <v>96.6725</v>
      </c>
      <c r="KK95">
        <v>94.6074</v>
      </c>
    </row>
    <row r="96" spans="1:297">
      <c r="A96">
        <v>80</v>
      </c>
      <c r="B96">
        <v>1759333347</v>
      </c>
      <c r="C96">
        <v>487</v>
      </c>
      <c r="D96" t="s">
        <v>602</v>
      </c>
      <c r="E96" t="s">
        <v>603</v>
      </c>
      <c r="F96">
        <v>5</v>
      </c>
      <c r="G96" t="s">
        <v>435</v>
      </c>
      <c r="H96" t="s">
        <v>436</v>
      </c>
      <c r="I96">
        <v>1759333338.84615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1339.28621412908</v>
      </c>
      <c r="AK96">
        <v>1318.1436969697</v>
      </c>
      <c r="AL96">
        <v>3.35475589219457</v>
      </c>
      <c r="AM96">
        <v>64.5668264695355</v>
      </c>
      <c r="AN96">
        <f>(AP96 - AO96 + DY96*1E3/(8.314*(EA96+273.15)) * AR96/DX96 * AQ96) * DX96/(100*DL96) * 1000/(1000 - AP96)</f>
        <v>0</v>
      </c>
      <c r="AO96">
        <v>22.4044193772527</v>
      </c>
      <c r="AP96">
        <v>23.207323030303</v>
      </c>
      <c r="AQ96">
        <v>0.0052683108533487</v>
      </c>
      <c r="AR96">
        <v>120.164659997157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3.46</v>
      </c>
      <c r="DM96">
        <v>0.5</v>
      </c>
      <c r="DN96" t="s">
        <v>438</v>
      </c>
      <c r="DO96">
        <v>2</v>
      </c>
      <c r="DP96" t="b">
        <v>1</v>
      </c>
      <c r="DQ96">
        <v>1759333338.84615</v>
      </c>
      <c r="DR96">
        <v>1263.68</v>
      </c>
      <c r="DS96">
        <v>1293.35</v>
      </c>
      <c r="DT96">
        <v>23.1693538461539</v>
      </c>
      <c r="DU96">
        <v>22.3653384615385</v>
      </c>
      <c r="DV96">
        <v>1259.29769230769</v>
      </c>
      <c r="DW96">
        <v>22.8227461538461</v>
      </c>
      <c r="DX96">
        <v>500.027153846154</v>
      </c>
      <c r="DY96">
        <v>90.5568153846154</v>
      </c>
      <c r="DZ96">
        <v>0.0348839307692308</v>
      </c>
      <c r="EA96">
        <v>29.7046692307692</v>
      </c>
      <c r="EB96">
        <v>30.0099153846154</v>
      </c>
      <c r="EC96">
        <v>999.9</v>
      </c>
      <c r="ED96">
        <v>0</v>
      </c>
      <c r="EE96">
        <v>0</v>
      </c>
      <c r="EF96">
        <v>9997.64230769231</v>
      </c>
      <c r="EG96">
        <v>0</v>
      </c>
      <c r="EH96">
        <v>13.46</v>
      </c>
      <c r="EI96">
        <v>-29.6704923076923</v>
      </c>
      <c r="EJ96">
        <v>1293.65153846154</v>
      </c>
      <c r="EK96">
        <v>1322.94</v>
      </c>
      <c r="EL96">
        <v>0.804007615384615</v>
      </c>
      <c r="EM96">
        <v>1293.35</v>
      </c>
      <c r="EN96">
        <v>22.3653384615385</v>
      </c>
      <c r="EO96">
        <v>2.09814307692308</v>
      </c>
      <c r="EP96">
        <v>2.02533615384615</v>
      </c>
      <c r="EQ96">
        <v>18.2050923076923</v>
      </c>
      <c r="ER96">
        <v>17.6437769230769</v>
      </c>
      <c r="ES96">
        <v>1999.96076923077</v>
      </c>
      <c r="ET96">
        <v>0.980001615384615</v>
      </c>
      <c r="EU96">
        <v>0.0199985692307692</v>
      </c>
      <c r="EV96">
        <v>0</v>
      </c>
      <c r="EW96">
        <v>322.539461538462</v>
      </c>
      <c r="EX96">
        <v>5.00059</v>
      </c>
      <c r="EY96">
        <v>6558.70692307692</v>
      </c>
      <c r="EZ96">
        <v>17359.9769230769</v>
      </c>
      <c r="FA96">
        <v>41.75</v>
      </c>
      <c r="FB96">
        <v>41.6104615384615</v>
      </c>
      <c r="FC96">
        <v>41.1297692307692</v>
      </c>
      <c r="FD96">
        <v>41.062</v>
      </c>
      <c r="FE96">
        <v>42.6153076923077</v>
      </c>
      <c r="FF96">
        <v>1955.06384615385</v>
      </c>
      <c r="FG96">
        <v>39.8961538461538</v>
      </c>
      <c r="FH96">
        <v>0</v>
      </c>
      <c r="FI96">
        <v>1759333347</v>
      </c>
      <c r="FJ96">
        <v>0</v>
      </c>
      <c r="FK96">
        <v>322.525538461538</v>
      </c>
      <c r="FL96">
        <v>0.0552478511649778</v>
      </c>
      <c r="FM96">
        <v>3.68615383930504</v>
      </c>
      <c r="FN96">
        <v>6558.78615384615</v>
      </c>
      <c r="FO96">
        <v>15</v>
      </c>
      <c r="FP96">
        <v>0</v>
      </c>
      <c r="FQ96" t="s">
        <v>439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-29.8332619047619</v>
      </c>
      <c r="GD96">
        <v>1.34265194805193</v>
      </c>
      <c r="GE96">
        <v>0.690307669484233</v>
      </c>
      <c r="GF96">
        <v>0</v>
      </c>
      <c r="GG96">
        <v>322.516294117647</v>
      </c>
      <c r="GH96">
        <v>0.132131391304326</v>
      </c>
      <c r="GI96">
        <v>0.170493665470008</v>
      </c>
      <c r="GJ96">
        <v>-1</v>
      </c>
      <c r="GK96">
        <v>0.820912857142857</v>
      </c>
      <c r="GL96">
        <v>-0.31787548051948</v>
      </c>
      <c r="GM96">
        <v>0.0363181896054537</v>
      </c>
      <c r="GN96">
        <v>0</v>
      </c>
      <c r="GO96">
        <v>0</v>
      </c>
      <c r="GP96">
        <v>2</v>
      </c>
      <c r="GQ96" t="s">
        <v>481</v>
      </c>
      <c r="GR96">
        <v>3.13248</v>
      </c>
      <c r="GS96">
        <v>2.71315</v>
      </c>
      <c r="GT96">
        <v>0.194197</v>
      </c>
      <c r="GU96">
        <v>0.197406</v>
      </c>
      <c r="GV96">
        <v>0.10064</v>
      </c>
      <c r="GW96">
        <v>0.0988668</v>
      </c>
      <c r="GX96">
        <v>30364.6</v>
      </c>
      <c r="GY96">
        <v>32389.6</v>
      </c>
      <c r="GZ96">
        <v>34092.7</v>
      </c>
      <c r="HA96">
        <v>36538.4</v>
      </c>
      <c r="HB96">
        <v>43309.8</v>
      </c>
      <c r="HC96">
        <v>47273.6</v>
      </c>
      <c r="HD96">
        <v>53178</v>
      </c>
      <c r="HE96">
        <v>58387.9</v>
      </c>
      <c r="HF96">
        <v>1.9536</v>
      </c>
      <c r="HG96">
        <v>1.77682</v>
      </c>
      <c r="HH96">
        <v>0.10572</v>
      </c>
      <c r="HI96">
        <v>0</v>
      </c>
      <c r="HJ96">
        <v>28.2762</v>
      </c>
      <c r="HK96">
        <v>999.9</v>
      </c>
      <c r="HL96">
        <v>55.97</v>
      </c>
      <c r="HM96">
        <v>30.675</v>
      </c>
      <c r="HN96">
        <v>27.3707</v>
      </c>
      <c r="HO96">
        <v>54.7465</v>
      </c>
      <c r="HP96">
        <v>46.3942</v>
      </c>
      <c r="HQ96">
        <v>1</v>
      </c>
      <c r="HR96">
        <v>0.0766743</v>
      </c>
      <c r="HS96">
        <v>0.636073</v>
      </c>
      <c r="HT96">
        <v>20.111</v>
      </c>
      <c r="HU96">
        <v>5.19603</v>
      </c>
      <c r="HV96">
        <v>12.004</v>
      </c>
      <c r="HW96">
        <v>4.974</v>
      </c>
      <c r="HX96">
        <v>3.2939</v>
      </c>
      <c r="HY96">
        <v>9999</v>
      </c>
      <c r="HZ96">
        <v>9999</v>
      </c>
      <c r="IA96">
        <v>999.9</v>
      </c>
      <c r="IB96">
        <v>9999</v>
      </c>
      <c r="IC96">
        <v>1.86325</v>
      </c>
      <c r="ID96">
        <v>1.86813</v>
      </c>
      <c r="IE96">
        <v>1.86789</v>
      </c>
      <c r="IF96">
        <v>1.86906</v>
      </c>
      <c r="IG96">
        <v>1.8699</v>
      </c>
      <c r="IH96">
        <v>1.86597</v>
      </c>
      <c r="II96">
        <v>1.86705</v>
      </c>
      <c r="IJ96">
        <v>1.86844</v>
      </c>
      <c r="IK96">
        <v>5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4.46</v>
      </c>
      <c r="IY96">
        <v>0.3484</v>
      </c>
      <c r="IZ96">
        <v>0.591063205497763</v>
      </c>
      <c r="JA96">
        <v>0.00362635438953289</v>
      </c>
      <c r="JB96">
        <v>-8.50754122937555e-07</v>
      </c>
      <c r="JC96">
        <v>2.87264459290622e-10</v>
      </c>
      <c r="JD96">
        <v>-0.103101814204982</v>
      </c>
      <c r="JE96">
        <v>-0.017656537129445</v>
      </c>
      <c r="JF96">
        <v>0.00217271289782075</v>
      </c>
      <c r="JG96">
        <v>-2.34727275410467e-05</v>
      </c>
      <c r="JH96">
        <v>4</v>
      </c>
      <c r="JI96">
        <v>2183</v>
      </c>
      <c r="JJ96">
        <v>1</v>
      </c>
      <c r="JK96">
        <v>27</v>
      </c>
      <c r="JL96">
        <v>29322222.4</v>
      </c>
      <c r="JM96">
        <v>29322222.4</v>
      </c>
      <c r="JN96">
        <v>2.54517</v>
      </c>
      <c r="JO96">
        <v>2.61353</v>
      </c>
      <c r="JP96">
        <v>1.54785</v>
      </c>
      <c r="JQ96">
        <v>2.31079</v>
      </c>
      <c r="JR96">
        <v>1.64673</v>
      </c>
      <c r="JS96">
        <v>2.31567</v>
      </c>
      <c r="JT96">
        <v>34.2587</v>
      </c>
      <c r="JU96">
        <v>24.1926</v>
      </c>
      <c r="JV96">
        <v>18</v>
      </c>
      <c r="JW96">
        <v>504.033</v>
      </c>
      <c r="JX96">
        <v>391.702</v>
      </c>
      <c r="JY96">
        <v>26.4143</v>
      </c>
      <c r="JZ96">
        <v>28.2915</v>
      </c>
      <c r="KA96">
        <v>30.0005</v>
      </c>
      <c r="KB96">
        <v>28.1879</v>
      </c>
      <c r="KC96">
        <v>28.1358</v>
      </c>
      <c r="KD96">
        <v>51.0029</v>
      </c>
      <c r="KE96">
        <v>21.3791</v>
      </c>
      <c r="KF96">
        <v>18.7071</v>
      </c>
      <c r="KG96">
        <v>26.4116</v>
      </c>
      <c r="KH96">
        <v>1339.2</v>
      </c>
      <c r="KI96">
        <v>22.3824</v>
      </c>
      <c r="KJ96">
        <v>96.6709</v>
      </c>
      <c r="KK96">
        <v>94.6065</v>
      </c>
    </row>
    <row r="97" spans="1:297">
      <c r="A97">
        <v>81</v>
      </c>
      <c r="B97">
        <v>1759333352</v>
      </c>
      <c r="C97">
        <v>492</v>
      </c>
      <c r="D97" t="s">
        <v>604</v>
      </c>
      <c r="E97" t="s">
        <v>605</v>
      </c>
      <c r="F97">
        <v>5</v>
      </c>
      <c r="G97" t="s">
        <v>435</v>
      </c>
      <c r="H97" t="s">
        <v>436</v>
      </c>
      <c r="I97">
        <v>1759333343.84615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1357.33924879119</v>
      </c>
      <c r="AK97">
        <v>1335.77418181818</v>
      </c>
      <c r="AL97">
        <v>3.5365744031445</v>
      </c>
      <c r="AM97">
        <v>64.5668264695355</v>
      </c>
      <c r="AN97">
        <f>(AP97 - AO97 + DY97*1E3/(8.314*(EA97+273.15)) * AR97/DX97 * AQ97) * DX97/(100*DL97) * 1000/(1000 - AP97)</f>
        <v>0</v>
      </c>
      <c r="AO97">
        <v>22.4086737598085</v>
      </c>
      <c r="AP97">
        <v>23.2186866666667</v>
      </c>
      <c r="AQ97">
        <v>0.00108952604429909</v>
      </c>
      <c r="AR97">
        <v>120.164659997157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3.46</v>
      </c>
      <c r="DM97">
        <v>0.5</v>
      </c>
      <c r="DN97" t="s">
        <v>438</v>
      </c>
      <c r="DO97">
        <v>2</v>
      </c>
      <c r="DP97" t="b">
        <v>1</v>
      </c>
      <c r="DQ97">
        <v>1759333343.84615</v>
      </c>
      <c r="DR97">
        <v>1280.48</v>
      </c>
      <c r="DS97">
        <v>1310.51076923077</v>
      </c>
      <c r="DT97">
        <v>23.1921461538462</v>
      </c>
      <c r="DU97">
        <v>22.3968153846154</v>
      </c>
      <c r="DV97">
        <v>1276.04923076923</v>
      </c>
      <c r="DW97">
        <v>22.8445615384615</v>
      </c>
      <c r="DX97">
        <v>499.989384615385</v>
      </c>
      <c r="DY97">
        <v>90.5572769230769</v>
      </c>
      <c r="DZ97">
        <v>0.0351054076923077</v>
      </c>
      <c r="EA97">
        <v>29.7006076923077</v>
      </c>
      <c r="EB97">
        <v>30.0062307692308</v>
      </c>
      <c r="EC97">
        <v>999.9</v>
      </c>
      <c r="ED97">
        <v>0</v>
      </c>
      <c r="EE97">
        <v>0</v>
      </c>
      <c r="EF97">
        <v>9984.66307692308</v>
      </c>
      <c r="EG97">
        <v>0</v>
      </c>
      <c r="EH97">
        <v>13.46</v>
      </c>
      <c r="EI97">
        <v>-30.0323153846154</v>
      </c>
      <c r="EJ97">
        <v>1310.88</v>
      </c>
      <c r="EK97">
        <v>1340.53615384615</v>
      </c>
      <c r="EL97">
        <v>0.795334615384615</v>
      </c>
      <c r="EM97">
        <v>1310.51076923077</v>
      </c>
      <c r="EN97">
        <v>22.3968153846154</v>
      </c>
      <c r="EO97">
        <v>2.10021846153846</v>
      </c>
      <c r="EP97">
        <v>2.02819538461538</v>
      </c>
      <c r="EQ97">
        <v>18.2208384615385</v>
      </c>
      <c r="ER97">
        <v>17.6661846153846</v>
      </c>
      <c r="ES97">
        <v>1999.93230769231</v>
      </c>
      <c r="ET97">
        <v>0.980002538461538</v>
      </c>
      <c r="EU97">
        <v>0.0199977</v>
      </c>
      <c r="EV97">
        <v>0</v>
      </c>
      <c r="EW97">
        <v>322.593615384615</v>
      </c>
      <c r="EX97">
        <v>5.00059</v>
      </c>
      <c r="EY97">
        <v>6558.79692307692</v>
      </c>
      <c r="EZ97">
        <v>17359.7461538462</v>
      </c>
      <c r="FA97">
        <v>41.75</v>
      </c>
      <c r="FB97">
        <v>41.625</v>
      </c>
      <c r="FC97">
        <v>41.1440769230769</v>
      </c>
      <c r="FD97">
        <v>41.062</v>
      </c>
      <c r="FE97">
        <v>42.625</v>
      </c>
      <c r="FF97">
        <v>1955.04</v>
      </c>
      <c r="FG97">
        <v>39.8930769230769</v>
      </c>
      <c r="FH97">
        <v>0</v>
      </c>
      <c r="FI97">
        <v>1759333351.8</v>
      </c>
      <c r="FJ97">
        <v>0</v>
      </c>
      <c r="FK97">
        <v>322.513615384615</v>
      </c>
      <c r="FL97">
        <v>0.648957266395092</v>
      </c>
      <c r="FM97">
        <v>3.02529913924364</v>
      </c>
      <c r="FN97">
        <v>6559.055</v>
      </c>
      <c r="FO97">
        <v>15</v>
      </c>
      <c r="FP97">
        <v>0</v>
      </c>
      <c r="FQ97" t="s">
        <v>439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-29.81942</v>
      </c>
      <c r="GD97">
        <v>-2.78271879699243</v>
      </c>
      <c r="GE97">
        <v>0.723678739911571</v>
      </c>
      <c r="GF97">
        <v>0</v>
      </c>
      <c r="GG97">
        <v>322.543970588235</v>
      </c>
      <c r="GH97">
        <v>0.113659280563199</v>
      </c>
      <c r="GI97">
        <v>0.170510735438139</v>
      </c>
      <c r="GJ97">
        <v>-1</v>
      </c>
      <c r="GK97">
        <v>0.80263425</v>
      </c>
      <c r="GL97">
        <v>-0.0621877443609007</v>
      </c>
      <c r="GM97">
        <v>0.0186357156043845</v>
      </c>
      <c r="GN97">
        <v>1</v>
      </c>
      <c r="GO97">
        <v>1</v>
      </c>
      <c r="GP97">
        <v>2</v>
      </c>
      <c r="GQ97" t="s">
        <v>448</v>
      </c>
      <c r="GR97">
        <v>3.13246</v>
      </c>
      <c r="GS97">
        <v>2.71319</v>
      </c>
      <c r="GT97">
        <v>0.195796</v>
      </c>
      <c r="GU97">
        <v>0.19882</v>
      </c>
      <c r="GV97">
        <v>0.100672</v>
      </c>
      <c r="GW97">
        <v>0.0988755</v>
      </c>
      <c r="GX97">
        <v>30304.1</v>
      </c>
      <c r="GY97">
        <v>32331.5</v>
      </c>
      <c r="GZ97">
        <v>34092.4</v>
      </c>
      <c r="HA97">
        <v>36537.2</v>
      </c>
      <c r="HB97">
        <v>43308.1</v>
      </c>
      <c r="HC97">
        <v>47271.9</v>
      </c>
      <c r="HD97">
        <v>53177.6</v>
      </c>
      <c r="HE97">
        <v>58386.2</v>
      </c>
      <c r="HF97">
        <v>1.95387</v>
      </c>
      <c r="HG97">
        <v>1.77635</v>
      </c>
      <c r="HH97">
        <v>0.105783</v>
      </c>
      <c r="HI97">
        <v>0</v>
      </c>
      <c r="HJ97">
        <v>28.2762</v>
      </c>
      <c r="HK97">
        <v>999.9</v>
      </c>
      <c r="HL97">
        <v>55.97</v>
      </c>
      <c r="HM97">
        <v>30.696</v>
      </c>
      <c r="HN97">
        <v>27.4022</v>
      </c>
      <c r="HO97">
        <v>54.5465</v>
      </c>
      <c r="HP97">
        <v>46.1619</v>
      </c>
      <c r="HQ97">
        <v>1</v>
      </c>
      <c r="HR97">
        <v>0.0772688</v>
      </c>
      <c r="HS97">
        <v>0.624477</v>
      </c>
      <c r="HT97">
        <v>20.1108</v>
      </c>
      <c r="HU97">
        <v>5.19528</v>
      </c>
      <c r="HV97">
        <v>12.004</v>
      </c>
      <c r="HW97">
        <v>4.9741</v>
      </c>
      <c r="HX97">
        <v>3.2939</v>
      </c>
      <c r="HY97">
        <v>9999</v>
      </c>
      <c r="HZ97">
        <v>9999</v>
      </c>
      <c r="IA97">
        <v>999.9</v>
      </c>
      <c r="IB97">
        <v>9999</v>
      </c>
      <c r="IC97">
        <v>1.86325</v>
      </c>
      <c r="ID97">
        <v>1.86813</v>
      </c>
      <c r="IE97">
        <v>1.86786</v>
      </c>
      <c r="IF97">
        <v>1.86905</v>
      </c>
      <c r="IG97">
        <v>1.86988</v>
      </c>
      <c r="IH97">
        <v>1.86594</v>
      </c>
      <c r="II97">
        <v>1.86703</v>
      </c>
      <c r="IJ97">
        <v>1.86844</v>
      </c>
      <c r="IK97">
        <v>5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4.51</v>
      </c>
      <c r="IY97">
        <v>0.3488</v>
      </c>
      <c r="IZ97">
        <v>0.591063205497763</v>
      </c>
      <c r="JA97">
        <v>0.00362635438953289</v>
      </c>
      <c r="JB97">
        <v>-8.50754122937555e-07</v>
      </c>
      <c r="JC97">
        <v>2.87264459290622e-10</v>
      </c>
      <c r="JD97">
        <v>-0.103101814204982</v>
      </c>
      <c r="JE97">
        <v>-0.017656537129445</v>
      </c>
      <c r="JF97">
        <v>0.00217271289782075</v>
      </c>
      <c r="JG97">
        <v>-2.34727275410467e-05</v>
      </c>
      <c r="JH97">
        <v>4</v>
      </c>
      <c r="JI97">
        <v>2183</v>
      </c>
      <c r="JJ97">
        <v>1</v>
      </c>
      <c r="JK97">
        <v>27</v>
      </c>
      <c r="JL97">
        <v>29322222.5</v>
      </c>
      <c r="JM97">
        <v>29322222.5</v>
      </c>
      <c r="JN97">
        <v>2.56714</v>
      </c>
      <c r="JO97">
        <v>2.6062</v>
      </c>
      <c r="JP97">
        <v>1.54785</v>
      </c>
      <c r="JQ97">
        <v>2.31079</v>
      </c>
      <c r="JR97">
        <v>1.64673</v>
      </c>
      <c r="JS97">
        <v>2.37915</v>
      </c>
      <c r="JT97">
        <v>34.2587</v>
      </c>
      <c r="JU97">
        <v>24.1926</v>
      </c>
      <c r="JV97">
        <v>18</v>
      </c>
      <c r="JW97">
        <v>504.274</v>
      </c>
      <c r="JX97">
        <v>391.49</v>
      </c>
      <c r="JY97">
        <v>26.4093</v>
      </c>
      <c r="JZ97">
        <v>28.2987</v>
      </c>
      <c r="KA97">
        <v>30.0006</v>
      </c>
      <c r="KB97">
        <v>28.1945</v>
      </c>
      <c r="KC97">
        <v>28.1423</v>
      </c>
      <c r="KD97">
        <v>51.5355</v>
      </c>
      <c r="KE97">
        <v>21.3791</v>
      </c>
      <c r="KF97">
        <v>18.7071</v>
      </c>
      <c r="KG97">
        <v>26.4103</v>
      </c>
      <c r="KH97">
        <v>1359.38</v>
      </c>
      <c r="KI97">
        <v>22.304</v>
      </c>
      <c r="KJ97">
        <v>96.6702</v>
      </c>
      <c r="KK97">
        <v>94.6037</v>
      </c>
    </row>
    <row r="98" spans="1:297">
      <c r="A98">
        <v>82</v>
      </c>
      <c r="B98">
        <v>1759333357</v>
      </c>
      <c r="C98">
        <v>497</v>
      </c>
      <c r="D98" t="s">
        <v>606</v>
      </c>
      <c r="E98" t="s">
        <v>607</v>
      </c>
      <c r="F98">
        <v>5</v>
      </c>
      <c r="G98" t="s">
        <v>435</v>
      </c>
      <c r="H98" t="s">
        <v>436</v>
      </c>
      <c r="I98">
        <v>1759333348.84615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1372.60499650717</v>
      </c>
      <c r="AK98">
        <v>1352.11054545455</v>
      </c>
      <c r="AL98">
        <v>3.24055287362204</v>
      </c>
      <c r="AM98">
        <v>64.5668264695355</v>
      </c>
      <c r="AN98">
        <f>(AP98 - AO98 + DY98*1E3/(8.314*(EA98+273.15)) * AR98/DX98 * AQ98) * DX98/(100*DL98) * 1000/(1000 - AP98)</f>
        <v>0</v>
      </c>
      <c r="AO98">
        <v>22.4126848039005</v>
      </c>
      <c r="AP98">
        <v>23.2262763636364</v>
      </c>
      <c r="AQ98">
        <v>0.000429529376819127</v>
      </c>
      <c r="AR98">
        <v>120.164659997157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3.46</v>
      </c>
      <c r="DM98">
        <v>0.5</v>
      </c>
      <c r="DN98" t="s">
        <v>438</v>
      </c>
      <c r="DO98">
        <v>2</v>
      </c>
      <c r="DP98" t="b">
        <v>1</v>
      </c>
      <c r="DQ98">
        <v>1759333348.84615</v>
      </c>
      <c r="DR98">
        <v>1297.24153846154</v>
      </c>
      <c r="DS98">
        <v>1326.67076923077</v>
      </c>
      <c r="DT98">
        <v>23.2111461538462</v>
      </c>
      <c r="DU98">
        <v>22.4078538461538</v>
      </c>
      <c r="DV98">
        <v>1292.76384615385</v>
      </c>
      <c r="DW98">
        <v>22.8627384615385</v>
      </c>
      <c r="DX98">
        <v>500.008692307692</v>
      </c>
      <c r="DY98">
        <v>90.5573769230769</v>
      </c>
      <c r="DZ98">
        <v>0.0350811846153846</v>
      </c>
      <c r="EA98">
        <v>29.6963769230769</v>
      </c>
      <c r="EB98">
        <v>29.9996153846154</v>
      </c>
      <c r="EC98">
        <v>999.9</v>
      </c>
      <c r="ED98">
        <v>0</v>
      </c>
      <c r="EE98">
        <v>0</v>
      </c>
      <c r="EF98">
        <v>9989.72</v>
      </c>
      <c r="EG98">
        <v>0</v>
      </c>
      <c r="EH98">
        <v>13.46</v>
      </c>
      <c r="EI98">
        <v>-29.4306076923077</v>
      </c>
      <c r="EJ98">
        <v>1328.06615384615</v>
      </c>
      <c r="EK98">
        <v>1357.08</v>
      </c>
      <c r="EL98">
        <v>0.803287461538462</v>
      </c>
      <c r="EM98">
        <v>1326.67076923077</v>
      </c>
      <c r="EN98">
        <v>22.4078538461538</v>
      </c>
      <c r="EO98">
        <v>2.10194076923077</v>
      </c>
      <c r="EP98">
        <v>2.02919769230769</v>
      </c>
      <c r="EQ98">
        <v>18.2338923076923</v>
      </c>
      <c r="ER98">
        <v>17.6740230769231</v>
      </c>
      <c r="ES98">
        <v>2000.01</v>
      </c>
      <c r="ET98">
        <v>0.979998615384615</v>
      </c>
      <c r="EU98">
        <v>0.0200014615384615</v>
      </c>
      <c r="EV98">
        <v>0</v>
      </c>
      <c r="EW98">
        <v>322.647769230769</v>
      </c>
      <c r="EX98">
        <v>5.00059</v>
      </c>
      <c r="EY98">
        <v>6559.45769230769</v>
      </c>
      <c r="EZ98">
        <v>17360.4</v>
      </c>
      <c r="FA98">
        <v>41.75</v>
      </c>
      <c r="FB98">
        <v>41.625</v>
      </c>
      <c r="FC98">
        <v>41.1631538461539</v>
      </c>
      <c r="FD98">
        <v>41.062</v>
      </c>
      <c r="FE98">
        <v>42.625</v>
      </c>
      <c r="FF98">
        <v>1955.10538461538</v>
      </c>
      <c r="FG98">
        <v>39.9</v>
      </c>
      <c r="FH98">
        <v>0</v>
      </c>
      <c r="FI98">
        <v>1759333357.2</v>
      </c>
      <c r="FJ98">
        <v>0</v>
      </c>
      <c r="FK98">
        <v>322.62228</v>
      </c>
      <c r="FL98">
        <v>0.813923081128097</v>
      </c>
      <c r="FM98">
        <v>6.13846152654461</v>
      </c>
      <c r="FN98">
        <v>6559.534</v>
      </c>
      <c r="FO98">
        <v>15</v>
      </c>
      <c r="FP98">
        <v>0</v>
      </c>
      <c r="FQ98" t="s">
        <v>439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-29.6965952380952</v>
      </c>
      <c r="GD98">
        <v>4.90090129870129</v>
      </c>
      <c r="GE98">
        <v>0.856835697689159</v>
      </c>
      <c r="GF98">
        <v>0</v>
      </c>
      <c r="GG98">
        <v>322.567647058824</v>
      </c>
      <c r="GH98">
        <v>0.905026739015534</v>
      </c>
      <c r="GI98">
        <v>0.185099795397121</v>
      </c>
      <c r="GJ98">
        <v>-1</v>
      </c>
      <c r="GK98">
        <v>0.798669857142857</v>
      </c>
      <c r="GL98">
        <v>0.0954164415584424</v>
      </c>
      <c r="GM98">
        <v>0.0116458374222426</v>
      </c>
      <c r="GN98">
        <v>1</v>
      </c>
      <c r="GO98">
        <v>1</v>
      </c>
      <c r="GP98">
        <v>2</v>
      </c>
      <c r="GQ98" t="s">
        <v>448</v>
      </c>
      <c r="GR98">
        <v>3.13266</v>
      </c>
      <c r="GS98">
        <v>2.71303</v>
      </c>
      <c r="GT98">
        <v>0.19727</v>
      </c>
      <c r="GU98">
        <v>0.200383</v>
      </c>
      <c r="GV98">
        <v>0.100689</v>
      </c>
      <c r="GW98">
        <v>0.0988869</v>
      </c>
      <c r="GX98">
        <v>30248.6</v>
      </c>
      <c r="GY98">
        <v>32268</v>
      </c>
      <c r="GZ98">
        <v>34092.4</v>
      </c>
      <c r="HA98">
        <v>36536.8</v>
      </c>
      <c r="HB98">
        <v>43307.4</v>
      </c>
      <c r="HC98">
        <v>47271.5</v>
      </c>
      <c r="HD98">
        <v>53177.5</v>
      </c>
      <c r="HE98">
        <v>58386.2</v>
      </c>
      <c r="HF98">
        <v>1.95382</v>
      </c>
      <c r="HG98">
        <v>1.7763</v>
      </c>
      <c r="HH98">
        <v>0.104908</v>
      </c>
      <c r="HI98">
        <v>0</v>
      </c>
      <c r="HJ98">
        <v>28.2756</v>
      </c>
      <c r="HK98">
        <v>999.9</v>
      </c>
      <c r="HL98">
        <v>55.97</v>
      </c>
      <c r="HM98">
        <v>30.675</v>
      </c>
      <c r="HN98">
        <v>27.3694</v>
      </c>
      <c r="HO98">
        <v>54.4965</v>
      </c>
      <c r="HP98">
        <v>46.1138</v>
      </c>
      <c r="HQ98">
        <v>1</v>
      </c>
      <c r="HR98">
        <v>0.0778049</v>
      </c>
      <c r="HS98">
        <v>0.608113</v>
      </c>
      <c r="HT98">
        <v>20.1111</v>
      </c>
      <c r="HU98">
        <v>5.19573</v>
      </c>
      <c r="HV98">
        <v>12.004</v>
      </c>
      <c r="HW98">
        <v>4.97435</v>
      </c>
      <c r="HX98">
        <v>3.29395</v>
      </c>
      <c r="HY98">
        <v>9999</v>
      </c>
      <c r="HZ98">
        <v>9999</v>
      </c>
      <c r="IA98">
        <v>999.9</v>
      </c>
      <c r="IB98">
        <v>9999</v>
      </c>
      <c r="IC98">
        <v>1.86325</v>
      </c>
      <c r="ID98">
        <v>1.86813</v>
      </c>
      <c r="IE98">
        <v>1.86784</v>
      </c>
      <c r="IF98">
        <v>1.86905</v>
      </c>
      <c r="IG98">
        <v>1.86988</v>
      </c>
      <c r="IH98">
        <v>1.86593</v>
      </c>
      <c r="II98">
        <v>1.86705</v>
      </c>
      <c r="IJ98">
        <v>1.86843</v>
      </c>
      <c r="IK98">
        <v>5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4.56</v>
      </c>
      <c r="IY98">
        <v>0.3492</v>
      </c>
      <c r="IZ98">
        <v>0.591063205497763</v>
      </c>
      <c r="JA98">
        <v>0.00362635438953289</v>
      </c>
      <c r="JB98">
        <v>-8.50754122937555e-07</v>
      </c>
      <c r="JC98">
        <v>2.87264459290622e-10</v>
      </c>
      <c r="JD98">
        <v>-0.103101814204982</v>
      </c>
      <c r="JE98">
        <v>-0.017656537129445</v>
      </c>
      <c r="JF98">
        <v>0.00217271289782075</v>
      </c>
      <c r="JG98">
        <v>-2.34727275410467e-05</v>
      </c>
      <c r="JH98">
        <v>4</v>
      </c>
      <c r="JI98">
        <v>2183</v>
      </c>
      <c r="JJ98">
        <v>1</v>
      </c>
      <c r="JK98">
        <v>27</v>
      </c>
      <c r="JL98">
        <v>29322222.6</v>
      </c>
      <c r="JM98">
        <v>29322222.6</v>
      </c>
      <c r="JN98">
        <v>2.59521</v>
      </c>
      <c r="JO98">
        <v>2.59766</v>
      </c>
      <c r="JP98">
        <v>1.54785</v>
      </c>
      <c r="JQ98">
        <v>2.31201</v>
      </c>
      <c r="JR98">
        <v>1.64551</v>
      </c>
      <c r="JS98">
        <v>2.34375</v>
      </c>
      <c r="JT98">
        <v>34.2587</v>
      </c>
      <c r="JU98">
        <v>24.1926</v>
      </c>
      <c r="JV98">
        <v>18</v>
      </c>
      <c r="JW98">
        <v>504.299</v>
      </c>
      <c r="JX98">
        <v>391.507</v>
      </c>
      <c r="JY98">
        <v>26.4074</v>
      </c>
      <c r="JZ98">
        <v>28.306</v>
      </c>
      <c r="KA98">
        <v>30.0006</v>
      </c>
      <c r="KB98">
        <v>28.2011</v>
      </c>
      <c r="KC98">
        <v>28.149</v>
      </c>
      <c r="KD98">
        <v>52.0291</v>
      </c>
      <c r="KE98">
        <v>21.6748</v>
      </c>
      <c r="KF98">
        <v>18.7071</v>
      </c>
      <c r="KG98">
        <v>26.602</v>
      </c>
      <c r="KH98">
        <v>1372.88</v>
      </c>
      <c r="KI98">
        <v>22.2672</v>
      </c>
      <c r="KJ98">
        <v>96.6702</v>
      </c>
      <c r="KK98">
        <v>94.6032</v>
      </c>
    </row>
    <row r="99" spans="1:297">
      <c r="A99">
        <v>83</v>
      </c>
      <c r="B99">
        <v>1759333362</v>
      </c>
      <c r="C99">
        <v>502</v>
      </c>
      <c r="D99" t="s">
        <v>608</v>
      </c>
      <c r="E99" t="s">
        <v>609</v>
      </c>
      <c r="F99">
        <v>5</v>
      </c>
      <c r="G99" t="s">
        <v>435</v>
      </c>
      <c r="H99" t="s">
        <v>436</v>
      </c>
      <c r="I99">
        <v>1759333353.84615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1390.67899265064</v>
      </c>
      <c r="AK99">
        <v>1369.49054545454</v>
      </c>
      <c r="AL99">
        <v>3.49139653473297</v>
      </c>
      <c r="AM99">
        <v>64.5668264695355</v>
      </c>
      <c r="AN99">
        <f>(AP99 - AO99 + DY99*1E3/(8.314*(EA99+273.15)) * AR99/DX99 * AQ99) * DX99/(100*DL99) * 1000/(1000 - AP99)</f>
        <v>0</v>
      </c>
      <c r="AO99">
        <v>22.3921431233794</v>
      </c>
      <c r="AP99">
        <v>23.2269127272727</v>
      </c>
      <c r="AQ99">
        <v>1.01274513917321e-05</v>
      </c>
      <c r="AR99">
        <v>120.164659997157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3.46</v>
      </c>
      <c r="DM99">
        <v>0.5</v>
      </c>
      <c r="DN99" t="s">
        <v>438</v>
      </c>
      <c r="DO99">
        <v>2</v>
      </c>
      <c r="DP99" t="b">
        <v>1</v>
      </c>
      <c r="DQ99">
        <v>1759333353.84615</v>
      </c>
      <c r="DR99">
        <v>1313.84538461538</v>
      </c>
      <c r="DS99">
        <v>1343.47153846154</v>
      </c>
      <c r="DT99">
        <v>23.2215076923077</v>
      </c>
      <c r="DU99">
        <v>22.4026384615385</v>
      </c>
      <c r="DV99">
        <v>1309.32</v>
      </c>
      <c r="DW99">
        <v>22.8726538461538</v>
      </c>
      <c r="DX99">
        <v>500.013846153846</v>
      </c>
      <c r="DY99">
        <v>90.5576384615385</v>
      </c>
      <c r="DZ99">
        <v>0.0351993384615385</v>
      </c>
      <c r="EA99">
        <v>29.6928538461538</v>
      </c>
      <c r="EB99">
        <v>29.9949384615385</v>
      </c>
      <c r="EC99">
        <v>999.9</v>
      </c>
      <c r="ED99">
        <v>0</v>
      </c>
      <c r="EE99">
        <v>0</v>
      </c>
      <c r="EF99">
        <v>9992.02615384615</v>
      </c>
      <c r="EG99">
        <v>0</v>
      </c>
      <c r="EH99">
        <v>13.4620153846154</v>
      </c>
      <c r="EI99">
        <v>-29.6268153846154</v>
      </c>
      <c r="EJ99">
        <v>1345.07923076923</v>
      </c>
      <c r="EK99">
        <v>1374.25846153846</v>
      </c>
      <c r="EL99">
        <v>0.818863230769231</v>
      </c>
      <c r="EM99">
        <v>1343.47153846154</v>
      </c>
      <c r="EN99">
        <v>22.4026384615385</v>
      </c>
      <c r="EO99">
        <v>2.10288461538462</v>
      </c>
      <c r="EP99">
        <v>2.02873153846154</v>
      </c>
      <c r="EQ99">
        <v>18.2410538461538</v>
      </c>
      <c r="ER99">
        <v>17.6703615384615</v>
      </c>
      <c r="ES99">
        <v>1999.98230769231</v>
      </c>
      <c r="ET99">
        <v>0.979999461538461</v>
      </c>
      <c r="EU99">
        <v>0.0200005923076923</v>
      </c>
      <c r="EV99">
        <v>0</v>
      </c>
      <c r="EW99">
        <v>322.678692307692</v>
      </c>
      <c r="EX99">
        <v>5.00059</v>
      </c>
      <c r="EY99">
        <v>6559.58384615385</v>
      </c>
      <c r="EZ99">
        <v>17360.1538461538</v>
      </c>
      <c r="FA99">
        <v>41.75</v>
      </c>
      <c r="FB99">
        <v>41.625</v>
      </c>
      <c r="FC99">
        <v>41.1774615384615</v>
      </c>
      <c r="FD99">
        <v>41.0668461538462</v>
      </c>
      <c r="FE99">
        <v>42.625</v>
      </c>
      <c r="FF99">
        <v>1955.08</v>
      </c>
      <c r="FG99">
        <v>39.8984615384615</v>
      </c>
      <c r="FH99">
        <v>0</v>
      </c>
      <c r="FI99">
        <v>1759333362</v>
      </c>
      <c r="FJ99">
        <v>0</v>
      </c>
      <c r="FK99">
        <v>322.6268</v>
      </c>
      <c r="FL99">
        <v>0.135461550229875</v>
      </c>
      <c r="FM99">
        <v>1.71461536875246</v>
      </c>
      <c r="FN99">
        <v>6559.666</v>
      </c>
      <c r="FO99">
        <v>15</v>
      </c>
      <c r="FP99">
        <v>0</v>
      </c>
      <c r="FQ99" t="s">
        <v>439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-29.554165</v>
      </c>
      <c r="GD99">
        <v>-0.170927819548917</v>
      </c>
      <c r="GE99">
        <v>0.7671504932378</v>
      </c>
      <c r="GF99">
        <v>1</v>
      </c>
      <c r="GG99">
        <v>322.601294117647</v>
      </c>
      <c r="GH99">
        <v>0.433246755771266</v>
      </c>
      <c r="GI99">
        <v>0.169792871985729</v>
      </c>
      <c r="GJ99">
        <v>-1</v>
      </c>
      <c r="GK99">
        <v>0.81228305</v>
      </c>
      <c r="GL99">
        <v>0.164441187969925</v>
      </c>
      <c r="GM99">
        <v>0.0184372908787463</v>
      </c>
      <c r="GN99">
        <v>0</v>
      </c>
      <c r="GO99">
        <v>1</v>
      </c>
      <c r="GP99">
        <v>2</v>
      </c>
      <c r="GQ99" t="s">
        <v>448</v>
      </c>
      <c r="GR99">
        <v>3.13235</v>
      </c>
      <c r="GS99">
        <v>2.71313</v>
      </c>
      <c r="GT99">
        <v>0.198831</v>
      </c>
      <c r="GU99">
        <v>0.201863</v>
      </c>
      <c r="GV99">
        <v>0.10067</v>
      </c>
      <c r="GW99">
        <v>0.0986758</v>
      </c>
      <c r="GX99">
        <v>30188.9</v>
      </c>
      <c r="GY99">
        <v>32207.8</v>
      </c>
      <c r="GZ99">
        <v>34091.5</v>
      </c>
      <c r="HA99">
        <v>36536.2</v>
      </c>
      <c r="HB99">
        <v>43307.8</v>
      </c>
      <c r="HC99">
        <v>47281.9</v>
      </c>
      <c r="HD99">
        <v>53176.6</v>
      </c>
      <c r="HE99">
        <v>58384.9</v>
      </c>
      <c r="HF99">
        <v>1.95365</v>
      </c>
      <c r="HG99">
        <v>1.77663</v>
      </c>
      <c r="HH99">
        <v>0.105716</v>
      </c>
      <c r="HI99">
        <v>0</v>
      </c>
      <c r="HJ99">
        <v>28.2737</v>
      </c>
      <c r="HK99">
        <v>999.9</v>
      </c>
      <c r="HL99">
        <v>55.97</v>
      </c>
      <c r="HM99">
        <v>30.696</v>
      </c>
      <c r="HN99">
        <v>27.4029</v>
      </c>
      <c r="HO99">
        <v>54.4165</v>
      </c>
      <c r="HP99">
        <v>46.2941</v>
      </c>
      <c r="HQ99">
        <v>1</v>
      </c>
      <c r="HR99">
        <v>0.0776169</v>
      </c>
      <c r="HS99">
        <v>-0.172666</v>
      </c>
      <c r="HT99">
        <v>20.1118</v>
      </c>
      <c r="HU99">
        <v>5.19677</v>
      </c>
      <c r="HV99">
        <v>12.004</v>
      </c>
      <c r="HW99">
        <v>4.9745</v>
      </c>
      <c r="HX99">
        <v>3.294</v>
      </c>
      <c r="HY99">
        <v>9999</v>
      </c>
      <c r="HZ99">
        <v>9999</v>
      </c>
      <c r="IA99">
        <v>999.9</v>
      </c>
      <c r="IB99">
        <v>9999</v>
      </c>
      <c r="IC99">
        <v>1.86325</v>
      </c>
      <c r="ID99">
        <v>1.86813</v>
      </c>
      <c r="IE99">
        <v>1.86786</v>
      </c>
      <c r="IF99">
        <v>1.86905</v>
      </c>
      <c r="IG99">
        <v>1.86987</v>
      </c>
      <c r="IH99">
        <v>1.86594</v>
      </c>
      <c r="II99">
        <v>1.86701</v>
      </c>
      <c r="IJ99">
        <v>1.86843</v>
      </c>
      <c r="IK99">
        <v>5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4.6</v>
      </c>
      <c r="IY99">
        <v>0.3488</v>
      </c>
      <c r="IZ99">
        <v>0.591063205497763</v>
      </c>
      <c r="JA99">
        <v>0.00362635438953289</v>
      </c>
      <c r="JB99">
        <v>-8.50754122937555e-07</v>
      </c>
      <c r="JC99">
        <v>2.87264459290622e-10</v>
      </c>
      <c r="JD99">
        <v>-0.103101814204982</v>
      </c>
      <c r="JE99">
        <v>-0.017656537129445</v>
      </c>
      <c r="JF99">
        <v>0.00217271289782075</v>
      </c>
      <c r="JG99">
        <v>-2.34727275410467e-05</v>
      </c>
      <c r="JH99">
        <v>4</v>
      </c>
      <c r="JI99">
        <v>2183</v>
      </c>
      <c r="JJ99">
        <v>1</v>
      </c>
      <c r="JK99">
        <v>27</v>
      </c>
      <c r="JL99">
        <v>29322222.7</v>
      </c>
      <c r="JM99">
        <v>29322222.7</v>
      </c>
      <c r="JN99">
        <v>2.61963</v>
      </c>
      <c r="JO99">
        <v>2.61475</v>
      </c>
      <c r="JP99">
        <v>1.54785</v>
      </c>
      <c r="JQ99">
        <v>2.31079</v>
      </c>
      <c r="JR99">
        <v>1.64673</v>
      </c>
      <c r="JS99">
        <v>2.23267</v>
      </c>
      <c r="JT99">
        <v>34.2587</v>
      </c>
      <c r="JU99">
        <v>24.1838</v>
      </c>
      <c r="JV99">
        <v>18</v>
      </c>
      <c r="JW99">
        <v>504.239</v>
      </c>
      <c r="JX99">
        <v>391.721</v>
      </c>
      <c r="JY99">
        <v>26.5101</v>
      </c>
      <c r="JZ99">
        <v>28.3129</v>
      </c>
      <c r="KA99">
        <v>30.0001</v>
      </c>
      <c r="KB99">
        <v>28.2074</v>
      </c>
      <c r="KC99">
        <v>28.1547</v>
      </c>
      <c r="KD99">
        <v>52.5854</v>
      </c>
      <c r="KE99">
        <v>21.9588</v>
      </c>
      <c r="KF99">
        <v>18.7071</v>
      </c>
      <c r="KG99">
        <v>26.6081</v>
      </c>
      <c r="KH99">
        <v>1393.15</v>
      </c>
      <c r="KI99">
        <v>22.2514</v>
      </c>
      <c r="KJ99">
        <v>96.6681</v>
      </c>
      <c r="KK99">
        <v>94.6014</v>
      </c>
    </row>
    <row r="100" spans="1:297">
      <c r="A100">
        <v>84</v>
      </c>
      <c r="B100">
        <v>1759333367</v>
      </c>
      <c r="C100">
        <v>507</v>
      </c>
      <c r="D100" t="s">
        <v>610</v>
      </c>
      <c r="E100" t="s">
        <v>611</v>
      </c>
      <c r="F100">
        <v>5</v>
      </c>
      <c r="G100" t="s">
        <v>435</v>
      </c>
      <c r="H100" t="s">
        <v>436</v>
      </c>
      <c r="I100">
        <v>1759333358.84615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1407.42096570296</v>
      </c>
      <c r="AK100">
        <v>1386.48460606061</v>
      </c>
      <c r="AL100">
        <v>3.40303576234528</v>
      </c>
      <c r="AM100">
        <v>64.5668264695355</v>
      </c>
      <c r="AN100">
        <f>(AP100 - AO100 + DY100*1E3/(8.314*(EA100+273.15)) * AR100/DX100 * AQ100) * DX100/(100*DL100) * 1000/(1000 - AP100)</f>
        <v>0</v>
      </c>
      <c r="AO100">
        <v>22.3325128421096</v>
      </c>
      <c r="AP100">
        <v>23.2028818181818</v>
      </c>
      <c r="AQ100">
        <v>-0.000722663168819587</v>
      </c>
      <c r="AR100">
        <v>120.164659997157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3.46</v>
      </c>
      <c r="DM100">
        <v>0.5</v>
      </c>
      <c r="DN100" t="s">
        <v>438</v>
      </c>
      <c r="DO100">
        <v>2</v>
      </c>
      <c r="DP100" t="b">
        <v>1</v>
      </c>
      <c r="DQ100">
        <v>1759333358.84615</v>
      </c>
      <c r="DR100">
        <v>1330.47615384615</v>
      </c>
      <c r="DS100">
        <v>1359.91923076923</v>
      </c>
      <c r="DT100">
        <v>23.2208538461538</v>
      </c>
      <c r="DU100">
        <v>22.3792923076923</v>
      </c>
      <c r="DV100">
        <v>1325.90384615385</v>
      </c>
      <c r="DW100">
        <v>22.8720384615385</v>
      </c>
      <c r="DX100">
        <v>500.031307692308</v>
      </c>
      <c r="DY100">
        <v>90.5576307692308</v>
      </c>
      <c r="DZ100">
        <v>0.0351065923076923</v>
      </c>
      <c r="EA100">
        <v>29.6900615384615</v>
      </c>
      <c r="EB100">
        <v>29.9915153846154</v>
      </c>
      <c r="EC100">
        <v>999.9</v>
      </c>
      <c r="ED100">
        <v>0</v>
      </c>
      <c r="EE100">
        <v>0</v>
      </c>
      <c r="EF100">
        <v>9995.87076923077</v>
      </c>
      <c r="EG100">
        <v>0</v>
      </c>
      <c r="EH100">
        <v>13.4652</v>
      </c>
      <c r="EI100">
        <v>-29.4434846153846</v>
      </c>
      <c r="EJ100">
        <v>1362.10538461538</v>
      </c>
      <c r="EK100">
        <v>1391.04923076923</v>
      </c>
      <c r="EL100">
        <v>0.841556153846154</v>
      </c>
      <c r="EM100">
        <v>1359.91923076923</v>
      </c>
      <c r="EN100">
        <v>22.3792923076923</v>
      </c>
      <c r="EO100">
        <v>2.10282692307692</v>
      </c>
      <c r="EP100">
        <v>2.02661692307692</v>
      </c>
      <c r="EQ100">
        <v>18.2405923076923</v>
      </c>
      <c r="ER100">
        <v>17.6538076923077</v>
      </c>
      <c r="ES100">
        <v>2000.02615384615</v>
      </c>
      <c r="ET100">
        <v>0.979997615384615</v>
      </c>
      <c r="EU100">
        <v>0.0200023307692308</v>
      </c>
      <c r="EV100">
        <v>0</v>
      </c>
      <c r="EW100">
        <v>322.668615384615</v>
      </c>
      <c r="EX100">
        <v>5.00059</v>
      </c>
      <c r="EY100">
        <v>6560.02461538462</v>
      </c>
      <c r="EZ100">
        <v>17360.5307692308</v>
      </c>
      <c r="FA100">
        <v>41.75</v>
      </c>
      <c r="FB100">
        <v>41.625</v>
      </c>
      <c r="FC100">
        <v>41.187</v>
      </c>
      <c r="FD100">
        <v>41.0862307692308</v>
      </c>
      <c r="FE100">
        <v>42.625</v>
      </c>
      <c r="FF100">
        <v>1955.12</v>
      </c>
      <c r="FG100">
        <v>39.9023076923077</v>
      </c>
      <c r="FH100">
        <v>0</v>
      </c>
      <c r="FI100">
        <v>1759333366.8</v>
      </c>
      <c r="FJ100">
        <v>0</v>
      </c>
      <c r="FK100">
        <v>322.6138</v>
      </c>
      <c r="FL100">
        <v>-1.52307692274904</v>
      </c>
      <c r="FM100">
        <v>-0.361538469806859</v>
      </c>
      <c r="FN100">
        <v>6559.9104</v>
      </c>
      <c r="FO100">
        <v>15</v>
      </c>
      <c r="FP100">
        <v>0</v>
      </c>
      <c r="FQ100" t="s">
        <v>439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-29.6521333333333</v>
      </c>
      <c r="GD100">
        <v>0.664371428571398</v>
      </c>
      <c r="GE100">
        <v>0.753412227221582</v>
      </c>
      <c r="GF100">
        <v>0</v>
      </c>
      <c r="GG100">
        <v>322.608235294118</v>
      </c>
      <c r="GH100">
        <v>-0.155844151516064</v>
      </c>
      <c r="GI100">
        <v>0.186274316821365</v>
      </c>
      <c r="GJ100">
        <v>-1</v>
      </c>
      <c r="GK100">
        <v>0.83139919047619</v>
      </c>
      <c r="GL100">
        <v>0.273785298701299</v>
      </c>
      <c r="GM100">
        <v>0.0301697227027979</v>
      </c>
      <c r="GN100">
        <v>0</v>
      </c>
      <c r="GO100">
        <v>0</v>
      </c>
      <c r="GP100">
        <v>2</v>
      </c>
      <c r="GQ100" t="s">
        <v>481</v>
      </c>
      <c r="GR100">
        <v>3.1325</v>
      </c>
      <c r="GS100">
        <v>2.71317</v>
      </c>
      <c r="GT100">
        <v>0.200362</v>
      </c>
      <c r="GU100">
        <v>0.203479</v>
      </c>
      <c r="GV100">
        <v>0.100597</v>
      </c>
      <c r="GW100">
        <v>0.0985511</v>
      </c>
      <c r="GX100">
        <v>30130.8</v>
      </c>
      <c r="GY100">
        <v>32142.6</v>
      </c>
      <c r="GZ100">
        <v>34091.1</v>
      </c>
      <c r="HA100">
        <v>36536.3</v>
      </c>
      <c r="HB100">
        <v>43310.9</v>
      </c>
      <c r="HC100">
        <v>47289</v>
      </c>
      <c r="HD100">
        <v>53175.8</v>
      </c>
      <c r="HE100">
        <v>58385.2</v>
      </c>
      <c r="HF100">
        <v>1.95378</v>
      </c>
      <c r="HG100">
        <v>1.77643</v>
      </c>
      <c r="HH100">
        <v>0.10531</v>
      </c>
      <c r="HI100">
        <v>0</v>
      </c>
      <c r="HJ100">
        <v>28.2737</v>
      </c>
      <c r="HK100">
        <v>999.9</v>
      </c>
      <c r="HL100">
        <v>55.97</v>
      </c>
      <c r="HM100">
        <v>30.675</v>
      </c>
      <c r="HN100">
        <v>27.3704</v>
      </c>
      <c r="HO100">
        <v>54.9965</v>
      </c>
      <c r="HP100">
        <v>46.3822</v>
      </c>
      <c r="HQ100">
        <v>1</v>
      </c>
      <c r="HR100">
        <v>0.0783028</v>
      </c>
      <c r="HS100">
        <v>0.243472</v>
      </c>
      <c r="HT100">
        <v>20.1122</v>
      </c>
      <c r="HU100">
        <v>5.19662</v>
      </c>
      <c r="HV100">
        <v>12.004</v>
      </c>
      <c r="HW100">
        <v>4.9744</v>
      </c>
      <c r="HX100">
        <v>3.294</v>
      </c>
      <c r="HY100">
        <v>9999</v>
      </c>
      <c r="HZ100">
        <v>9999</v>
      </c>
      <c r="IA100">
        <v>999.9</v>
      </c>
      <c r="IB100">
        <v>9999</v>
      </c>
      <c r="IC100">
        <v>1.86325</v>
      </c>
      <c r="ID100">
        <v>1.86813</v>
      </c>
      <c r="IE100">
        <v>1.86785</v>
      </c>
      <c r="IF100">
        <v>1.86905</v>
      </c>
      <c r="IG100">
        <v>1.86994</v>
      </c>
      <c r="IH100">
        <v>1.86596</v>
      </c>
      <c r="II100">
        <v>1.86705</v>
      </c>
      <c r="IJ100">
        <v>1.86844</v>
      </c>
      <c r="IK100">
        <v>5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4.65</v>
      </c>
      <c r="IY100">
        <v>0.3479</v>
      </c>
      <c r="IZ100">
        <v>0.591063205497763</v>
      </c>
      <c r="JA100">
        <v>0.00362635438953289</v>
      </c>
      <c r="JB100">
        <v>-8.50754122937555e-07</v>
      </c>
      <c r="JC100">
        <v>2.87264459290622e-10</v>
      </c>
      <c r="JD100">
        <v>-0.103101814204982</v>
      </c>
      <c r="JE100">
        <v>-0.017656537129445</v>
      </c>
      <c r="JF100">
        <v>0.00217271289782075</v>
      </c>
      <c r="JG100">
        <v>-2.34727275410467e-05</v>
      </c>
      <c r="JH100">
        <v>4</v>
      </c>
      <c r="JI100">
        <v>2183</v>
      </c>
      <c r="JJ100">
        <v>1</v>
      </c>
      <c r="JK100">
        <v>27</v>
      </c>
      <c r="JL100">
        <v>29322222.8</v>
      </c>
      <c r="JM100">
        <v>29322222.8</v>
      </c>
      <c r="JN100">
        <v>2.64648</v>
      </c>
      <c r="JO100">
        <v>2.60986</v>
      </c>
      <c r="JP100">
        <v>1.54785</v>
      </c>
      <c r="JQ100">
        <v>2.31079</v>
      </c>
      <c r="JR100">
        <v>1.64673</v>
      </c>
      <c r="JS100">
        <v>2.34131</v>
      </c>
      <c r="JT100">
        <v>34.2587</v>
      </c>
      <c r="JU100">
        <v>24.1926</v>
      </c>
      <c r="JV100">
        <v>18</v>
      </c>
      <c r="JW100">
        <v>504.385</v>
      </c>
      <c r="JX100">
        <v>391.66</v>
      </c>
      <c r="JY100">
        <v>26.6249</v>
      </c>
      <c r="JZ100">
        <v>28.3204</v>
      </c>
      <c r="KA100">
        <v>30.0006</v>
      </c>
      <c r="KB100">
        <v>28.2147</v>
      </c>
      <c r="KC100">
        <v>28.1618</v>
      </c>
      <c r="KD100">
        <v>53.061</v>
      </c>
      <c r="KE100">
        <v>21.9588</v>
      </c>
      <c r="KF100">
        <v>18.7071</v>
      </c>
      <c r="KG100">
        <v>26.6143</v>
      </c>
      <c r="KH100">
        <v>1406.8</v>
      </c>
      <c r="KI100">
        <v>22.2477</v>
      </c>
      <c r="KJ100">
        <v>96.6667</v>
      </c>
      <c r="KK100">
        <v>94.6017</v>
      </c>
    </row>
    <row r="101" spans="1:297">
      <c r="A101">
        <v>85</v>
      </c>
      <c r="B101">
        <v>1759333372</v>
      </c>
      <c r="C101">
        <v>512</v>
      </c>
      <c r="D101" t="s">
        <v>612</v>
      </c>
      <c r="E101" t="s">
        <v>613</v>
      </c>
      <c r="F101">
        <v>5</v>
      </c>
      <c r="G101" t="s">
        <v>435</v>
      </c>
      <c r="H101" t="s">
        <v>436</v>
      </c>
      <c r="I101">
        <v>1759333363.84615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1425.41186554484</v>
      </c>
      <c r="AK101">
        <v>1404.05648484848</v>
      </c>
      <c r="AL101">
        <v>3.50878231858417</v>
      </c>
      <c r="AM101">
        <v>64.5668264695355</v>
      </c>
      <c r="AN101">
        <f>(AP101 - AO101 + DY101*1E3/(8.314*(EA101+273.15)) * AR101/DX101 * AQ101) * DX101/(100*DL101) * 1000/(1000 - AP101)</f>
        <v>0</v>
      </c>
      <c r="AO101">
        <v>22.2981944507434</v>
      </c>
      <c r="AP101">
        <v>23.1733975757576</v>
      </c>
      <c r="AQ101">
        <v>-0.00598995128616576</v>
      </c>
      <c r="AR101">
        <v>120.164659997157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3.46</v>
      </c>
      <c r="DM101">
        <v>0.5</v>
      </c>
      <c r="DN101" t="s">
        <v>438</v>
      </c>
      <c r="DO101">
        <v>2</v>
      </c>
      <c r="DP101" t="b">
        <v>1</v>
      </c>
      <c r="DQ101">
        <v>1759333363.84615</v>
      </c>
      <c r="DR101">
        <v>1347.2</v>
      </c>
      <c r="DS101">
        <v>1377.07384615385</v>
      </c>
      <c r="DT101">
        <v>23.2087692307692</v>
      </c>
      <c r="DU101">
        <v>22.3437615384615</v>
      </c>
      <c r="DV101">
        <v>1342.58076923077</v>
      </c>
      <c r="DW101">
        <v>22.8604923076923</v>
      </c>
      <c r="DX101">
        <v>500.015461538461</v>
      </c>
      <c r="DY101">
        <v>90.5573</v>
      </c>
      <c r="DZ101">
        <v>0.0352110076923077</v>
      </c>
      <c r="EA101">
        <v>29.6889846153846</v>
      </c>
      <c r="EB101">
        <v>29.9897307692308</v>
      </c>
      <c r="EC101">
        <v>999.9</v>
      </c>
      <c r="ED101">
        <v>0</v>
      </c>
      <c r="EE101">
        <v>0</v>
      </c>
      <c r="EF101">
        <v>9987.97461538462</v>
      </c>
      <c r="EG101">
        <v>0</v>
      </c>
      <c r="EH101">
        <v>13.4663692307692</v>
      </c>
      <c r="EI101">
        <v>-29.8730923076923</v>
      </c>
      <c r="EJ101">
        <v>1379.21153846154</v>
      </c>
      <c r="EK101">
        <v>1408.54615384615</v>
      </c>
      <c r="EL101">
        <v>0.865008846153846</v>
      </c>
      <c r="EM101">
        <v>1377.07384615385</v>
      </c>
      <c r="EN101">
        <v>22.3437615384615</v>
      </c>
      <c r="EO101">
        <v>2.10172538461538</v>
      </c>
      <c r="EP101">
        <v>2.02339230769231</v>
      </c>
      <c r="EQ101">
        <v>18.2322461538462</v>
      </c>
      <c r="ER101">
        <v>17.6285538461538</v>
      </c>
      <c r="ES101">
        <v>2000.02076923077</v>
      </c>
      <c r="ET101">
        <v>0.979997615384615</v>
      </c>
      <c r="EU101">
        <v>0.0200023461538462</v>
      </c>
      <c r="EV101">
        <v>0</v>
      </c>
      <c r="EW101">
        <v>322.612</v>
      </c>
      <c r="EX101">
        <v>5.00059</v>
      </c>
      <c r="EY101">
        <v>6559.92076923077</v>
      </c>
      <c r="EZ101">
        <v>17360.4846153846</v>
      </c>
      <c r="FA101">
        <v>41.7547692307692</v>
      </c>
      <c r="FB101">
        <v>41.625</v>
      </c>
      <c r="FC101">
        <v>41.187</v>
      </c>
      <c r="FD101">
        <v>41.1056153846154</v>
      </c>
      <c r="FE101">
        <v>42.6297692307692</v>
      </c>
      <c r="FF101">
        <v>1955.11615384615</v>
      </c>
      <c r="FG101">
        <v>39.9015384615384</v>
      </c>
      <c r="FH101">
        <v>0</v>
      </c>
      <c r="FI101">
        <v>1759333372.2</v>
      </c>
      <c r="FJ101">
        <v>0</v>
      </c>
      <c r="FK101">
        <v>322.554038461538</v>
      </c>
      <c r="FL101">
        <v>-0.260068378497182</v>
      </c>
      <c r="FM101">
        <v>0.594871796155167</v>
      </c>
      <c r="FN101">
        <v>6559.78153846154</v>
      </c>
      <c r="FO101">
        <v>15</v>
      </c>
      <c r="FP101">
        <v>0</v>
      </c>
      <c r="FQ101" t="s">
        <v>439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-29.57465</v>
      </c>
      <c r="GD101">
        <v>-4.88824060150378</v>
      </c>
      <c r="GE101">
        <v>0.711749570073632</v>
      </c>
      <c r="GF101">
        <v>0</v>
      </c>
      <c r="GG101">
        <v>322.589794117647</v>
      </c>
      <c r="GH101">
        <v>-0.679312452689098</v>
      </c>
      <c r="GI101">
        <v>0.205923283746466</v>
      </c>
      <c r="GJ101">
        <v>-1</v>
      </c>
      <c r="GK101">
        <v>0.85315585</v>
      </c>
      <c r="GL101">
        <v>0.316830721804511</v>
      </c>
      <c r="GM101">
        <v>0.0325027900314342</v>
      </c>
      <c r="GN101">
        <v>0</v>
      </c>
      <c r="GO101">
        <v>0</v>
      </c>
      <c r="GP101">
        <v>2</v>
      </c>
      <c r="GQ101" t="s">
        <v>481</v>
      </c>
      <c r="GR101">
        <v>3.13247</v>
      </c>
      <c r="GS101">
        <v>2.71332</v>
      </c>
      <c r="GT101">
        <v>0.201912</v>
      </c>
      <c r="GU101">
        <v>0.204912</v>
      </c>
      <c r="GV101">
        <v>0.100505</v>
      </c>
      <c r="GW101">
        <v>0.098504</v>
      </c>
      <c r="GX101">
        <v>30072.1</v>
      </c>
      <c r="GY101">
        <v>32084.2</v>
      </c>
      <c r="GZ101">
        <v>34090.8</v>
      </c>
      <c r="HA101">
        <v>36535.6</v>
      </c>
      <c r="HB101">
        <v>43315.6</v>
      </c>
      <c r="HC101">
        <v>47291.1</v>
      </c>
      <c r="HD101">
        <v>53175.7</v>
      </c>
      <c r="HE101">
        <v>58384.4</v>
      </c>
      <c r="HF101">
        <v>1.9535</v>
      </c>
      <c r="HG101">
        <v>1.77635</v>
      </c>
      <c r="HH101">
        <v>0.106208</v>
      </c>
      <c r="HI101">
        <v>0</v>
      </c>
      <c r="HJ101">
        <v>28.2737</v>
      </c>
      <c r="HK101">
        <v>999.9</v>
      </c>
      <c r="HL101">
        <v>55.97</v>
      </c>
      <c r="HM101">
        <v>30.696</v>
      </c>
      <c r="HN101">
        <v>27.4045</v>
      </c>
      <c r="HO101">
        <v>54.9765</v>
      </c>
      <c r="HP101">
        <v>46.3141</v>
      </c>
      <c r="HQ101">
        <v>1</v>
      </c>
      <c r="HR101">
        <v>0.0794995</v>
      </c>
      <c r="HS101">
        <v>0.375438</v>
      </c>
      <c r="HT101">
        <v>20.1121</v>
      </c>
      <c r="HU101">
        <v>5.19722</v>
      </c>
      <c r="HV101">
        <v>12.004</v>
      </c>
      <c r="HW101">
        <v>4.97465</v>
      </c>
      <c r="HX101">
        <v>3.29395</v>
      </c>
      <c r="HY101">
        <v>9999</v>
      </c>
      <c r="HZ101">
        <v>9999</v>
      </c>
      <c r="IA101">
        <v>999.9</v>
      </c>
      <c r="IB101">
        <v>9999</v>
      </c>
      <c r="IC101">
        <v>1.86325</v>
      </c>
      <c r="ID101">
        <v>1.86813</v>
      </c>
      <c r="IE101">
        <v>1.86787</v>
      </c>
      <c r="IF101">
        <v>1.86905</v>
      </c>
      <c r="IG101">
        <v>1.86991</v>
      </c>
      <c r="IH101">
        <v>1.86596</v>
      </c>
      <c r="II101">
        <v>1.86703</v>
      </c>
      <c r="IJ101">
        <v>1.86844</v>
      </c>
      <c r="IK101">
        <v>5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4.7</v>
      </c>
      <c r="IY101">
        <v>0.3466</v>
      </c>
      <c r="IZ101">
        <v>0.591063205497763</v>
      </c>
      <c r="JA101">
        <v>0.00362635438953289</v>
      </c>
      <c r="JB101">
        <v>-8.50754122937555e-07</v>
      </c>
      <c r="JC101">
        <v>2.87264459290622e-10</v>
      </c>
      <c r="JD101">
        <v>-0.103101814204982</v>
      </c>
      <c r="JE101">
        <v>-0.017656537129445</v>
      </c>
      <c r="JF101">
        <v>0.00217271289782075</v>
      </c>
      <c r="JG101">
        <v>-2.34727275410467e-05</v>
      </c>
      <c r="JH101">
        <v>4</v>
      </c>
      <c r="JI101">
        <v>2183</v>
      </c>
      <c r="JJ101">
        <v>1</v>
      </c>
      <c r="JK101">
        <v>27</v>
      </c>
      <c r="JL101">
        <v>29322222.9</v>
      </c>
      <c r="JM101">
        <v>29322222.9</v>
      </c>
      <c r="JN101">
        <v>2.67334</v>
      </c>
      <c r="JO101">
        <v>2.60742</v>
      </c>
      <c r="JP101">
        <v>1.54785</v>
      </c>
      <c r="JQ101">
        <v>2.31201</v>
      </c>
      <c r="JR101">
        <v>1.64673</v>
      </c>
      <c r="JS101">
        <v>2.37183</v>
      </c>
      <c r="JT101">
        <v>34.2587</v>
      </c>
      <c r="JU101">
        <v>24.1926</v>
      </c>
      <c r="JV101">
        <v>18</v>
      </c>
      <c r="JW101">
        <v>504.257</v>
      </c>
      <c r="JX101">
        <v>391.662</v>
      </c>
      <c r="JY101">
        <v>26.6384</v>
      </c>
      <c r="JZ101">
        <v>28.3275</v>
      </c>
      <c r="KA101">
        <v>30.001</v>
      </c>
      <c r="KB101">
        <v>28.2206</v>
      </c>
      <c r="KC101">
        <v>28.1681</v>
      </c>
      <c r="KD101">
        <v>53.6169</v>
      </c>
      <c r="KE101">
        <v>21.9588</v>
      </c>
      <c r="KF101">
        <v>18.7071</v>
      </c>
      <c r="KG101">
        <v>26.6202</v>
      </c>
      <c r="KH101">
        <v>1427.1</v>
      </c>
      <c r="KI101">
        <v>22.2574</v>
      </c>
      <c r="KJ101">
        <v>96.6663</v>
      </c>
      <c r="KK101">
        <v>94.6003</v>
      </c>
    </row>
    <row r="102" spans="1:297">
      <c r="A102">
        <v>86</v>
      </c>
      <c r="B102">
        <v>1759333377</v>
      </c>
      <c r="C102">
        <v>517</v>
      </c>
      <c r="D102" t="s">
        <v>614</v>
      </c>
      <c r="E102" t="s">
        <v>615</v>
      </c>
      <c r="F102">
        <v>5</v>
      </c>
      <c r="G102" t="s">
        <v>435</v>
      </c>
      <c r="H102" t="s">
        <v>436</v>
      </c>
      <c r="I102">
        <v>1759333368.84615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1441.95898628205</v>
      </c>
      <c r="AK102">
        <v>1421.01939393939</v>
      </c>
      <c r="AL102">
        <v>3.38604046499747</v>
      </c>
      <c r="AM102">
        <v>64.5668264695355</v>
      </c>
      <c r="AN102">
        <f>(AP102 - AO102 + DY102*1E3/(8.314*(EA102+273.15)) * AR102/DX102 * AQ102) * DX102/(100*DL102) * 1000/(1000 - AP102)</f>
        <v>0</v>
      </c>
      <c r="AO102">
        <v>22.2943833030446</v>
      </c>
      <c r="AP102">
        <v>23.1497278787879</v>
      </c>
      <c r="AQ102">
        <v>-0.00394246585531175</v>
      </c>
      <c r="AR102">
        <v>120.164659997157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3.46</v>
      </c>
      <c r="DM102">
        <v>0.5</v>
      </c>
      <c r="DN102" t="s">
        <v>438</v>
      </c>
      <c r="DO102">
        <v>2</v>
      </c>
      <c r="DP102" t="b">
        <v>1</v>
      </c>
      <c r="DQ102">
        <v>1759333368.84615</v>
      </c>
      <c r="DR102">
        <v>1364.08230769231</v>
      </c>
      <c r="DS102">
        <v>1393.88307692308</v>
      </c>
      <c r="DT102">
        <v>23.1867307692308</v>
      </c>
      <c r="DU102">
        <v>22.3119</v>
      </c>
      <c r="DV102">
        <v>1359.41307692308</v>
      </c>
      <c r="DW102">
        <v>22.8394076923077</v>
      </c>
      <c r="DX102">
        <v>499.987615384615</v>
      </c>
      <c r="DY102">
        <v>90.5579461538461</v>
      </c>
      <c r="DZ102">
        <v>0.0352306615384615</v>
      </c>
      <c r="EA102">
        <v>29.6897538461538</v>
      </c>
      <c r="EB102">
        <v>29.9979076923077</v>
      </c>
      <c r="EC102">
        <v>999.9</v>
      </c>
      <c r="ED102">
        <v>0</v>
      </c>
      <c r="EE102">
        <v>0</v>
      </c>
      <c r="EF102">
        <v>9990.61769230769</v>
      </c>
      <c r="EG102">
        <v>0</v>
      </c>
      <c r="EH102">
        <v>13.4695538461538</v>
      </c>
      <c r="EI102">
        <v>-29.8001461538462</v>
      </c>
      <c r="EJ102">
        <v>1396.46230769231</v>
      </c>
      <c r="EK102">
        <v>1425.69307692308</v>
      </c>
      <c r="EL102">
        <v>0.874835461538461</v>
      </c>
      <c r="EM102">
        <v>1393.88307692308</v>
      </c>
      <c r="EN102">
        <v>22.3119</v>
      </c>
      <c r="EO102">
        <v>2.09974538461538</v>
      </c>
      <c r="EP102">
        <v>2.02052076923077</v>
      </c>
      <c r="EQ102">
        <v>18.2172230769231</v>
      </c>
      <c r="ER102">
        <v>17.6060615384615</v>
      </c>
      <c r="ES102">
        <v>2000.06692307692</v>
      </c>
      <c r="ET102">
        <v>0.979997</v>
      </c>
      <c r="EU102">
        <v>0.0200029769230769</v>
      </c>
      <c r="EV102">
        <v>0</v>
      </c>
      <c r="EW102">
        <v>322.561846153846</v>
      </c>
      <c r="EX102">
        <v>5.00059</v>
      </c>
      <c r="EY102">
        <v>6559.94769230769</v>
      </c>
      <c r="EZ102">
        <v>17360.8769230769</v>
      </c>
      <c r="FA102">
        <v>41.7643076923077</v>
      </c>
      <c r="FB102">
        <v>41.6297692307692</v>
      </c>
      <c r="FC102">
        <v>41.187</v>
      </c>
      <c r="FD102">
        <v>41.125</v>
      </c>
      <c r="FE102">
        <v>42.6297692307692</v>
      </c>
      <c r="FF102">
        <v>1955.16230769231</v>
      </c>
      <c r="FG102">
        <v>39.9030769230769</v>
      </c>
      <c r="FH102">
        <v>0</v>
      </c>
      <c r="FI102">
        <v>1759333377</v>
      </c>
      <c r="FJ102">
        <v>0</v>
      </c>
      <c r="FK102">
        <v>322.540923076923</v>
      </c>
      <c r="FL102">
        <v>0.0873846107133687</v>
      </c>
      <c r="FM102">
        <v>-2.40957262328867</v>
      </c>
      <c r="FN102">
        <v>6559.72230769231</v>
      </c>
      <c r="FO102">
        <v>15</v>
      </c>
      <c r="FP102">
        <v>0</v>
      </c>
      <c r="FQ102" t="s">
        <v>439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-29.8238666666667</v>
      </c>
      <c r="GD102">
        <v>0.0542493506493815</v>
      </c>
      <c r="GE102">
        <v>0.41226044742121</v>
      </c>
      <c r="GF102">
        <v>1</v>
      </c>
      <c r="GG102">
        <v>322.556235294118</v>
      </c>
      <c r="GH102">
        <v>-0.268418640872961</v>
      </c>
      <c r="GI102">
        <v>0.188136223929167</v>
      </c>
      <c r="GJ102">
        <v>-1</v>
      </c>
      <c r="GK102">
        <v>0.863810714285714</v>
      </c>
      <c r="GL102">
        <v>0.137273532467532</v>
      </c>
      <c r="GM102">
        <v>0.0242587165427052</v>
      </c>
      <c r="GN102">
        <v>0</v>
      </c>
      <c r="GO102">
        <v>1</v>
      </c>
      <c r="GP102">
        <v>2</v>
      </c>
      <c r="GQ102" t="s">
        <v>448</v>
      </c>
      <c r="GR102">
        <v>3.13244</v>
      </c>
      <c r="GS102">
        <v>2.71329</v>
      </c>
      <c r="GT102">
        <v>0.203422</v>
      </c>
      <c r="GU102">
        <v>0.206518</v>
      </c>
      <c r="GV102">
        <v>0.100437</v>
      </c>
      <c r="GW102">
        <v>0.0985099</v>
      </c>
      <c r="GX102">
        <v>30014.9</v>
      </c>
      <c r="GY102">
        <v>32018.7</v>
      </c>
      <c r="GZ102">
        <v>34090.4</v>
      </c>
      <c r="HA102">
        <v>36534.9</v>
      </c>
      <c r="HB102">
        <v>43318.6</v>
      </c>
      <c r="HC102">
        <v>47290.3</v>
      </c>
      <c r="HD102">
        <v>53175.1</v>
      </c>
      <c r="HE102">
        <v>58383.7</v>
      </c>
      <c r="HF102">
        <v>1.95343</v>
      </c>
      <c r="HG102">
        <v>1.7761</v>
      </c>
      <c r="HH102">
        <v>0.107359</v>
      </c>
      <c r="HI102">
        <v>0</v>
      </c>
      <c r="HJ102">
        <v>28.2762</v>
      </c>
      <c r="HK102">
        <v>999.9</v>
      </c>
      <c r="HL102">
        <v>55.946</v>
      </c>
      <c r="HM102">
        <v>30.696</v>
      </c>
      <c r="HN102">
        <v>27.3912</v>
      </c>
      <c r="HO102">
        <v>54.8965</v>
      </c>
      <c r="HP102">
        <v>46.1579</v>
      </c>
      <c r="HQ102">
        <v>1</v>
      </c>
      <c r="HR102">
        <v>0.0800864</v>
      </c>
      <c r="HS102">
        <v>0.440349</v>
      </c>
      <c r="HT102">
        <v>20.1119</v>
      </c>
      <c r="HU102">
        <v>5.19722</v>
      </c>
      <c r="HV102">
        <v>12.004</v>
      </c>
      <c r="HW102">
        <v>4.97455</v>
      </c>
      <c r="HX102">
        <v>3.29393</v>
      </c>
      <c r="HY102">
        <v>9999</v>
      </c>
      <c r="HZ102">
        <v>9999</v>
      </c>
      <c r="IA102">
        <v>999.9</v>
      </c>
      <c r="IB102">
        <v>9999</v>
      </c>
      <c r="IC102">
        <v>1.86325</v>
      </c>
      <c r="ID102">
        <v>1.86813</v>
      </c>
      <c r="IE102">
        <v>1.86789</v>
      </c>
      <c r="IF102">
        <v>1.86905</v>
      </c>
      <c r="IG102">
        <v>1.86991</v>
      </c>
      <c r="IH102">
        <v>1.86597</v>
      </c>
      <c r="II102">
        <v>1.86707</v>
      </c>
      <c r="IJ102">
        <v>1.86844</v>
      </c>
      <c r="IK102">
        <v>5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4.75</v>
      </c>
      <c r="IY102">
        <v>0.3456</v>
      </c>
      <c r="IZ102">
        <v>0.591063205497763</v>
      </c>
      <c r="JA102">
        <v>0.00362635438953289</v>
      </c>
      <c r="JB102">
        <v>-8.50754122937555e-07</v>
      </c>
      <c r="JC102">
        <v>2.87264459290622e-10</v>
      </c>
      <c r="JD102">
        <v>-0.103101814204982</v>
      </c>
      <c r="JE102">
        <v>-0.017656537129445</v>
      </c>
      <c r="JF102">
        <v>0.00217271289782075</v>
      </c>
      <c r="JG102">
        <v>-2.34727275410467e-05</v>
      </c>
      <c r="JH102">
        <v>4</v>
      </c>
      <c r="JI102">
        <v>2183</v>
      </c>
      <c r="JJ102">
        <v>1</v>
      </c>
      <c r="JK102">
        <v>27</v>
      </c>
      <c r="JL102">
        <v>29322222.9</v>
      </c>
      <c r="JM102">
        <v>29322222.9</v>
      </c>
      <c r="JN102">
        <v>2.69897</v>
      </c>
      <c r="JO102">
        <v>2.60132</v>
      </c>
      <c r="JP102">
        <v>1.54785</v>
      </c>
      <c r="JQ102">
        <v>2.31079</v>
      </c>
      <c r="JR102">
        <v>1.64673</v>
      </c>
      <c r="JS102">
        <v>2.34497</v>
      </c>
      <c r="JT102">
        <v>34.2587</v>
      </c>
      <c r="JU102">
        <v>24.1926</v>
      </c>
      <c r="JV102">
        <v>18</v>
      </c>
      <c r="JW102">
        <v>504.272</v>
      </c>
      <c r="JX102">
        <v>391.573</v>
      </c>
      <c r="JY102">
        <v>26.6369</v>
      </c>
      <c r="JZ102">
        <v>28.3343</v>
      </c>
      <c r="KA102">
        <v>30.0007</v>
      </c>
      <c r="KB102">
        <v>28.2279</v>
      </c>
      <c r="KC102">
        <v>28.175</v>
      </c>
      <c r="KD102">
        <v>54.0892</v>
      </c>
      <c r="KE102">
        <v>21.9588</v>
      </c>
      <c r="KF102">
        <v>18.7071</v>
      </c>
      <c r="KG102">
        <v>26.6195</v>
      </c>
      <c r="KH102">
        <v>1440.65</v>
      </c>
      <c r="KI102">
        <v>22.2654</v>
      </c>
      <c r="KJ102">
        <v>96.6652</v>
      </c>
      <c r="KK102">
        <v>94.5989</v>
      </c>
    </row>
    <row r="103" spans="1:297">
      <c r="A103">
        <v>87</v>
      </c>
      <c r="B103">
        <v>1759333382</v>
      </c>
      <c r="C103">
        <v>522</v>
      </c>
      <c r="D103" t="s">
        <v>616</v>
      </c>
      <c r="E103" t="s">
        <v>617</v>
      </c>
      <c r="F103">
        <v>5</v>
      </c>
      <c r="G103" t="s">
        <v>435</v>
      </c>
      <c r="H103" t="s">
        <v>436</v>
      </c>
      <c r="I103">
        <v>1759333373.84615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1460.3481512883</v>
      </c>
      <c r="AK103">
        <v>1438.89884848485</v>
      </c>
      <c r="AL103">
        <v>3.58034290509401</v>
      </c>
      <c r="AM103">
        <v>64.5668264695355</v>
      </c>
      <c r="AN103">
        <f>(AP103 - AO103 + DY103*1E3/(8.314*(EA103+273.15)) * AR103/DX103 * AQ103) * DX103/(100*DL103) * 1000/(1000 - AP103)</f>
        <v>0</v>
      </c>
      <c r="AO103">
        <v>22.2967600181936</v>
      </c>
      <c r="AP103">
        <v>23.1360878787879</v>
      </c>
      <c r="AQ103">
        <v>-0.00114127904471991</v>
      </c>
      <c r="AR103">
        <v>120.164659997157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3.46</v>
      </c>
      <c r="DM103">
        <v>0.5</v>
      </c>
      <c r="DN103" t="s">
        <v>438</v>
      </c>
      <c r="DO103">
        <v>2</v>
      </c>
      <c r="DP103" t="b">
        <v>1</v>
      </c>
      <c r="DQ103">
        <v>1759333373.84615</v>
      </c>
      <c r="DR103">
        <v>1381.06461538462</v>
      </c>
      <c r="DS103">
        <v>1411.09076923077</v>
      </c>
      <c r="DT103">
        <v>23.1631307692308</v>
      </c>
      <c r="DU103">
        <v>22.2979538461538</v>
      </c>
      <c r="DV103">
        <v>1376.34461538462</v>
      </c>
      <c r="DW103">
        <v>22.8168307692308</v>
      </c>
      <c r="DX103">
        <v>500.009</v>
      </c>
      <c r="DY103">
        <v>90.5581461538461</v>
      </c>
      <c r="DZ103">
        <v>0.0352034461538462</v>
      </c>
      <c r="EA103">
        <v>29.6919692307692</v>
      </c>
      <c r="EB103">
        <v>30.0078153846154</v>
      </c>
      <c r="EC103">
        <v>999.9</v>
      </c>
      <c r="ED103">
        <v>0</v>
      </c>
      <c r="EE103">
        <v>0</v>
      </c>
      <c r="EF103">
        <v>10005.4776923077</v>
      </c>
      <c r="EG103">
        <v>0</v>
      </c>
      <c r="EH103">
        <v>13.4663692307692</v>
      </c>
      <c r="EI103">
        <v>-30.0255846153846</v>
      </c>
      <c r="EJ103">
        <v>1413.81307692308</v>
      </c>
      <c r="EK103">
        <v>1443.27307692308</v>
      </c>
      <c r="EL103">
        <v>0.86518</v>
      </c>
      <c r="EM103">
        <v>1411.09076923077</v>
      </c>
      <c r="EN103">
        <v>22.2979538461538</v>
      </c>
      <c r="EO103">
        <v>2.09761230769231</v>
      </c>
      <c r="EP103">
        <v>2.01926307692308</v>
      </c>
      <c r="EQ103">
        <v>18.2010384615385</v>
      </c>
      <c r="ER103">
        <v>17.5961923076923</v>
      </c>
      <c r="ES103">
        <v>2000.05923076923</v>
      </c>
      <c r="ET103">
        <v>0.980000307692308</v>
      </c>
      <c r="EU103">
        <v>0.0199996538461538</v>
      </c>
      <c r="EV103">
        <v>0</v>
      </c>
      <c r="EW103">
        <v>322.472076923077</v>
      </c>
      <c r="EX103">
        <v>5.00059</v>
      </c>
      <c r="EY103">
        <v>6559.91692307692</v>
      </c>
      <c r="EZ103">
        <v>17360.8230769231</v>
      </c>
      <c r="FA103">
        <v>41.7833846153846</v>
      </c>
      <c r="FB103">
        <v>41.6297692307692</v>
      </c>
      <c r="FC103">
        <v>41.187</v>
      </c>
      <c r="FD103">
        <v>41.125</v>
      </c>
      <c r="FE103">
        <v>42.6297692307692</v>
      </c>
      <c r="FF103">
        <v>1955.16076923077</v>
      </c>
      <c r="FG103">
        <v>39.8961538461538</v>
      </c>
      <c r="FH103">
        <v>0</v>
      </c>
      <c r="FI103">
        <v>1759333381.8</v>
      </c>
      <c r="FJ103">
        <v>0</v>
      </c>
      <c r="FK103">
        <v>322.523846153846</v>
      </c>
      <c r="FL103">
        <v>-0.129572656086578</v>
      </c>
      <c r="FM103">
        <v>0.252307715830002</v>
      </c>
      <c r="FN103">
        <v>6559.72</v>
      </c>
      <c r="FO103">
        <v>15</v>
      </c>
      <c r="FP103">
        <v>0</v>
      </c>
      <c r="FQ103" t="s">
        <v>439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-29.9363285714286</v>
      </c>
      <c r="GD103">
        <v>-2.01022597402593</v>
      </c>
      <c r="GE103">
        <v>0.48434965640523</v>
      </c>
      <c r="GF103">
        <v>0</v>
      </c>
      <c r="GG103">
        <v>322.545205882353</v>
      </c>
      <c r="GH103">
        <v>0.0495492726925905</v>
      </c>
      <c r="GI103">
        <v>0.196954127148161</v>
      </c>
      <c r="GJ103">
        <v>-1</v>
      </c>
      <c r="GK103">
        <v>0.868721285714286</v>
      </c>
      <c r="GL103">
        <v>-0.0857788051948055</v>
      </c>
      <c r="GM103">
        <v>0.0156498099795032</v>
      </c>
      <c r="GN103">
        <v>1</v>
      </c>
      <c r="GO103">
        <v>1</v>
      </c>
      <c r="GP103">
        <v>2</v>
      </c>
      <c r="GQ103" t="s">
        <v>448</v>
      </c>
      <c r="GR103">
        <v>3.13255</v>
      </c>
      <c r="GS103">
        <v>2.71331</v>
      </c>
      <c r="GT103">
        <v>0.204968</v>
      </c>
      <c r="GU103">
        <v>0.20792</v>
      </c>
      <c r="GV103">
        <v>0.100392</v>
      </c>
      <c r="GW103">
        <v>0.098511</v>
      </c>
      <c r="GX103">
        <v>29956.3</v>
      </c>
      <c r="GY103">
        <v>31961.7</v>
      </c>
      <c r="GZ103">
        <v>34090</v>
      </c>
      <c r="HA103">
        <v>36534.4</v>
      </c>
      <c r="HB103">
        <v>43320.8</v>
      </c>
      <c r="HC103">
        <v>47289.6</v>
      </c>
      <c r="HD103">
        <v>53174.7</v>
      </c>
      <c r="HE103">
        <v>58382.6</v>
      </c>
      <c r="HF103">
        <v>1.95338</v>
      </c>
      <c r="HG103">
        <v>1.77608</v>
      </c>
      <c r="HH103">
        <v>0.10645</v>
      </c>
      <c r="HI103">
        <v>0</v>
      </c>
      <c r="HJ103">
        <v>28.2756</v>
      </c>
      <c r="HK103">
        <v>999.9</v>
      </c>
      <c r="HL103">
        <v>55.97</v>
      </c>
      <c r="HM103">
        <v>30.706</v>
      </c>
      <c r="HN103">
        <v>27.42</v>
      </c>
      <c r="HO103">
        <v>54.8465</v>
      </c>
      <c r="HP103">
        <v>46.3181</v>
      </c>
      <c r="HQ103">
        <v>1</v>
      </c>
      <c r="HR103">
        <v>0.0807698</v>
      </c>
      <c r="HS103">
        <v>0.479284</v>
      </c>
      <c r="HT103">
        <v>20.1118</v>
      </c>
      <c r="HU103">
        <v>5.19677</v>
      </c>
      <c r="HV103">
        <v>12.004</v>
      </c>
      <c r="HW103">
        <v>4.9744</v>
      </c>
      <c r="HX103">
        <v>3.294</v>
      </c>
      <c r="HY103">
        <v>9999</v>
      </c>
      <c r="HZ103">
        <v>9999</v>
      </c>
      <c r="IA103">
        <v>999.9</v>
      </c>
      <c r="IB103">
        <v>9999</v>
      </c>
      <c r="IC103">
        <v>1.86325</v>
      </c>
      <c r="ID103">
        <v>1.86813</v>
      </c>
      <c r="IE103">
        <v>1.86789</v>
      </c>
      <c r="IF103">
        <v>1.86905</v>
      </c>
      <c r="IG103">
        <v>1.8699</v>
      </c>
      <c r="IH103">
        <v>1.86593</v>
      </c>
      <c r="II103">
        <v>1.86705</v>
      </c>
      <c r="IJ103">
        <v>1.86844</v>
      </c>
      <c r="IK103">
        <v>5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4.8</v>
      </c>
      <c r="IY103">
        <v>0.345</v>
      </c>
      <c r="IZ103">
        <v>0.591063205497763</v>
      </c>
      <c r="JA103">
        <v>0.00362635438953289</v>
      </c>
      <c r="JB103">
        <v>-8.50754122937555e-07</v>
      </c>
      <c r="JC103">
        <v>2.87264459290622e-10</v>
      </c>
      <c r="JD103">
        <v>-0.103101814204982</v>
      </c>
      <c r="JE103">
        <v>-0.017656537129445</v>
      </c>
      <c r="JF103">
        <v>0.00217271289782075</v>
      </c>
      <c r="JG103">
        <v>-2.34727275410467e-05</v>
      </c>
      <c r="JH103">
        <v>4</v>
      </c>
      <c r="JI103">
        <v>2183</v>
      </c>
      <c r="JJ103">
        <v>1</v>
      </c>
      <c r="JK103">
        <v>27</v>
      </c>
      <c r="JL103">
        <v>29322223</v>
      </c>
      <c r="JM103">
        <v>29322223</v>
      </c>
      <c r="JN103">
        <v>2.72339</v>
      </c>
      <c r="JO103">
        <v>2.61719</v>
      </c>
      <c r="JP103">
        <v>1.54785</v>
      </c>
      <c r="JQ103">
        <v>2.31201</v>
      </c>
      <c r="JR103">
        <v>1.64673</v>
      </c>
      <c r="JS103">
        <v>2.23633</v>
      </c>
      <c r="JT103">
        <v>34.2587</v>
      </c>
      <c r="JU103">
        <v>24.1838</v>
      </c>
      <c r="JV103">
        <v>18</v>
      </c>
      <c r="JW103">
        <v>504.291</v>
      </c>
      <c r="JX103">
        <v>391.607</v>
      </c>
      <c r="JY103">
        <v>26.6303</v>
      </c>
      <c r="JZ103">
        <v>28.3416</v>
      </c>
      <c r="KA103">
        <v>30.0008</v>
      </c>
      <c r="KB103">
        <v>28.2339</v>
      </c>
      <c r="KC103">
        <v>28.1821</v>
      </c>
      <c r="KD103">
        <v>54.5641</v>
      </c>
      <c r="KE103">
        <v>21.9588</v>
      </c>
      <c r="KF103">
        <v>18.7071</v>
      </c>
      <c r="KG103">
        <v>26.5978</v>
      </c>
      <c r="KH103">
        <v>1454.18</v>
      </c>
      <c r="KI103">
        <v>22.2686</v>
      </c>
      <c r="KJ103">
        <v>96.6644</v>
      </c>
      <c r="KK103">
        <v>94.5972</v>
      </c>
    </row>
    <row r="104" spans="1:297">
      <c r="A104">
        <v>88</v>
      </c>
      <c r="B104">
        <v>1759333387</v>
      </c>
      <c r="C104">
        <v>527</v>
      </c>
      <c r="D104" t="s">
        <v>618</v>
      </c>
      <c r="E104" t="s">
        <v>619</v>
      </c>
      <c r="F104">
        <v>5</v>
      </c>
      <c r="G104" t="s">
        <v>435</v>
      </c>
      <c r="H104" t="s">
        <v>436</v>
      </c>
      <c r="I104">
        <v>1759333378.84615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1476.52530311726</v>
      </c>
      <c r="AK104">
        <v>1455.73642424242</v>
      </c>
      <c r="AL104">
        <v>3.35451812394113</v>
      </c>
      <c r="AM104">
        <v>64.5668264695355</v>
      </c>
      <c r="AN104">
        <f>(AP104 - AO104 + DY104*1E3/(8.314*(EA104+273.15)) * AR104/DX104 * AQ104) * DX104/(100*DL104) * 1000/(1000 - AP104)</f>
        <v>0</v>
      </c>
      <c r="AO104">
        <v>22.2996321412171</v>
      </c>
      <c r="AP104">
        <v>23.1248224242424</v>
      </c>
      <c r="AQ104">
        <v>-0.000559903548837208</v>
      </c>
      <c r="AR104">
        <v>120.164659997157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3.46</v>
      </c>
      <c r="DM104">
        <v>0.5</v>
      </c>
      <c r="DN104" t="s">
        <v>438</v>
      </c>
      <c r="DO104">
        <v>2</v>
      </c>
      <c r="DP104" t="b">
        <v>1</v>
      </c>
      <c r="DQ104">
        <v>1759333378.84615</v>
      </c>
      <c r="DR104">
        <v>1398.02384615385</v>
      </c>
      <c r="DS104">
        <v>1427.77692307692</v>
      </c>
      <c r="DT104">
        <v>23.1436615384615</v>
      </c>
      <c r="DU104">
        <v>22.2971307692308</v>
      </c>
      <c r="DV104">
        <v>1393.25384615385</v>
      </c>
      <c r="DW104">
        <v>22.7981769230769</v>
      </c>
      <c r="DX104">
        <v>500.013230769231</v>
      </c>
      <c r="DY104">
        <v>90.5584615384615</v>
      </c>
      <c r="DZ104">
        <v>0.0352315230769231</v>
      </c>
      <c r="EA104">
        <v>29.6945461538462</v>
      </c>
      <c r="EB104">
        <v>30.0150153846154</v>
      </c>
      <c r="EC104">
        <v>999.9</v>
      </c>
      <c r="ED104">
        <v>0</v>
      </c>
      <c r="EE104">
        <v>0</v>
      </c>
      <c r="EF104">
        <v>10008.7469230769</v>
      </c>
      <c r="EG104">
        <v>0</v>
      </c>
      <c r="EH104">
        <v>13.4641384615385</v>
      </c>
      <c r="EI104">
        <v>-29.7527461538462</v>
      </c>
      <c r="EJ104">
        <v>1431.14615384615</v>
      </c>
      <c r="EK104">
        <v>1460.33769230769</v>
      </c>
      <c r="EL104">
        <v>0.846524615384615</v>
      </c>
      <c r="EM104">
        <v>1427.77692307692</v>
      </c>
      <c r="EN104">
        <v>22.2971307692308</v>
      </c>
      <c r="EO104">
        <v>2.09585461538462</v>
      </c>
      <c r="EP104">
        <v>2.01919461538462</v>
      </c>
      <c r="EQ104">
        <v>18.1877076923077</v>
      </c>
      <c r="ER104">
        <v>17.5956615384615</v>
      </c>
      <c r="ES104">
        <v>2000.05615384615</v>
      </c>
      <c r="ET104">
        <v>0.980002538461539</v>
      </c>
      <c r="EU104">
        <v>0.0199974384615385</v>
      </c>
      <c r="EV104">
        <v>0</v>
      </c>
      <c r="EW104">
        <v>322.455076923077</v>
      </c>
      <c r="EX104">
        <v>5.00059</v>
      </c>
      <c r="EY104">
        <v>6559.91538461538</v>
      </c>
      <c r="EZ104">
        <v>17360.8076923077</v>
      </c>
      <c r="FA104">
        <v>41.7976923076923</v>
      </c>
      <c r="FB104">
        <v>41.6440769230769</v>
      </c>
      <c r="FC104">
        <v>41.187</v>
      </c>
      <c r="FD104">
        <v>41.125</v>
      </c>
      <c r="FE104">
        <v>42.6345384615385</v>
      </c>
      <c r="FF104">
        <v>1955.16230769231</v>
      </c>
      <c r="FG104">
        <v>39.8915384615385</v>
      </c>
      <c r="FH104">
        <v>0</v>
      </c>
      <c r="FI104">
        <v>1759333387.2</v>
      </c>
      <c r="FJ104">
        <v>0</v>
      </c>
      <c r="FK104">
        <v>322.49688</v>
      </c>
      <c r="FL104">
        <v>-0.778384634776839</v>
      </c>
      <c r="FM104">
        <v>1.46153849425207</v>
      </c>
      <c r="FN104">
        <v>6559.7712</v>
      </c>
      <c r="FO104">
        <v>15</v>
      </c>
      <c r="FP104">
        <v>0</v>
      </c>
      <c r="FQ104" t="s">
        <v>439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-29.8736047619048</v>
      </c>
      <c r="GD104">
        <v>2.11124415584417</v>
      </c>
      <c r="GE104">
        <v>0.539103450162698</v>
      </c>
      <c r="GF104">
        <v>0</v>
      </c>
      <c r="GG104">
        <v>322.501088235294</v>
      </c>
      <c r="GH104">
        <v>-0.176974799722028</v>
      </c>
      <c r="GI104">
        <v>0.219711089394159</v>
      </c>
      <c r="GJ104">
        <v>-1</v>
      </c>
      <c r="GK104">
        <v>0.857344095238095</v>
      </c>
      <c r="GL104">
        <v>-0.222683220779221</v>
      </c>
      <c r="GM104">
        <v>0.0227683171344258</v>
      </c>
      <c r="GN104">
        <v>0</v>
      </c>
      <c r="GO104">
        <v>0</v>
      </c>
      <c r="GP104">
        <v>2</v>
      </c>
      <c r="GQ104" t="s">
        <v>481</v>
      </c>
      <c r="GR104">
        <v>3.1325</v>
      </c>
      <c r="GS104">
        <v>2.71324</v>
      </c>
      <c r="GT104">
        <v>0.206434</v>
      </c>
      <c r="GU104">
        <v>0.209415</v>
      </c>
      <c r="GV104">
        <v>0.100366</v>
      </c>
      <c r="GW104">
        <v>0.0985215</v>
      </c>
      <c r="GX104">
        <v>29900.5</v>
      </c>
      <c r="GY104">
        <v>31900.8</v>
      </c>
      <c r="GZ104">
        <v>34089.5</v>
      </c>
      <c r="HA104">
        <v>36533.8</v>
      </c>
      <c r="HB104">
        <v>43321.8</v>
      </c>
      <c r="HC104">
        <v>47288.6</v>
      </c>
      <c r="HD104">
        <v>53174.2</v>
      </c>
      <c r="HE104">
        <v>58381.9</v>
      </c>
      <c r="HF104">
        <v>1.95317</v>
      </c>
      <c r="HG104">
        <v>1.77608</v>
      </c>
      <c r="HH104">
        <v>0.106666</v>
      </c>
      <c r="HI104">
        <v>0</v>
      </c>
      <c r="HJ104">
        <v>28.2732</v>
      </c>
      <c r="HK104">
        <v>999.9</v>
      </c>
      <c r="HL104">
        <v>55.97</v>
      </c>
      <c r="HM104">
        <v>30.696</v>
      </c>
      <c r="HN104">
        <v>27.4017</v>
      </c>
      <c r="HO104">
        <v>54.5565</v>
      </c>
      <c r="HP104">
        <v>46.4343</v>
      </c>
      <c r="HQ104">
        <v>1</v>
      </c>
      <c r="HR104">
        <v>0.081095</v>
      </c>
      <c r="HS104">
        <v>0.566337</v>
      </c>
      <c r="HT104">
        <v>20.1112</v>
      </c>
      <c r="HU104">
        <v>5.19647</v>
      </c>
      <c r="HV104">
        <v>12.004</v>
      </c>
      <c r="HW104">
        <v>4.9744</v>
      </c>
      <c r="HX104">
        <v>3.2939</v>
      </c>
      <c r="HY104">
        <v>9999</v>
      </c>
      <c r="HZ104">
        <v>9999</v>
      </c>
      <c r="IA104">
        <v>999.9</v>
      </c>
      <c r="IB104">
        <v>9999</v>
      </c>
      <c r="IC104">
        <v>1.86325</v>
      </c>
      <c r="ID104">
        <v>1.86813</v>
      </c>
      <c r="IE104">
        <v>1.86789</v>
      </c>
      <c r="IF104">
        <v>1.86905</v>
      </c>
      <c r="IG104">
        <v>1.86993</v>
      </c>
      <c r="IH104">
        <v>1.86591</v>
      </c>
      <c r="II104">
        <v>1.86705</v>
      </c>
      <c r="IJ104">
        <v>1.86844</v>
      </c>
      <c r="IK104">
        <v>5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4.85</v>
      </c>
      <c r="IY104">
        <v>0.3447</v>
      </c>
      <c r="IZ104">
        <v>0.591063205497763</v>
      </c>
      <c r="JA104">
        <v>0.00362635438953289</v>
      </c>
      <c r="JB104">
        <v>-8.50754122937555e-07</v>
      </c>
      <c r="JC104">
        <v>2.87264459290622e-10</v>
      </c>
      <c r="JD104">
        <v>-0.103101814204982</v>
      </c>
      <c r="JE104">
        <v>-0.017656537129445</v>
      </c>
      <c r="JF104">
        <v>0.00217271289782075</v>
      </c>
      <c r="JG104">
        <v>-2.34727275410467e-05</v>
      </c>
      <c r="JH104">
        <v>4</v>
      </c>
      <c r="JI104">
        <v>2183</v>
      </c>
      <c r="JJ104">
        <v>1</v>
      </c>
      <c r="JK104">
        <v>27</v>
      </c>
      <c r="JL104">
        <v>29322223.1</v>
      </c>
      <c r="JM104">
        <v>29322223.1</v>
      </c>
      <c r="JN104">
        <v>2.74536</v>
      </c>
      <c r="JO104">
        <v>2.60376</v>
      </c>
      <c r="JP104">
        <v>1.54785</v>
      </c>
      <c r="JQ104">
        <v>2.31079</v>
      </c>
      <c r="JR104">
        <v>1.64673</v>
      </c>
      <c r="JS104">
        <v>2.32422</v>
      </c>
      <c r="JT104">
        <v>34.2587</v>
      </c>
      <c r="JU104">
        <v>24.1926</v>
      </c>
      <c r="JV104">
        <v>18</v>
      </c>
      <c r="JW104">
        <v>504.222</v>
      </c>
      <c r="JX104">
        <v>391.646</v>
      </c>
      <c r="JY104">
        <v>26.611</v>
      </c>
      <c r="JZ104">
        <v>28.3488</v>
      </c>
      <c r="KA104">
        <v>30.0005</v>
      </c>
      <c r="KB104">
        <v>28.241</v>
      </c>
      <c r="KC104">
        <v>28.188</v>
      </c>
      <c r="KD104">
        <v>55.0447</v>
      </c>
      <c r="KE104">
        <v>21.9588</v>
      </c>
      <c r="KF104">
        <v>18.7071</v>
      </c>
      <c r="KG104">
        <v>26.587</v>
      </c>
      <c r="KH104">
        <v>1474.45</v>
      </c>
      <c r="KI104">
        <v>22.2686</v>
      </c>
      <c r="KJ104">
        <v>96.6632</v>
      </c>
      <c r="KK104">
        <v>94.5959</v>
      </c>
    </row>
    <row r="105" spans="1:297">
      <c r="A105">
        <v>89</v>
      </c>
      <c r="B105">
        <v>1759333392</v>
      </c>
      <c r="C105">
        <v>532</v>
      </c>
      <c r="D105" t="s">
        <v>620</v>
      </c>
      <c r="E105" t="s">
        <v>621</v>
      </c>
      <c r="F105">
        <v>5</v>
      </c>
      <c r="G105" t="s">
        <v>435</v>
      </c>
      <c r="H105" t="s">
        <v>436</v>
      </c>
      <c r="I105">
        <v>1759333383.84615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1493.56875258681</v>
      </c>
      <c r="AK105">
        <v>1472.87775757576</v>
      </c>
      <c r="AL105">
        <v>3.4225415123367</v>
      </c>
      <c r="AM105">
        <v>64.5668264695355</v>
      </c>
      <c r="AN105">
        <f>(AP105 - AO105 + DY105*1E3/(8.314*(EA105+273.15)) * AR105/DX105 * AQ105) * DX105/(100*DL105) * 1000/(1000 - AP105)</f>
        <v>0</v>
      </c>
      <c r="AO105">
        <v>22.3019992466359</v>
      </c>
      <c r="AP105">
        <v>23.1182224242424</v>
      </c>
      <c r="AQ105">
        <v>-0.000283803975862798</v>
      </c>
      <c r="AR105">
        <v>120.164659997157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3.46</v>
      </c>
      <c r="DM105">
        <v>0.5</v>
      </c>
      <c r="DN105" t="s">
        <v>438</v>
      </c>
      <c r="DO105">
        <v>2</v>
      </c>
      <c r="DP105" t="b">
        <v>1</v>
      </c>
      <c r="DQ105">
        <v>1759333383.84615</v>
      </c>
      <c r="DR105">
        <v>1414.89</v>
      </c>
      <c r="DS105">
        <v>1444.47692307692</v>
      </c>
      <c r="DT105">
        <v>23.1307076923077</v>
      </c>
      <c r="DU105">
        <v>22.2994384615385</v>
      </c>
      <c r="DV105">
        <v>1410.07153846154</v>
      </c>
      <c r="DW105">
        <v>22.7857615384615</v>
      </c>
      <c r="DX105">
        <v>500.033076923077</v>
      </c>
      <c r="DY105">
        <v>90.5584692307692</v>
      </c>
      <c r="DZ105">
        <v>0.0351424076923077</v>
      </c>
      <c r="EA105">
        <v>29.6950230769231</v>
      </c>
      <c r="EB105">
        <v>30.0150923076923</v>
      </c>
      <c r="EC105">
        <v>999.9</v>
      </c>
      <c r="ED105">
        <v>0</v>
      </c>
      <c r="EE105">
        <v>0</v>
      </c>
      <c r="EF105">
        <v>10008.8938461538</v>
      </c>
      <c r="EG105">
        <v>0</v>
      </c>
      <c r="EH105">
        <v>13.4610615384615</v>
      </c>
      <c r="EI105">
        <v>-29.5856</v>
      </c>
      <c r="EJ105">
        <v>1448.39307692308</v>
      </c>
      <c r="EK105">
        <v>1477.42230769231</v>
      </c>
      <c r="EL105">
        <v>0.831265153846154</v>
      </c>
      <c r="EM105">
        <v>1444.47692307692</v>
      </c>
      <c r="EN105">
        <v>22.2994384615385</v>
      </c>
      <c r="EO105">
        <v>2.09468076923077</v>
      </c>
      <c r="EP105">
        <v>2.01940461538462</v>
      </c>
      <c r="EQ105">
        <v>18.1788</v>
      </c>
      <c r="ER105">
        <v>17.5973</v>
      </c>
      <c r="ES105">
        <v>1999.98</v>
      </c>
      <c r="ET105">
        <v>0.980005153846154</v>
      </c>
      <c r="EU105">
        <v>0.0199948153846154</v>
      </c>
      <c r="EV105">
        <v>0</v>
      </c>
      <c r="EW105">
        <v>322.465384615385</v>
      </c>
      <c r="EX105">
        <v>5.00059</v>
      </c>
      <c r="EY105">
        <v>6559.59923076923</v>
      </c>
      <c r="EZ105">
        <v>17360.1615384615</v>
      </c>
      <c r="FA105">
        <v>41.812</v>
      </c>
      <c r="FB105">
        <v>41.6488461538462</v>
      </c>
      <c r="FC105">
        <v>41.1918461538462</v>
      </c>
      <c r="FD105">
        <v>41.125</v>
      </c>
      <c r="FE105">
        <v>42.6488461538462</v>
      </c>
      <c r="FF105">
        <v>1955.09153846154</v>
      </c>
      <c r="FG105">
        <v>39.8861538461538</v>
      </c>
      <c r="FH105">
        <v>0</v>
      </c>
      <c r="FI105">
        <v>1759333392</v>
      </c>
      <c r="FJ105">
        <v>0</v>
      </c>
      <c r="FK105">
        <v>322.49592</v>
      </c>
      <c r="FL105">
        <v>0.247076899048033</v>
      </c>
      <c r="FM105">
        <v>-5.1323076911418</v>
      </c>
      <c r="FN105">
        <v>6559.6784</v>
      </c>
      <c r="FO105">
        <v>15</v>
      </c>
      <c r="FP105">
        <v>0</v>
      </c>
      <c r="FQ105" t="s">
        <v>439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-29.614695</v>
      </c>
      <c r="GD105">
        <v>3.06697894736841</v>
      </c>
      <c r="GE105">
        <v>0.621400121077395</v>
      </c>
      <c r="GF105">
        <v>0</v>
      </c>
      <c r="GG105">
        <v>322.511852941176</v>
      </c>
      <c r="GH105">
        <v>-0.262108487454856</v>
      </c>
      <c r="GI105">
        <v>0.199294215310066</v>
      </c>
      <c r="GJ105">
        <v>-1</v>
      </c>
      <c r="GK105">
        <v>0.8390053</v>
      </c>
      <c r="GL105">
        <v>-0.179888661654137</v>
      </c>
      <c r="GM105">
        <v>0.0175722661774172</v>
      </c>
      <c r="GN105">
        <v>0</v>
      </c>
      <c r="GO105">
        <v>0</v>
      </c>
      <c r="GP105">
        <v>2</v>
      </c>
      <c r="GQ105" t="s">
        <v>481</v>
      </c>
      <c r="GR105">
        <v>3.13241</v>
      </c>
      <c r="GS105">
        <v>2.71314</v>
      </c>
      <c r="GT105">
        <v>0.207886</v>
      </c>
      <c r="GU105">
        <v>0.210726</v>
      </c>
      <c r="GV105">
        <v>0.10034</v>
      </c>
      <c r="GW105">
        <v>0.0985267</v>
      </c>
      <c r="GX105">
        <v>29845.7</v>
      </c>
      <c r="GY105">
        <v>31847.2</v>
      </c>
      <c r="GZ105">
        <v>34089.3</v>
      </c>
      <c r="HA105">
        <v>36533</v>
      </c>
      <c r="HB105">
        <v>43323</v>
      </c>
      <c r="HC105">
        <v>47287.4</v>
      </c>
      <c r="HD105">
        <v>53173.8</v>
      </c>
      <c r="HE105">
        <v>58380.5</v>
      </c>
      <c r="HF105">
        <v>1.95275</v>
      </c>
      <c r="HG105">
        <v>1.77628</v>
      </c>
      <c r="HH105">
        <v>0.106633</v>
      </c>
      <c r="HI105">
        <v>0</v>
      </c>
      <c r="HJ105">
        <v>28.2708</v>
      </c>
      <c r="HK105">
        <v>999.9</v>
      </c>
      <c r="HL105">
        <v>55.946</v>
      </c>
      <c r="HM105">
        <v>30.696</v>
      </c>
      <c r="HN105">
        <v>27.393</v>
      </c>
      <c r="HO105">
        <v>54.6865</v>
      </c>
      <c r="HP105">
        <v>46.1859</v>
      </c>
      <c r="HQ105">
        <v>1</v>
      </c>
      <c r="HR105">
        <v>0.0816311</v>
      </c>
      <c r="HS105">
        <v>0.559071</v>
      </c>
      <c r="HT105">
        <v>20.1114</v>
      </c>
      <c r="HU105">
        <v>5.19647</v>
      </c>
      <c r="HV105">
        <v>12.004</v>
      </c>
      <c r="HW105">
        <v>4.97465</v>
      </c>
      <c r="HX105">
        <v>3.294</v>
      </c>
      <c r="HY105">
        <v>9999</v>
      </c>
      <c r="HZ105">
        <v>9999</v>
      </c>
      <c r="IA105">
        <v>999.9</v>
      </c>
      <c r="IB105">
        <v>9999</v>
      </c>
      <c r="IC105">
        <v>1.86325</v>
      </c>
      <c r="ID105">
        <v>1.86813</v>
      </c>
      <c r="IE105">
        <v>1.86788</v>
      </c>
      <c r="IF105">
        <v>1.86906</v>
      </c>
      <c r="IG105">
        <v>1.86993</v>
      </c>
      <c r="IH105">
        <v>1.86592</v>
      </c>
      <c r="II105">
        <v>1.86706</v>
      </c>
      <c r="IJ105">
        <v>1.86843</v>
      </c>
      <c r="IK105">
        <v>5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4.9</v>
      </c>
      <c r="IY105">
        <v>0.3444</v>
      </c>
      <c r="IZ105">
        <v>0.591063205497763</v>
      </c>
      <c r="JA105">
        <v>0.00362635438953289</v>
      </c>
      <c r="JB105">
        <v>-8.50754122937555e-07</v>
      </c>
      <c r="JC105">
        <v>2.87264459290622e-10</v>
      </c>
      <c r="JD105">
        <v>-0.103101814204982</v>
      </c>
      <c r="JE105">
        <v>-0.017656537129445</v>
      </c>
      <c r="JF105">
        <v>0.00217271289782075</v>
      </c>
      <c r="JG105">
        <v>-2.34727275410467e-05</v>
      </c>
      <c r="JH105">
        <v>4</v>
      </c>
      <c r="JI105">
        <v>2183</v>
      </c>
      <c r="JJ105">
        <v>1</v>
      </c>
      <c r="JK105">
        <v>27</v>
      </c>
      <c r="JL105">
        <v>29322223.2</v>
      </c>
      <c r="JM105">
        <v>29322223.2</v>
      </c>
      <c r="JN105">
        <v>2.77222</v>
      </c>
      <c r="JO105">
        <v>2.60376</v>
      </c>
      <c r="JP105">
        <v>1.54785</v>
      </c>
      <c r="JQ105">
        <v>2.31079</v>
      </c>
      <c r="JR105">
        <v>1.64673</v>
      </c>
      <c r="JS105">
        <v>2.3645</v>
      </c>
      <c r="JT105">
        <v>34.2587</v>
      </c>
      <c r="JU105">
        <v>24.1926</v>
      </c>
      <c r="JV105">
        <v>18</v>
      </c>
      <c r="JW105">
        <v>503.999</v>
      </c>
      <c r="JX105">
        <v>391.8</v>
      </c>
      <c r="JY105">
        <v>26.59</v>
      </c>
      <c r="JZ105">
        <v>28.3555</v>
      </c>
      <c r="KA105">
        <v>30.0006</v>
      </c>
      <c r="KB105">
        <v>28.2475</v>
      </c>
      <c r="KC105">
        <v>28.1949</v>
      </c>
      <c r="KD105">
        <v>55.5467</v>
      </c>
      <c r="KE105">
        <v>21.9588</v>
      </c>
      <c r="KF105">
        <v>18.7071</v>
      </c>
      <c r="KG105">
        <v>26.5778</v>
      </c>
      <c r="KH105">
        <v>1488.01</v>
      </c>
      <c r="KI105">
        <v>22.2686</v>
      </c>
      <c r="KJ105">
        <v>96.6626</v>
      </c>
      <c r="KK105">
        <v>94.5938</v>
      </c>
    </row>
    <row r="106" spans="1:297">
      <c r="A106">
        <v>90</v>
      </c>
      <c r="B106">
        <v>1759333397</v>
      </c>
      <c r="C106">
        <v>537</v>
      </c>
      <c r="D106" t="s">
        <v>622</v>
      </c>
      <c r="E106" t="s">
        <v>623</v>
      </c>
      <c r="F106">
        <v>5</v>
      </c>
      <c r="G106" t="s">
        <v>435</v>
      </c>
      <c r="H106" t="s">
        <v>436</v>
      </c>
      <c r="I106">
        <v>1759333388.84615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1509.54912965194</v>
      </c>
      <c r="AK106">
        <v>1489.11121212121</v>
      </c>
      <c r="AL106">
        <v>3.26280942472607</v>
      </c>
      <c r="AM106">
        <v>64.5668264695355</v>
      </c>
      <c r="AN106">
        <f>(AP106 - AO106 + DY106*1E3/(8.314*(EA106+273.15)) * AR106/DX106 * AQ106) * DX106/(100*DL106) * 1000/(1000 - AP106)</f>
        <v>0</v>
      </c>
      <c r="AO106">
        <v>22.3057608226874</v>
      </c>
      <c r="AP106">
        <v>23.1116551515151</v>
      </c>
      <c r="AQ106">
        <v>-0.000204174691825619</v>
      </c>
      <c r="AR106">
        <v>120.164659997157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3.46</v>
      </c>
      <c r="DM106">
        <v>0.5</v>
      </c>
      <c r="DN106" t="s">
        <v>438</v>
      </c>
      <c r="DO106">
        <v>2</v>
      </c>
      <c r="DP106" t="b">
        <v>1</v>
      </c>
      <c r="DQ106">
        <v>1759333388.84615</v>
      </c>
      <c r="DR106">
        <v>1431.47769230769</v>
      </c>
      <c r="DS106">
        <v>1460.63076923077</v>
      </c>
      <c r="DT106">
        <v>23.1214923076923</v>
      </c>
      <c r="DU106">
        <v>22.3024538461538</v>
      </c>
      <c r="DV106">
        <v>1426.61153846154</v>
      </c>
      <c r="DW106">
        <v>22.7769461538462</v>
      </c>
      <c r="DX106">
        <v>500.024307692308</v>
      </c>
      <c r="DY106">
        <v>90.5580307692308</v>
      </c>
      <c r="DZ106">
        <v>0.0352914384615385</v>
      </c>
      <c r="EA106">
        <v>29.6937538461538</v>
      </c>
      <c r="EB106">
        <v>30.0115615384615</v>
      </c>
      <c r="EC106">
        <v>999.9</v>
      </c>
      <c r="ED106">
        <v>0</v>
      </c>
      <c r="EE106">
        <v>0</v>
      </c>
      <c r="EF106">
        <v>9995.66923076923</v>
      </c>
      <c r="EG106">
        <v>0</v>
      </c>
      <c r="EH106">
        <v>13.46</v>
      </c>
      <c r="EI106">
        <v>-29.1517692307692</v>
      </c>
      <c r="EJ106">
        <v>1465.36</v>
      </c>
      <c r="EK106">
        <v>1493.95</v>
      </c>
      <c r="EL106">
        <v>0.819047230769231</v>
      </c>
      <c r="EM106">
        <v>1460.63076923077</v>
      </c>
      <c r="EN106">
        <v>22.3024538461538</v>
      </c>
      <c r="EO106">
        <v>2.09383692307692</v>
      </c>
      <c r="EP106">
        <v>2.01966769230769</v>
      </c>
      <c r="EQ106">
        <v>18.1723846153846</v>
      </c>
      <c r="ER106">
        <v>17.5993615384615</v>
      </c>
      <c r="ES106">
        <v>1999.96230769231</v>
      </c>
      <c r="ET106">
        <v>0.980002692307692</v>
      </c>
      <c r="EU106">
        <v>0.0199972846153846</v>
      </c>
      <c r="EV106">
        <v>0</v>
      </c>
      <c r="EW106">
        <v>322.453769230769</v>
      </c>
      <c r="EX106">
        <v>5.00059</v>
      </c>
      <c r="EY106">
        <v>6559.55769230769</v>
      </c>
      <c r="EZ106">
        <v>17360</v>
      </c>
      <c r="FA106">
        <v>41.812</v>
      </c>
      <c r="FB106">
        <v>41.6631538461538</v>
      </c>
      <c r="FC106">
        <v>41.1918461538462</v>
      </c>
      <c r="FD106">
        <v>41.125</v>
      </c>
      <c r="FE106">
        <v>42.6631538461538</v>
      </c>
      <c r="FF106">
        <v>1955.07</v>
      </c>
      <c r="FG106">
        <v>39.8915384615385</v>
      </c>
      <c r="FH106">
        <v>0</v>
      </c>
      <c r="FI106">
        <v>1759333396.8</v>
      </c>
      <c r="FJ106">
        <v>0</v>
      </c>
      <c r="FK106">
        <v>322.45556</v>
      </c>
      <c r="FL106">
        <v>-0.617153867919992</v>
      </c>
      <c r="FM106">
        <v>-0.681538460928613</v>
      </c>
      <c r="FN106">
        <v>6559.6496</v>
      </c>
      <c r="FO106">
        <v>15</v>
      </c>
      <c r="FP106">
        <v>0</v>
      </c>
      <c r="FQ106" t="s">
        <v>439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-29.4798857142857</v>
      </c>
      <c r="GD106">
        <v>5.35844415584411</v>
      </c>
      <c r="GE106">
        <v>0.689218974316453</v>
      </c>
      <c r="GF106">
        <v>0</v>
      </c>
      <c r="GG106">
        <v>322.479205882353</v>
      </c>
      <c r="GH106">
        <v>-0.211779995831965</v>
      </c>
      <c r="GI106">
        <v>0.22044697633935</v>
      </c>
      <c r="GJ106">
        <v>-1</v>
      </c>
      <c r="GK106">
        <v>0.826458285714286</v>
      </c>
      <c r="GL106">
        <v>-0.144227688311687</v>
      </c>
      <c r="GM106">
        <v>0.014660376150384</v>
      </c>
      <c r="GN106">
        <v>0</v>
      </c>
      <c r="GO106">
        <v>0</v>
      </c>
      <c r="GP106">
        <v>2</v>
      </c>
      <c r="GQ106" t="s">
        <v>481</v>
      </c>
      <c r="GR106">
        <v>3.13253</v>
      </c>
      <c r="GS106">
        <v>2.71324</v>
      </c>
      <c r="GT106">
        <v>0.209296</v>
      </c>
      <c r="GU106">
        <v>0.212136</v>
      </c>
      <c r="GV106">
        <v>0.100318</v>
      </c>
      <c r="GW106">
        <v>0.0985366</v>
      </c>
      <c r="GX106">
        <v>29792.5</v>
      </c>
      <c r="GY106">
        <v>31790</v>
      </c>
      <c r="GZ106">
        <v>34089.3</v>
      </c>
      <c r="HA106">
        <v>36532.7</v>
      </c>
      <c r="HB106">
        <v>43324.1</v>
      </c>
      <c r="HC106">
        <v>47286.7</v>
      </c>
      <c r="HD106">
        <v>53173.7</v>
      </c>
      <c r="HE106">
        <v>58380.1</v>
      </c>
      <c r="HF106">
        <v>1.95327</v>
      </c>
      <c r="HG106">
        <v>1.7759</v>
      </c>
      <c r="HH106">
        <v>0.106737</v>
      </c>
      <c r="HI106">
        <v>0</v>
      </c>
      <c r="HJ106">
        <v>28.2689</v>
      </c>
      <c r="HK106">
        <v>999.9</v>
      </c>
      <c r="HL106">
        <v>55.97</v>
      </c>
      <c r="HM106">
        <v>30.706</v>
      </c>
      <c r="HN106">
        <v>27.4218</v>
      </c>
      <c r="HO106">
        <v>55.1465</v>
      </c>
      <c r="HP106">
        <v>46.1098</v>
      </c>
      <c r="HQ106">
        <v>1</v>
      </c>
      <c r="HR106">
        <v>0.0821519</v>
      </c>
      <c r="HS106">
        <v>0.54719</v>
      </c>
      <c r="HT106">
        <v>20.1113</v>
      </c>
      <c r="HU106">
        <v>5.19543</v>
      </c>
      <c r="HV106">
        <v>12.004</v>
      </c>
      <c r="HW106">
        <v>4.9744</v>
      </c>
      <c r="HX106">
        <v>3.29395</v>
      </c>
      <c r="HY106">
        <v>9999</v>
      </c>
      <c r="HZ106">
        <v>9999</v>
      </c>
      <c r="IA106">
        <v>999.9</v>
      </c>
      <c r="IB106">
        <v>9999</v>
      </c>
      <c r="IC106">
        <v>1.86325</v>
      </c>
      <c r="ID106">
        <v>1.86813</v>
      </c>
      <c r="IE106">
        <v>1.86789</v>
      </c>
      <c r="IF106">
        <v>1.86905</v>
      </c>
      <c r="IG106">
        <v>1.86991</v>
      </c>
      <c r="IH106">
        <v>1.86593</v>
      </c>
      <c r="II106">
        <v>1.86707</v>
      </c>
      <c r="IJ106">
        <v>1.86844</v>
      </c>
      <c r="IK106">
        <v>5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4.94</v>
      </c>
      <c r="IY106">
        <v>0.3441</v>
      </c>
      <c r="IZ106">
        <v>0.591063205497763</v>
      </c>
      <c r="JA106">
        <v>0.00362635438953289</v>
      </c>
      <c r="JB106">
        <v>-8.50754122937555e-07</v>
      </c>
      <c r="JC106">
        <v>2.87264459290622e-10</v>
      </c>
      <c r="JD106">
        <v>-0.103101814204982</v>
      </c>
      <c r="JE106">
        <v>-0.017656537129445</v>
      </c>
      <c r="JF106">
        <v>0.00217271289782075</v>
      </c>
      <c r="JG106">
        <v>-2.34727275410467e-05</v>
      </c>
      <c r="JH106">
        <v>4</v>
      </c>
      <c r="JI106">
        <v>2183</v>
      </c>
      <c r="JJ106">
        <v>1</v>
      </c>
      <c r="JK106">
        <v>27</v>
      </c>
      <c r="JL106">
        <v>29322223.3</v>
      </c>
      <c r="JM106">
        <v>29322223.3</v>
      </c>
      <c r="JN106">
        <v>2.79419</v>
      </c>
      <c r="JO106">
        <v>2.59521</v>
      </c>
      <c r="JP106">
        <v>1.54785</v>
      </c>
      <c r="JQ106">
        <v>2.31201</v>
      </c>
      <c r="JR106">
        <v>1.64551</v>
      </c>
      <c r="JS106">
        <v>2.37427</v>
      </c>
      <c r="JT106">
        <v>34.2587</v>
      </c>
      <c r="JU106">
        <v>24.1926</v>
      </c>
      <c r="JV106">
        <v>18</v>
      </c>
      <c r="JW106">
        <v>504.405</v>
      </c>
      <c r="JX106">
        <v>391.639</v>
      </c>
      <c r="JY106">
        <v>26.5767</v>
      </c>
      <c r="JZ106">
        <v>28.3627</v>
      </c>
      <c r="KA106">
        <v>30.0006</v>
      </c>
      <c r="KB106">
        <v>28.2542</v>
      </c>
      <c r="KC106">
        <v>28.201</v>
      </c>
      <c r="KD106">
        <v>56.0858</v>
      </c>
      <c r="KE106">
        <v>21.9588</v>
      </c>
      <c r="KF106">
        <v>18.7071</v>
      </c>
      <c r="KG106">
        <v>26.5653</v>
      </c>
      <c r="KH106">
        <v>1508.34</v>
      </c>
      <c r="KI106">
        <v>22.2686</v>
      </c>
      <c r="KJ106">
        <v>96.6625</v>
      </c>
      <c r="KK106">
        <v>94.593</v>
      </c>
    </row>
    <row r="107" spans="1:297">
      <c r="A107">
        <v>91</v>
      </c>
      <c r="B107">
        <v>1759333402</v>
      </c>
      <c r="C107">
        <v>542</v>
      </c>
      <c r="D107" t="s">
        <v>624</v>
      </c>
      <c r="E107" t="s">
        <v>625</v>
      </c>
      <c r="F107">
        <v>5</v>
      </c>
      <c r="G107" t="s">
        <v>435</v>
      </c>
      <c r="H107" t="s">
        <v>436</v>
      </c>
      <c r="I107">
        <v>1759333393.84615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1526.03513920266</v>
      </c>
      <c r="AK107">
        <v>1505.55878787879</v>
      </c>
      <c r="AL107">
        <v>3.25920837321827</v>
      </c>
      <c r="AM107">
        <v>64.5668264695355</v>
      </c>
      <c r="AN107">
        <f>(AP107 - AO107 + DY107*1E3/(8.314*(EA107+273.15)) * AR107/DX107 * AQ107) * DX107/(100*DL107) * 1000/(1000 - AP107)</f>
        <v>0</v>
      </c>
      <c r="AO107">
        <v>22.309179746406</v>
      </c>
      <c r="AP107">
        <v>23.1080751515151</v>
      </c>
      <c r="AQ107">
        <v>-0.000101255935559006</v>
      </c>
      <c r="AR107">
        <v>120.164659997157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3.46</v>
      </c>
      <c r="DM107">
        <v>0.5</v>
      </c>
      <c r="DN107" t="s">
        <v>438</v>
      </c>
      <c r="DO107">
        <v>2</v>
      </c>
      <c r="DP107" t="b">
        <v>1</v>
      </c>
      <c r="DQ107">
        <v>1759333393.84615</v>
      </c>
      <c r="DR107">
        <v>1447.77076923077</v>
      </c>
      <c r="DS107">
        <v>1476.76461538462</v>
      </c>
      <c r="DT107">
        <v>23.1151153846154</v>
      </c>
      <c r="DU107">
        <v>22.3055769230769</v>
      </c>
      <c r="DV107">
        <v>1442.85692307692</v>
      </c>
      <c r="DW107">
        <v>22.7708461538462</v>
      </c>
      <c r="DX107">
        <v>500.003923076923</v>
      </c>
      <c r="DY107">
        <v>90.5568230769231</v>
      </c>
      <c r="DZ107">
        <v>0.0353723</v>
      </c>
      <c r="EA107">
        <v>29.6911230769231</v>
      </c>
      <c r="EB107">
        <v>30.0094307692308</v>
      </c>
      <c r="EC107">
        <v>999.9</v>
      </c>
      <c r="ED107">
        <v>0</v>
      </c>
      <c r="EE107">
        <v>0</v>
      </c>
      <c r="EF107">
        <v>9994.90769230769</v>
      </c>
      <c r="EG107">
        <v>0</v>
      </c>
      <c r="EH107">
        <v>13.46</v>
      </c>
      <c r="EI107">
        <v>-28.9929153846154</v>
      </c>
      <c r="EJ107">
        <v>1482.03</v>
      </c>
      <c r="EK107">
        <v>1510.45692307692</v>
      </c>
      <c r="EL107">
        <v>0.809553846153846</v>
      </c>
      <c r="EM107">
        <v>1476.76461538462</v>
      </c>
      <c r="EN107">
        <v>22.3055769230769</v>
      </c>
      <c r="EO107">
        <v>2.09323230769231</v>
      </c>
      <c r="EP107">
        <v>2.01992230769231</v>
      </c>
      <c r="EQ107">
        <v>18.1677846153846</v>
      </c>
      <c r="ER107">
        <v>17.6013692307692</v>
      </c>
      <c r="ES107">
        <v>1999.93769230769</v>
      </c>
      <c r="ET107">
        <v>0.980001307692308</v>
      </c>
      <c r="EU107">
        <v>0.0199986461538462</v>
      </c>
      <c r="EV107">
        <v>0</v>
      </c>
      <c r="EW107">
        <v>322.391</v>
      </c>
      <c r="EX107">
        <v>5.00059</v>
      </c>
      <c r="EY107">
        <v>6559.45</v>
      </c>
      <c r="EZ107">
        <v>17359.7769230769</v>
      </c>
      <c r="FA107">
        <v>41.812</v>
      </c>
      <c r="FB107">
        <v>41.6726923076923</v>
      </c>
      <c r="FC107">
        <v>41.2015384615385</v>
      </c>
      <c r="FD107">
        <v>41.125</v>
      </c>
      <c r="FE107">
        <v>42.6774615384615</v>
      </c>
      <c r="FF107">
        <v>1955.04307692308</v>
      </c>
      <c r="FG107">
        <v>39.8938461538461</v>
      </c>
      <c r="FH107">
        <v>0</v>
      </c>
      <c r="FI107">
        <v>1759333402.2</v>
      </c>
      <c r="FJ107">
        <v>0</v>
      </c>
      <c r="FK107">
        <v>322.412076923077</v>
      </c>
      <c r="FL107">
        <v>-0.993572659079505</v>
      </c>
      <c r="FM107">
        <v>3.19863245880307</v>
      </c>
      <c r="FN107">
        <v>6559.59846153846</v>
      </c>
      <c r="FO107">
        <v>15</v>
      </c>
      <c r="FP107">
        <v>0</v>
      </c>
      <c r="FQ107" t="s">
        <v>439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-29.02469</v>
      </c>
      <c r="GD107">
        <v>1.91888120300758</v>
      </c>
      <c r="GE107">
        <v>0.482614681604279</v>
      </c>
      <c r="GF107">
        <v>0</v>
      </c>
      <c r="GG107">
        <v>322.416970588235</v>
      </c>
      <c r="GH107">
        <v>-0.475706656380009</v>
      </c>
      <c r="GI107">
        <v>0.23184179256986</v>
      </c>
      <c r="GJ107">
        <v>-1</v>
      </c>
      <c r="GK107">
        <v>0.8141528</v>
      </c>
      <c r="GL107">
        <v>-0.115327218045114</v>
      </c>
      <c r="GM107">
        <v>0.0111370304372395</v>
      </c>
      <c r="GN107">
        <v>0</v>
      </c>
      <c r="GO107">
        <v>0</v>
      </c>
      <c r="GP107">
        <v>2</v>
      </c>
      <c r="GQ107" t="s">
        <v>481</v>
      </c>
      <c r="GR107">
        <v>3.13251</v>
      </c>
      <c r="GS107">
        <v>2.71365</v>
      </c>
      <c r="GT107">
        <v>0.210682</v>
      </c>
      <c r="GU107">
        <v>0.213646</v>
      </c>
      <c r="GV107">
        <v>0.100302</v>
      </c>
      <c r="GW107">
        <v>0.0985408</v>
      </c>
      <c r="GX107">
        <v>29739.7</v>
      </c>
      <c r="GY107">
        <v>31728.4</v>
      </c>
      <c r="GZ107">
        <v>34088.7</v>
      </c>
      <c r="HA107">
        <v>36531.9</v>
      </c>
      <c r="HB107">
        <v>43324.6</v>
      </c>
      <c r="HC107">
        <v>47285.7</v>
      </c>
      <c r="HD107">
        <v>53173.1</v>
      </c>
      <c r="HE107">
        <v>58378.8</v>
      </c>
      <c r="HF107">
        <v>1.95357</v>
      </c>
      <c r="HG107">
        <v>1.77558</v>
      </c>
      <c r="HH107">
        <v>0.107262</v>
      </c>
      <c r="HI107">
        <v>0</v>
      </c>
      <c r="HJ107">
        <v>28.2678</v>
      </c>
      <c r="HK107">
        <v>999.9</v>
      </c>
      <c r="HL107">
        <v>55.946</v>
      </c>
      <c r="HM107">
        <v>30.706</v>
      </c>
      <c r="HN107">
        <v>27.4093</v>
      </c>
      <c r="HO107">
        <v>54.7665</v>
      </c>
      <c r="HP107">
        <v>46.1859</v>
      </c>
      <c r="HQ107">
        <v>1</v>
      </c>
      <c r="HR107">
        <v>0.0826702</v>
      </c>
      <c r="HS107">
        <v>0.555765</v>
      </c>
      <c r="HT107">
        <v>20.1115</v>
      </c>
      <c r="HU107">
        <v>5.19483</v>
      </c>
      <c r="HV107">
        <v>12.004</v>
      </c>
      <c r="HW107">
        <v>4.97455</v>
      </c>
      <c r="HX107">
        <v>3.2939</v>
      </c>
      <c r="HY107">
        <v>9999</v>
      </c>
      <c r="HZ107">
        <v>9999</v>
      </c>
      <c r="IA107">
        <v>999.9</v>
      </c>
      <c r="IB107">
        <v>9999</v>
      </c>
      <c r="IC107">
        <v>1.86325</v>
      </c>
      <c r="ID107">
        <v>1.86813</v>
      </c>
      <c r="IE107">
        <v>1.86787</v>
      </c>
      <c r="IF107">
        <v>1.86905</v>
      </c>
      <c r="IG107">
        <v>1.8699</v>
      </c>
      <c r="IH107">
        <v>1.86595</v>
      </c>
      <c r="II107">
        <v>1.86705</v>
      </c>
      <c r="IJ107">
        <v>1.86844</v>
      </c>
      <c r="IK107">
        <v>5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4.99</v>
      </c>
      <c r="IY107">
        <v>0.344</v>
      </c>
      <c r="IZ107">
        <v>0.591063205497763</v>
      </c>
      <c r="JA107">
        <v>0.00362635438953289</v>
      </c>
      <c r="JB107">
        <v>-8.50754122937555e-07</v>
      </c>
      <c r="JC107">
        <v>2.87264459290622e-10</v>
      </c>
      <c r="JD107">
        <v>-0.103101814204982</v>
      </c>
      <c r="JE107">
        <v>-0.017656537129445</v>
      </c>
      <c r="JF107">
        <v>0.00217271289782075</v>
      </c>
      <c r="JG107">
        <v>-2.34727275410467e-05</v>
      </c>
      <c r="JH107">
        <v>4</v>
      </c>
      <c r="JI107">
        <v>2183</v>
      </c>
      <c r="JJ107">
        <v>1</v>
      </c>
      <c r="JK107">
        <v>27</v>
      </c>
      <c r="JL107">
        <v>29322223.4</v>
      </c>
      <c r="JM107">
        <v>29322223.4</v>
      </c>
      <c r="JN107">
        <v>2.82349</v>
      </c>
      <c r="JO107">
        <v>2.60376</v>
      </c>
      <c r="JP107">
        <v>1.54785</v>
      </c>
      <c r="JQ107">
        <v>2.31201</v>
      </c>
      <c r="JR107">
        <v>1.64673</v>
      </c>
      <c r="JS107">
        <v>2.31323</v>
      </c>
      <c r="JT107">
        <v>34.2814</v>
      </c>
      <c r="JU107">
        <v>24.1838</v>
      </c>
      <c r="JV107">
        <v>18</v>
      </c>
      <c r="JW107">
        <v>504.666</v>
      </c>
      <c r="JX107">
        <v>391.511</v>
      </c>
      <c r="JY107">
        <v>26.565</v>
      </c>
      <c r="JZ107">
        <v>28.3694</v>
      </c>
      <c r="KA107">
        <v>30.0005</v>
      </c>
      <c r="KB107">
        <v>28.2614</v>
      </c>
      <c r="KC107">
        <v>28.2081</v>
      </c>
      <c r="KD107">
        <v>56.572</v>
      </c>
      <c r="KE107">
        <v>21.9588</v>
      </c>
      <c r="KF107">
        <v>18.7071</v>
      </c>
      <c r="KG107">
        <v>26.5576</v>
      </c>
      <c r="KH107">
        <v>1521.8</v>
      </c>
      <c r="KI107">
        <v>22.2686</v>
      </c>
      <c r="KJ107">
        <v>96.6611</v>
      </c>
      <c r="KK107">
        <v>94.591</v>
      </c>
    </row>
    <row r="108" spans="1:297">
      <c r="A108">
        <v>92</v>
      </c>
      <c r="B108">
        <v>1759333407</v>
      </c>
      <c r="C108">
        <v>547</v>
      </c>
      <c r="D108" t="s">
        <v>626</v>
      </c>
      <c r="E108" t="s">
        <v>627</v>
      </c>
      <c r="F108">
        <v>5</v>
      </c>
      <c r="G108" t="s">
        <v>435</v>
      </c>
      <c r="H108" t="s">
        <v>436</v>
      </c>
      <c r="I108">
        <v>1759333398.84615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1544.67787843082</v>
      </c>
      <c r="AK108">
        <v>1523.32921212121</v>
      </c>
      <c r="AL108">
        <v>3.59648112695756</v>
      </c>
      <c r="AM108">
        <v>64.5668264695355</v>
      </c>
      <c r="AN108">
        <f>(AP108 - AO108 + DY108*1E3/(8.314*(EA108+273.15)) * AR108/DX108 * AQ108) * DX108/(100*DL108) * 1000/(1000 - AP108)</f>
        <v>0</v>
      </c>
      <c r="AO108">
        <v>22.3133763557548</v>
      </c>
      <c r="AP108">
        <v>23.1045472727273</v>
      </c>
      <c r="AQ108">
        <v>-8.04258633837772e-05</v>
      </c>
      <c r="AR108">
        <v>120.164659997157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3.46</v>
      </c>
      <c r="DM108">
        <v>0.5</v>
      </c>
      <c r="DN108" t="s">
        <v>438</v>
      </c>
      <c r="DO108">
        <v>2</v>
      </c>
      <c r="DP108" t="b">
        <v>1</v>
      </c>
      <c r="DQ108">
        <v>1759333398.84615</v>
      </c>
      <c r="DR108">
        <v>1464.12461538462</v>
      </c>
      <c r="DS108">
        <v>1493.49230769231</v>
      </c>
      <c r="DT108">
        <v>23.11</v>
      </c>
      <c r="DU108">
        <v>22.3093538461538</v>
      </c>
      <c r="DV108">
        <v>1459.16076923077</v>
      </c>
      <c r="DW108">
        <v>22.7659538461538</v>
      </c>
      <c r="DX108">
        <v>500.030615384615</v>
      </c>
      <c r="DY108">
        <v>90.5544461538462</v>
      </c>
      <c r="DZ108">
        <v>0.0354627769230769</v>
      </c>
      <c r="EA108">
        <v>29.6877615384615</v>
      </c>
      <c r="EB108">
        <v>30.0103692307692</v>
      </c>
      <c r="EC108">
        <v>999.9</v>
      </c>
      <c r="ED108">
        <v>0</v>
      </c>
      <c r="EE108">
        <v>0</v>
      </c>
      <c r="EF108">
        <v>10000.6730769231</v>
      </c>
      <c r="EG108">
        <v>0</v>
      </c>
      <c r="EH108">
        <v>13.46</v>
      </c>
      <c r="EI108">
        <v>-29.3679846153846</v>
      </c>
      <c r="EJ108">
        <v>1498.76153846154</v>
      </c>
      <c r="EK108">
        <v>1527.57153846154</v>
      </c>
      <c r="EL108">
        <v>0.800649384615385</v>
      </c>
      <c r="EM108">
        <v>1493.49230769231</v>
      </c>
      <c r="EN108">
        <v>22.3093538461538</v>
      </c>
      <c r="EO108">
        <v>2.09271384615385</v>
      </c>
      <c r="EP108">
        <v>2.02021153846154</v>
      </c>
      <c r="EQ108">
        <v>18.1638384615385</v>
      </c>
      <c r="ER108">
        <v>17.6036307692308</v>
      </c>
      <c r="ES108">
        <v>1999.93384615385</v>
      </c>
      <c r="ET108">
        <v>0.980000307692308</v>
      </c>
      <c r="EU108">
        <v>0.0199997384615385</v>
      </c>
      <c r="EV108">
        <v>0</v>
      </c>
      <c r="EW108">
        <v>322.412230769231</v>
      </c>
      <c r="EX108">
        <v>5.00059</v>
      </c>
      <c r="EY108">
        <v>6559.70923076923</v>
      </c>
      <c r="EZ108">
        <v>17359.7384615385</v>
      </c>
      <c r="FA108">
        <v>41.812</v>
      </c>
      <c r="FB108">
        <v>41.6822307692308</v>
      </c>
      <c r="FC108">
        <v>41.2160769230769</v>
      </c>
      <c r="FD108">
        <v>41.125</v>
      </c>
      <c r="FE108">
        <v>42.6822307692308</v>
      </c>
      <c r="FF108">
        <v>1955.03846153846</v>
      </c>
      <c r="FG108">
        <v>39.8946153846154</v>
      </c>
      <c r="FH108">
        <v>0</v>
      </c>
      <c r="FI108">
        <v>1759333407</v>
      </c>
      <c r="FJ108">
        <v>0</v>
      </c>
      <c r="FK108">
        <v>322.436538461538</v>
      </c>
      <c r="FL108">
        <v>0.37429058970554</v>
      </c>
      <c r="FM108">
        <v>1.97470086288744</v>
      </c>
      <c r="FN108">
        <v>6559.87846153846</v>
      </c>
      <c r="FO108">
        <v>15</v>
      </c>
      <c r="FP108">
        <v>0</v>
      </c>
      <c r="FQ108" t="s">
        <v>439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-29.347380952381</v>
      </c>
      <c r="GD108">
        <v>-3.3922987012987</v>
      </c>
      <c r="GE108">
        <v>0.796121769591901</v>
      </c>
      <c r="GF108">
        <v>0</v>
      </c>
      <c r="GG108">
        <v>322.449441176471</v>
      </c>
      <c r="GH108">
        <v>-0.0532162008533188</v>
      </c>
      <c r="GI108">
        <v>0.209114687246365</v>
      </c>
      <c r="GJ108">
        <v>-1</v>
      </c>
      <c r="GK108">
        <v>0.806018904761905</v>
      </c>
      <c r="GL108">
        <v>-0.106024675324675</v>
      </c>
      <c r="GM108">
        <v>0.0107481103894271</v>
      </c>
      <c r="GN108">
        <v>0</v>
      </c>
      <c r="GO108">
        <v>0</v>
      </c>
      <c r="GP108">
        <v>2</v>
      </c>
      <c r="GQ108" t="s">
        <v>481</v>
      </c>
      <c r="GR108">
        <v>3.13261</v>
      </c>
      <c r="GS108">
        <v>2.71308</v>
      </c>
      <c r="GT108">
        <v>0.212192</v>
      </c>
      <c r="GU108">
        <v>0.215056</v>
      </c>
      <c r="GV108">
        <v>0.100288</v>
      </c>
      <c r="GW108">
        <v>0.0985553</v>
      </c>
      <c r="GX108">
        <v>29682.6</v>
      </c>
      <c r="GY108">
        <v>31670.9</v>
      </c>
      <c r="GZ108">
        <v>34088.4</v>
      </c>
      <c r="HA108">
        <v>36531.3</v>
      </c>
      <c r="HB108">
        <v>43324.9</v>
      </c>
      <c r="HC108">
        <v>47284.8</v>
      </c>
      <c r="HD108">
        <v>53172.4</v>
      </c>
      <c r="HE108">
        <v>58378.5</v>
      </c>
      <c r="HF108">
        <v>1.9531</v>
      </c>
      <c r="HG108">
        <v>1.77577</v>
      </c>
      <c r="HH108">
        <v>0.106491</v>
      </c>
      <c r="HI108">
        <v>0</v>
      </c>
      <c r="HJ108">
        <v>28.2665</v>
      </c>
      <c r="HK108">
        <v>999.9</v>
      </c>
      <c r="HL108">
        <v>55.946</v>
      </c>
      <c r="HM108">
        <v>30.696</v>
      </c>
      <c r="HN108">
        <v>27.3923</v>
      </c>
      <c r="HO108">
        <v>54.5965</v>
      </c>
      <c r="HP108">
        <v>46.3462</v>
      </c>
      <c r="HQ108">
        <v>1</v>
      </c>
      <c r="HR108">
        <v>0.0831174</v>
      </c>
      <c r="HS108">
        <v>0.551386</v>
      </c>
      <c r="HT108">
        <v>20.1114</v>
      </c>
      <c r="HU108">
        <v>5.19348</v>
      </c>
      <c r="HV108">
        <v>12.004</v>
      </c>
      <c r="HW108">
        <v>4.97425</v>
      </c>
      <c r="HX108">
        <v>3.2939</v>
      </c>
      <c r="HY108">
        <v>9999</v>
      </c>
      <c r="HZ108">
        <v>9999</v>
      </c>
      <c r="IA108">
        <v>999.9</v>
      </c>
      <c r="IB108">
        <v>9999</v>
      </c>
      <c r="IC108">
        <v>1.86325</v>
      </c>
      <c r="ID108">
        <v>1.86813</v>
      </c>
      <c r="IE108">
        <v>1.86789</v>
      </c>
      <c r="IF108">
        <v>1.86905</v>
      </c>
      <c r="IG108">
        <v>1.86992</v>
      </c>
      <c r="IH108">
        <v>1.86593</v>
      </c>
      <c r="II108">
        <v>1.86706</v>
      </c>
      <c r="IJ108">
        <v>1.86844</v>
      </c>
      <c r="IK108">
        <v>5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5.04</v>
      </c>
      <c r="IY108">
        <v>0.3437</v>
      </c>
      <c r="IZ108">
        <v>0.591063205497763</v>
      </c>
      <c r="JA108">
        <v>0.00362635438953289</v>
      </c>
      <c r="JB108">
        <v>-8.50754122937555e-07</v>
      </c>
      <c r="JC108">
        <v>2.87264459290622e-10</v>
      </c>
      <c r="JD108">
        <v>-0.103101814204982</v>
      </c>
      <c r="JE108">
        <v>-0.017656537129445</v>
      </c>
      <c r="JF108">
        <v>0.00217271289782075</v>
      </c>
      <c r="JG108">
        <v>-2.34727275410467e-05</v>
      </c>
      <c r="JH108">
        <v>4</v>
      </c>
      <c r="JI108">
        <v>2183</v>
      </c>
      <c r="JJ108">
        <v>1</v>
      </c>
      <c r="JK108">
        <v>27</v>
      </c>
      <c r="JL108">
        <v>29322223.4</v>
      </c>
      <c r="JM108">
        <v>29322223.4</v>
      </c>
      <c r="JN108">
        <v>2.84424</v>
      </c>
      <c r="JO108">
        <v>2.60986</v>
      </c>
      <c r="JP108">
        <v>1.54785</v>
      </c>
      <c r="JQ108">
        <v>2.31079</v>
      </c>
      <c r="JR108">
        <v>1.64673</v>
      </c>
      <c r="JS108">
        <v>2.29004</v>
      </c>
      <c r="JT108">
        <v>34.2814</v>
      </c>
      <c r="JU108">
        <v>24.1838</v>
      </c>
      <c r="JV108">
        <v>18</v>
      </c>
      <c r="JW108">
        <v>504.405</v>
      </c>
      <c r="JX108">
        <v>391.662</v>
      </c>
      <c r="JY108">
        <v>26.5566</v>
      </c>
      <c r="JZ108">
        <v>28.376</v>
      </c>
      <c r="KA108">
        <v>30.0006</v>
      </c>
      <c r="KB108">
        <v>28.2673</v>
      </c>
      <c r="KC108">
        <v>28.2147</v>
      </c>
      <c r="KD108">
        <v>57.0654</v>
      </c>
      <c r="KE108">
        <v>21.9588</v>
      </c>
      <c r="KF108">
        <v>18.7071</v>
      </c>
      <c r="KG108">
        <v>26.5471</v>
      </c>
      <c r="KH108">
        <v>1542.14</v>
      </c>
      <c r="KI108">
        <v>22.2686</v>
      </c>
      <c r="KJ108">
        <v>96.66</v>
      </c>
      <c r="KK108">
        <v>94.59</v>
      </c>
    </row>
    <row r="109" spans="1:297">
      <c r="A109">
        <v>93</v>
      </c>
      <c r="B109">
        <v>1759333412</v>
      </c>
      <c r="C109">
        <v>552</v>
      </c>
      <c r="D109" t="s">
        <v>628</v>
      </c>
      <c r="E109" t="s">
        <v>629</v>
      </c>
      <c r="F109">
        <v>5</v>
      </c>
      <c r="G109" t="s">
        <v>435</v>
      </c>
      <c r="H109" t="s">
        <v>436</v>
      </c>
      <c r="I109">
        <v>1759333403.84615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1560.82482628557</v>
      </c>
      <c r="AK109">
        <v>1540.10472727273</v>
      </c>
      <c r="AL109">
        <v>3.31834930016312</v>
      </c>
      <c r="AM109">
        <v>64.5668264695355</v>
      </c>
      <c r="AN109">
        <f>(AP109 - AO109 + DY109*1E3/(8.314*(EA109+273.15)) * AR109/DX109 * AQ109) * DX109/(100*DL109) * 1000/(1000 - AP109)</f>
        <v>0</v>
      </c>
      <c r="AO109">
        <v>22.3181328394655</v>
      </c>
      <c r="AP109">
        <v>23.1010090909091</v>
      </c>
      <c r="AQ109">
        <v>-7.13528024251849e-05</v>
      </c>
      <c r="AR109">
        <v>120.164659997157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3.46</v>
      </c>
      <c r="DM109">
        <v>0.5</v>
      </c>
      <c r="DN109" t="s">
        <v>438</v>
      </c>
      <c r="DO109">
        <v>2</v>
      </c>
      <c r="DP109" t="b">
        <v>1</v>
      </c>
      <c r="DQ109">
        <v>1759333403.84615</v>
      </c>
      <c r="DR109">
        <v>1480.68846153846</v>
      </c>
      <c r="DS109">
        <v>1510.05538461538</v>
      </c>
      <c r="DT109">
        <v>23.1061230769231</v>
      </c>
      <c r="DU109">
        <v>22.3134153846154</v>
      </c>
      <c r="DV109">
        <v>1475.67461538462</v>
      </c>
      <c r="DW109">
        <v>22.7622307692308</v>
      </c>
      <c r="DX109">
        <v>500.032461538462</v>
      </c>
      <c r="DY109">
        <v>90.5523846153846</v>
      </c>
      <c r="DZ109">
        <v>0.0354229</v>
      </c>
      <c r="EA109">
        <v>29.6838923076923</v>
      </c>
      <c r="EB109">
        <v>30.0064384615385</v>
      </c>
      <c r="EC109">
        <v>999.9</v>
      </c>
      <c r="ED109">
        <v>0</v>
      </c>
      <c r="EE109">
        <v>0</v>
      </c>
      <c r="EF109">
        <v>9990.67923076923</v>
      </c>
      <c r="EG109">
        <v>0</v>
      </c>
      <c r="EH109">
        <v>13.46</v>
      </c>
      <c r="EI109">
        <v>-29.3672384615385</v>
      </c>
      <c r="EJ109">
        <v>1515.71076923077</v>
      </c>
      <c r="EK109">
        <v>1544.51769230769</v>
      </c>
      <c r="EL109">
        <v>0.792721153846154</v>
      </c>
      <c r="EM109">
        <v>1510.05538461538</v>
      </c>
      <c r="EN109">
        <v>22.3134153846154</v>
      </c>
      <c r="EO109">
        <v>2.09231384615385</v>
      </c>
      <c r="EP109">
        <v>2.02053153846154</v>
      </c>
      <c r="EQ109">
        <v>18.1608</v>
      </c>
      <c r="ER109">
        <v>17.6061538461538</v>
      </c>
      <c r="ES109">
        <v>1999.97769230769</v>
      </c>
      <c r="ET109">
        <v>0.979998538461538</v>
      </c>
      <c r="EU109">
        <v>0.0200014923076923</v>
      </c>
      <c r="EV109">
        <v>0</v>
      </c>
      <c r="EW109">
        <v>322.463461538462</v>
      </c>
      <c r="EX109">
        <v>5.00059</v>
      </c>
      <c r="EY109">
        <v>6560.02615384615</v>
      </c>
      <c r="EZ109">
        <v>17360.1153846154</v>
      </c>
      <c r="FA109">
        <v>41.812</v>
      </c>
      <c r="FB109">
        <v>41.687</v>
      </c>
      <c r="FC109">
        <v>41.2354615384615</v>
      </c>
      <c r="FD109">
        <v>41.125</v>
      </c>
      <c r="FE109">
        <v>42.687</v>
      </c>
      <c r="FF109">
        <v>1955.07846153846</v>
      </c>
      <c r="FG109">
        <v>39.8984615384615</v>
      </c>
      <c r="FH109">
        <v>0</v>
      </c>
      <c r="FI109">
        <v>1759333411.8</v>
      </c>
      <c r="FJ109">
        <v>0</v>
      </c>
      <c r="FK109">
        <v>322.468076923077</v>
      </c>
      <c r="FL109">
        <v>1.58803418441938</v>
      </c>
      <c r="FM109">
        <v>2.53606837568524</v>
      </c>
      <c r="FN109">
        <v>6560.07076923077</v>
      </c>
      <c r="FO109">
        <v>15</v>
      </c>
      <c r="FP109">
        <v>0</v>
      </c>
      <c r="FQ109" t="s">
        <v>439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-29.277975</v>
      </c>
      <c r="GD109">
        <v>-2.54275939849621</v>
      </c>
      <c r="GE109">
        <v>0.800361323950002</v>
      </c>
      <c r="GF109">
        <v>0</v>
      </c>
      <c r="GG109">
        <v>322.463558823529</v>
      </c>
      <c r="GH109">
        <v>0.730618788788449</v>
      </c>
      <c r="GI109">
        <v>0.212471754687046</v>
      </c>
      <c r="GJ109">
        <v>-1</v>
      </c>
      <c r="GK109">
        <v>0.7964414</v>
      </c>
      <c r="GL109">
        <v>-0.0949578045112781</v>
      </c>
      <c r="GM109">
        <v>0.00914508994160253</v>
      </c>
      <c r="GN109">
        <v>1</v>
      </c>
      <c r="GO109">
        <v>1</v>
      </c>
      <c r="GP109">
        <v>2</v>
      </c>
      <c r="GQ109" t="s">
        <v>448</v>
      </c>
      <c r="GR109">
        <v>3.13241</v>
      </c>
      <c r="GS109">
        <v>2.71295</v>
      </c>
      <c r="GT109">
        <v>0.213588</v>
      </c>
      <c r="GU109">
        <v>0.216461</v>
      </c>
      <c r="GV109">
        <v>0.100277</v>
      </c>
      <c r="GW109">
        <v>0.0985621</v>
      </c>
      <c r="GX109">
        <v>29629.4</v>
      </c>
      <c r="GY109">
        <v>31613.6</v>
      </c>
      <c r="GZ109">
        <v>34087.8</v>
      </c>
      <c r="HA109">
        <v>36530.6</v>
      </c>
      <c r="HB109">
        <v>43325.2</v>
      </c>
      <c r="HC109">
        <v>47283.8</v>
      </c>
      <c r="HD109">
        <v>53171.8</v>
      </c>
      <c r="HE109">
        <v>58377.4</v>
      </c>
      <c r="HF109">
        <v>1.95265</v>
      </c>
      <c r="HG109">
        <v>1.7762</v>
      </c>
      <c r="HH109">
        <v>0.106886</v>
      </c>
      <c r="HI109">
        <v>0</v>
      </c>
      <c r="HJ109">
        <v>28.2665</v>
      </c>
      <c r="HK109">
        <v>999.9</v>
      </c>
      <c r="HL109">
        <v>55.97</v>
      </c>
      <c r="HM109">
        <v>30.696</v>
      </c>
      <c r="HN109">
        <v>27.4043</v>
      </c>
      <c r="HO109">
        <v>55.0565</v>
      </c>
      <c r="HP109">
        <v>46.1899</v>
      </c>
      <c r="HQ109">
        <v>1</v>
      </c>
      <c r="HR109">
        <v>0.0836585</v>
      </c>
      <c r="HS109">
        <v>0.558184</v>
      </c>
      <c r="HT109">
        <v>20.1115</v>
      </c>
      <c r="HU109">
        <v>5.19333</v>
      </c>
      <c r="HV109">
        <v>12.004</v>
      </c>
      <c r="HW109">
        <v>4.97465</v>
      </c>
      <c r="HX109">
        <v>3.29388</v>
      </c>
      <c r="HY109">
        <v>9999</v>
      </c>
      <c r="HZ109">
        <v>9999</v>
      </c>
      <c r="IA109">
        <v>999.9</v>
      </c>
      <c r="IB109">
        <v>9999</v>
      </c>
      <c r="IC109">
        <v>1.86325</v>
      </c>
      <c r="ID109">
        <v>1.86813</v>
      </c>
      <c r="IE109">
        <v>1.86788</v>
      </c>
      <c r="IF109">
        <v>1.86905</v>
      </c>
      <c r="IG109">
        <v>1.86992</v>
      </c>
      <c r="IH109">
        <v>1.86596</v>
      </c>
      <c r="II109">
        <v>1.86707</v>
      </c>
      <c r="IJ109">
        <v>1.86844</v>
      </c>
      <c r="IK109">
        <v>5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5.1</v>
      </c>
      <c r="IY109">
        <v>0.3437</v>
      </c>
      <c r="IZ109">
        <v>0.591063205497763</v>
      </c>
      <c r="JA109">
        <v>0.00362635438953289</v>
      </c>
      <c r="JB109">
        <v>-8.50754122937555e-07</v>
      </c>
      <c r="JC109">
        <v>2.87264459290622e-10</v>
      </c>
      <c r="JD109">
        <v>-0.103101814204982</v>
      </c>
      <c r="JE109">
        <v>-0.017656537129445</v>
      </c>
      <c r="JF109">
        <v>0.00217271289782075</v>
      </c>
      <c r="JG109">
        <v>-2.34727275410467e-05</v>
      </c>
      <c r="JH109">
        <v>4</v>
      </c>
      <c r="JI109">
        <v>2183</v>
      </c>
      <c r="JJ109">
        <v>1</v>
      </c>
      <c r="JK109">
        <v>27</v>
      </c>
      <c r="JL109">
        <v>29322223.5</v>
      </c>
      <c r="JM109">
        <v>29322223.5</v>
      </c>
      <c r="JN109">
        <v>2.87354</v>
      </c>
      <c r="JO109">
        <v>2.59644</v>
      </c>
      <c r="JP109">
        <v>1.54785</v>
      </c>
      <c r="JQ109">
        <v>2.31079</v>
      </c>
      <c r="JR109">
        <v>1.64551</v>
      </c>
      <c r="JS109">
        <v>2.37915</v>
      </c>
      <c r="JT109">
        <v>34.2814</v>
      </c>
      <c r="JU109">
        <v>24.1926</v>
      </c>
      <c r="JV109">
        <v>18</v>
      </c>
      <c r="JW109">
        <v>504.172</v>
      </c>
      <c r="JX109">
        <v>391.935</v>
      </c>
      <c r="JY109">
        <v>26.5468</v>
      </c>
      <c r="JZ109">
        <v>28.3833</v>
      </c>
      <c r="KA109">
        <v>30.0006</v>
      </c>
      <c r="KB109">
        <v>28.2745</v>
      </c>
      <c r="KC109">
        <v>28.2212</v>
      </c>
      <c r="KD109">
        <v>57.5585</v>
      </c>
      <c r="KE109">
        <v>21.9588</v>
      </c>
      <c r="KF109">
        <v>18.7071</v>
      </c>
      <c r="KG109">
        <v>26.5454</v>
      </c>
      <c r="KH109">
        <v>1555.67</v>
      </c>
      <c r="KI109">
        <v>22.2686</v>
      </c>
      <c r="KJ109">
        <v>96.6586</v>
      </c>
      <c r="KK109">
        <v>94.5883</v>
      </c>
    </row>
    <row r="110" spans="1:297">
      <c r="A110">
        <v>94</v>
      </c>
      <c r="B110">
        <v>1759333417</v>
      </c>
      <c r="C110">
        <v>557</v>
      </c>
      <c r="D110" t="s">
        <v>630</v>
      </c>
      <c r="E110" t="s">
        <v>631</v>
      </c>
      <c r="F110">
        <v>5</v>
      </c>
      <c r="G110" t="s">
        <v>435</v>
      </c>
      <c r="H110" t="s">
        <v>436</v>
      </c>
      <c r="I110">
        <v>1759333408.84615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1578.38457425831</v>
      </c>
      <c r="AK110">
        <v>1557.39503030303</v>
      </c>
      <c r="AL110">
        <v>3.486514406195</v>
      </c>
      <c r="AM110">
        <v>64.5668264695355</v>
      </c>
      <c r="AN110">
        <f>(AP110 - AO110 + DY110*1E3/(8.314*(EA110+273.15)) * AR110/DX110 * AQ110) * DX110/(100*DL110) * 1000/(1000 - AP110)</f>
        <v>0</v>
      </c>
      <c r="AO110">
        <v>22.3211278725494</v>
      </c>
      <c r="AP110">
        <v>23.0993618181818</v>
      </c>
      <c r="AQ110">
        <v>-3.1844475168008e-05</v>
      </c>
      <c r="AR110">
        <v>120.164659997157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3.46</v>
      </c>
      <c r="DM110">
        <v>0.5</v>
      </c>
      <c r="DN110" t="s">
        <v>438</v>
      </c>
      <c r="DO110">
        <v>2</v>
      </c>
      <c r="DP110" t="b">
        <v>1</v>
      </c>
      <c r="DQ110">
        <v>1759333408.84615</v>
      </c>
      <c r="DR110">
        <v>1497.38</v>
      </c>
      <c r="DS110">
        <v>1527.16769230769</v>
      </c>
      <c r="DT110">
        <v>23.1029307692308</v>
      </c>
      <c r="DU110">
        <v>22.3174153846154</v>
      </c>
      <c r="DV110">
        <v>1492.31615384615</v>
      </c>
      <c r="DW110">
        <v>22.7591692307692</v>
      </c>
      <c r="DX110">
        <v>500.026230769231</v>
      </c>
      <c r="DY110">
        <v>90.5511461538462</v>
      </c>
      <c r="DZ110">
        <v>0.0352885538461538</v>
      </c>
      <c r="EA110">
        <v>29.6811307692308</v>
      </c>
      <c r="EB110">
        <v>30.0093230769231</v>
      </c>
      <c r="EC110">
        <v>999.9</v>
      </c>
      <c r="ED110">
        <v>0</v>
      </c>
      <c r="EE110">
        <v>0</v>
      </c>
      <c r="EF110">
        <v>9996.30153846154</v>
      </c>
      <c r="EG110">
        <v>0</v>
      </c>
      <c r="EH110">
        <v>13.4609538461538</v>
      </c>
      <c r="EI110">
        <v>-29.7878538461538</v>
      </c>
      <c r="EJ110">
        <v>1532.79230769231</v>
      </c>
      <c r="EK110">
        <v>1562.02692307692</v>
      </c>
      <c r="EL110">
        <v>0.785518615384615</v>
      </c>
      <c r="EM110">
        <v>1527.16769230769</v>
      </c>
      <c r="EN110">
        <v>22.3174153846154</v>
      </c>
      <c r="EO110">
        <v>2.09199538461538</v>
      </c>
      <c r="EP110">
        <v>2.02086692307692</v>
      </c>
      <c r="EQ110">
        <v>18.1583769230769</v>
      </c>
      <c r="ER110">
        <v>17.6087769230769</v>
      </c>
      <c r="ES110">
        <v>1999.99846153846</v>
      </c>
      <c r="ET110">
        <v>0.979998846153846</v>
      </c>
      <c r="EU110">
        <v>0.0200012230769231</v>
      </c>
      <c r="EV110">
        <v>0</v>
      </c>
      <c r="EW110">
        <v>322.532538461539</v>
      </c>
      <c r="EX110">
        <v>5.00059</v>
      </c>
      <c r="EY110">
        <v>6560.13</v>
      </c>
      <c r="EZ110">
        <v>17360.2846153846</v>
      </c>
      <c r="FA110">
        <v>41.812</v>
      </c>
      <c r="FB110">
        <v>41.687</v>
      </c>
      <c r="FC110">
        <v>41.2451538461538</v>
      </c>
      <c r="FD110">
        <v>41.125</v>
      </c>
      <c r="FE110">
        <v>42.687</v>
      </c>
      <c r="FF110">
        <v>1955.1</v>
      </c>
      <c r="FG110">
        <v>39.8984615384615</v>
      </c>
      <c r="FH110">
        <v>0</v>
      </c>
      <c r="FI110">
        <v>1759333417.2</v>
      </c>
      <c r="FJ110">
        <v>0</v>
      </c>
      <c r="FK110">
        <v>322.52628</v>
      </c>
      <c r="FL110">
        <v>-0.613076919623615</v>
      </c>
      <c r="FM110">
        <v>1.43230772294</v>
      </c>
      <c r="FN110">
        <v>6560.2164</v>
      </c>
      <c r="FO110">
        <v>15</v>
      </c>
      <c r="FP110">
        <v>0</v>
      </c>
      <c r="FQ110" t="s">
        <v>439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-29.5076333333333</v>
      </c>
      <c r="GD110">
        <v>-2.52621818181819</v>
      </c>
      <c r="GE110">
        <v>0.779577117559399</v>
      </c>
      <c r="GF110">
        <v>0</v>
      </c>
      <c r="GG110">
        <v>322.473764705882</v>
      </c>
      <c r="GH110">
        <v>0.813628723074729</v>
      </c>
      <c r="GI110">
        <v>0.203856359294759</v>
      </c>
      <c r="GJ110">
        <v>-1</v>
      </c>
      <c r="GK110">
        <v>0.789820714285714</v>
      </c>
      <c r="GL110">
        <v>-0.0878178701298691</v>
      </c>
      <c r="GM110">
        <v>0.00889031226696124</v>
      </c>
      <c r="GN110">
        <v>1</v>
      </c>
      <c r="GO110">
        <v>1</v>
      </c>
      <c r="GP110">
        <v>2</v>
      </c>
      <c r="GQ110" t="s">
        <v>448</v>
      </c>
      <c r="GR110">
        <v>3.13253</v>
      </c>
      <c r="GS110">
        <v>2.71329</v>
      </c>
      <c r="GT110">
        <v>0.215033</v>
      </c>
      <c r="GU110">
        <v>0.217862</v>
      </c>
      <c r="GV110">
        <v>0.100267</v>
      </c>
      <c r="GW110">
        <v>0.0985737</v>
      </c>
      <c r="GX110">
        <v>29574.4</v>
      </c>
      <c r="GY110">
        <v>31556.8</v>
      </c>
      <c r="GZ110">
        <v>34087.2</v>
      </c>
      <c r="HA110">
        <v>36530.3</v>
      </c>
      <c r="HB110">
        <v>43325.6</v>
      </c>
      <c r="HC110">
        <v>47283.2</v>
      </c>
      <c r="HD110">
        <v>53171.4</v>
      </c>
      <c r="HE110">
        <v>58377.2</v>
      </c>
      <c r="HF110">
        <v>1.9528</v>
      </c>
      <c r="HG110">
        <v>1.77573</v>
      </c>
      <c r="HH110">
        <v>0.107918</v>
      </c>
      <c r="HI110">
        <v>0</v>
      </c>
      <c r="HJ110">
        <v>28.2654</v>
      </c>
      <c r="HK110">
        <v>999.9</v>
      </c>
      <c r="HL110">
        <v>55.97</v>
      </c>
      <c r="HM110">
        <v>30.706</v>
      </c>
      <c r="HN110">
        <v>27.4215</v>
      </c>
      <c r="HO110">
        <v>55.0665</v>
      </c>
      <c r="HP110">
        <v>46.0857</v>
      </c>
      <c r="HQ110">
        <v>1</v>
      </c>
      <c r="HR110">
        <v>0.0843064</v>
      </c>
      <c r="HS110">
        <v>0.530926</v>
      </c>
      <c r="HT110">
        <v>20.1115</v>
      </c>
      <c r="HU110">
        <v>5.19333</v>
      </c>
      <c r="HV110">
        <v>12.004</v>
      </c>
      <c r="HW110">
        <v>4.97475</v>
      </c>
      <c r="HX110">
        <v>3.2939</v>
      </c>
      <c r="HY110">
        <v>9999</v>
      </c>
      <c r="HZ110">
        <v>9999</v>
      </c>
      <c r="IA110">
        <v>999.9</v>
      </c>
      <c r="IB110">
        <v>9999</v>
      </c>
      <c r="IC110">
        <v>1.86325</v>
      </c>
      <c r="ID110">
        <v>1.86813</v>
      </c>
      <c r="IE110">
        <v>1.86788</v>
      </c>
      <c r="IF110">
        <v>1.86905</v>
      </c>
      <c r="IG110">
        <v>1.86994</v>
      </c>
      <c r="IH110">
        <v>1.86594</v>
      </c>
      <c r="II110">
        <v>1.86707</v>
      </c>
      <c r="IJ110">
        <v>1.86844</v>
      </c>
      <c r="IK110">
        <v>5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5.15</v>
      </c>
      <c r="IY110">
        <v>0.3436</v>
      </c>
      <c r="IZ110">
        <v>0.591063205497763</v>
      </c>
      <c r="JA110">
        <v>0.00362635438953289</v>
      </c>
      <c r="JB110">
        <v>-8.50754122937555e-07</v>
      </c>
      <c r="JC110">
        <v>2.87264459290622e-10</v>
      </c>
      <c r="JD110">
        <v>-0.103101814204982</v>
      </c>
      <c r="JE110">
        <v>-0.017656537129445</v>
      </c>
      <c r="JF110">
        <v>0.00217271289782075</v>
      </c>
      <c r="JG110">
        <v>-2.34727275410467e-05</v>
      </c>
      <c r="JH110">
        <v>4</v>
      </c>
      <c r="JI110">
        <v>2183</v>
      </c>
      <c r="JJ110">
        <v>1</v>
      </c>
      <c r="JK110">
        <v>27</v>
      </c>
      <c r="JL110">
        <v>29322223.6</v>
      </c>
      <c r="JM110">
        <v>29322223.6</v>
      </c>
      <c r="JN110">
        <v>2.89551</v>
      </c>
      <c r="JO110">
        <v>2.59766</v>
      </c>
      <c r="JP110">
        <v>1.54785</v>
      </c>
      <c r="JQ110">
        <v>2.31201</v>
      </c>
      <c r="JR110">
        <v>1.64551</v>
      </c>
      <c r="JS110">
        <v>2.37793</v>
      </c>
      <c r="JT110">
        <v>34.2814</v>
      </c>
      <c r="JU110">
        <v>24.1926</v>
      </c>
      <c r="JV110">
        <v>18</v>
      </c>
      <c r="JW110">
        <v>504.323</v>
      </c>
      <c r="JX110">
        <v>391.721</v>
      </c>
      <c r="JY110">
        <v>26.5418</v>
      </c>
      <c r="JZ110">
        <v>28.39</v>
      </c>
      <c r="KA110">
        <v>30.0006</v>
      </c>
      <c r="KB110">
        <v>28.2804</v>
      </c>
      <c r="KC110">
        <v>28.2275</v>
      </c>
      <c r="KD110">
        <v>58.0759</v>
      </c>
      <c r="KE110">
        <v>21.9588</v>
      </c>
      <c r="KF110">
        <v>18.7071</v>
      </c>
      <c r="KG110">
        <v>26.5287</v>
      </c>
      <c r="KH110">
        <v>1575.96</v>
      </c>
      <c r="KI110">
        <v>22.2686</v>
      </c>
      <c r="KJ110">
        <v>96.6576</v>
      </c>
      <c r="KK110">
        <v>94.5878</v>
      </c>
    </row>
    <row r="111" spans="1:297">
      <c r="A111">
        <v>95</v>
      </c>
      <c r="B111">
        <v>1759333422</v>
      </c>
      <c r="C111">
        <v>562</v>
      </c>
      <c r="D111" t="s">
        <v>632</v>
      </c>
      <c r="E111" t="s">
        <v>633</v>
      </c>
      <c r="F111">
        <v>5</v>
      </c>
      <c r="G111" t="s">
        <v>435</v>
      </c>
      <c r="H111" t="s">
        <v>436</v>
      </c>
      <c r="I111">
        <v>1759333413.84615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1595.10839004309</v>
      </c>
      <c r="AK111">
        <v>1574.22696969697</v>
      </c>
      <c r="AL111">
        <v>3.34990462913471</v>
      </c>
      <c r="AM111">
        <v>64.5668264695355</v>
      </c>
      <c r="AN111">
        <f>(AP111 - AO111 + DY111*1E3/(8.314*(EA111+273.15)) * AR111/DX111 * AQ111) * DX111/(100*DL111) * 1000/(1000 - AP111)</f>
        <v>0</v>
      </c>
      <c r="AO111">
        <v>22.3250476094508</v>
      </c>
      <c r="AP111">
        <v>23.0964939393939</v>
      </c>
      <c r="AQ111">
        <v>-3.76629164260846e-05</v>
      </c>
      <c r="AR111">
        <v>120.164659997157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3.46</v>
      </c>
      <c r="DM111">
        <v>0.5</v>
      </c>
      <c r="DN111" t="s">
        <v>438</v>
      </c>
      <c r="DO111">
        <v>2</v>
      </c>
      <c r="DP111" t="b">
        <v>1</v>
      </c>
      <c r="DQ111">
        <v>1759333413.84615</v>
      </c>
      <c r="DR111">
        <v>1514.15307692308</v>
      </c>
      <c r="DS111">
        <v>1543.60307692308</v>
      </c>
      <c r="DT111">
        <v>23.1000230769231</v>
      </c>
      <c r="DU111">
        <v>22.3212538461538</v>
      </c>
      <c r="DV111">
        <v>1509.04076923077</v>
      </c>
      <c r="DW111">
        <v>22.7563846153846</v>
      </c>
      <c r="DX111">
        <v>499.981769230769</v>
      </c>
      <c r="DY111">
        <v>90.5506692307692</v>
      </c>
      <c r="DZ111">
        <v>0.0353364846153846</v>
      </c>
      <c r="EA111">
        <v>29.6767692307692</v>
      </c>
      <c r="EB111">
        <v>30.0120384615385</v>
      </c>
      <c r="EC111">
        <v>999.9</v>
      </c>
      <c r="ED111">
        <v>0</v>
      </c>
      <c r="EE111">
        <v>0</v>
      </c>
      <c r="EF111">
        <v>9978.94076923077</v>
      </c>
      <c r="EG111">
        <v>0</v>
      </c>
      <c r="EH111">
        <v>13.4631846153846</v>
      </c>
      <c r="EI111">
        <v>-29.4481846153846</v>
      </c>
      <c r="EJ111">
        <v>1549.95846153846</v>
      </c>
      <c r="EK111">
        <v>1578.84307692308</v>
      </c>
      <c r="EL111">
        <v>0.778782846153846</v>
      </c>
      <c r="EM111">
        <v>1543.60307692308</v>
      </c>
      <c r="EN111">
        <v>22.3212538461538</v>
      </c>
      <c r="EO111">
        <v>2.09172230769231</v>
      </c>
      <c r="EP111">
        <v>2.02120384615385</v>
      </c>
      <c r="EQ111">
        <v>18.1562846153846</v>
      </c>
      <c r="ER111">
        <v>17.6114230769231</v>
      </c>
      <c r="ES111">
        <v>2000.04230769231</v>
      </c>
      <c r="ET111">
        <v>0.979998153846154</v>
      </c>
      <c r="EU111">
        <v>0.0200018538461538</v>
      </c>
      <c r="EV111">
        <v>0</v>
      </c>
      <c r="EW111">
        <v>322.572692307692</v>
      </c>
      <c r="EX111">
        <v>5.00059</v>
      </c>
      <c r="EY111">
        <v>6560.36615384615</v>
      </c>
      <c r="EZ111">
        <v>17360.6769230769</v>
      </c>
      <c r="FA111">
        <v>41.812</v>
      </c>
      <c r="FB111">
        <v>41.687</v>
      </c>
      <c r="FC111">
        <v>41.25</v>
      </c>
      <c r="FD111">
        <v>41.125</v>
      </c>
      <c r="FE111">
        <v>42.687</v>
      </c>
      <c r="FF111">
        <v>1955.14153846154</v>
      </c>
      <c r="FG111">
        <v>39.9007692307692</v>
      </c>
      <c r="FH111">
        <v>0</v>
      </c>
      <c r="FI111">
        <v>1759333422</v>
      </c>
      <c r="FJ111">
        <v>0</v>
      </c>
      <c r="FK111">
        <v>322.51628</v>
      </c>
      <c r="FL111">
        <v>-0.177692302578455</v>
      </c>
      <c r="FM111">
        <v>1.32769229210352</v>
      </c>
      <c r="FN111">
        <v>6560.3544</v>
      </c>
      <c r="FO111">
        <v>15</v>
      </c>
      <c r="FP111">
        <v>0</v>
      </c>
      <c r="FQ111" t="s">
        <v>439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-29.677435</v>
      </c>
      <c r="GD111">
        <v>2.61669022556391</v>
      </c>
      <c r="GE111">
        <v>0.660051391389337</v>
      </c>
      <c r="GF111">
        <v>0</v>
      </c>
      <c r="GG111">
        <v>322.515617647059</v>
      </c>
      <c r="GH111">
        <v>-0.0216501146766454</v>
      </c>
      <c r="GI111">
        <v>0.17824355688477</v>
      </c>
      <c r="GJ111">
        <v>-1</v>
      </c>
      <c r="GK111">
        <v>0.78209735</v>
      </c>
      <c r="GL111">
        <v>-0.0796445864661662</v>
      </c>
      <c r="GM111">
        <v>0.00769307406226538</v>
      </c>
      <c r="GN111">
        <v>1</v>
      </c>
      <c r="GO111">
        <v>1</v>
      </c>
      <c r="GP111">
        <v>2</v>
      </c>
      <c r="GQ111" t="s">
        <v>448</v>
      </c>
      <c r="GR111">
        <v>3.13243</v>
      </c>
      <c r="GS111">
        <v>2.71339</v>
      </c>
      <c r="GT111">
        <v>0.216437</v>
      </c>
      <c r="GU111">
        <v>0.219347</v>
      </c>
      <c r="GV111">
        <v>0.100262</v>
      </c>
      <c r="GW111">
        <v>0.0985883</v>
      </c>
      <c r="GX111">
        <v>29521.4</v>
      </c>
      <c r="GY111">
        <v>31496.4</v>
      </c>
      <c r="GZ111">
        <v>34087.1</v>
      </c>
      <c r="HA111">
        <v>36529.8</v>
      </c>
      <c r="HB111">
        <v>43325.8</v>
      </c>
      <c r="HC111">
        <v>47282</v>
      </c>
      <c r="HD111">
        <v>53171.2</v>
      </c>
      <c r="HE111">
        <v>58376.4</v>
      </c>
      <c r="HF111">
        <v>1.9527</v>
      </c>
      <c r="HG111">
        <v>1.77587</v>
      </c>
      <c r="HH111">
        <v>0.107925</v>
      </c>
      <c r="HI111">
        <v>0</v>
      </c>
      <c r="HJ111">
        <v>28.2623</v>
      </c>
      <c r="HK111">
        <v>999.9</v>
      </c>
      <c r="HL111">
        <v>55.97</v>
      </c>
      <c r="HM111">
        <v>30.706</v>
      </c>
      <c r="HN111">
        <v>27.4215</v>
      </c>
      <c r="HO111">
        <v>55.1065</v>
      </c>
      <c r="HP111">
        <v>46.1619</v>
      </c>
      <c r="HQ111">
        <v>1</v>
      </c>
      <c r="HR111">
        <v>0.0846316</v>
      </c>
      <c r="HS111">
        <v>0.579276</v>
      </c>
      <c r="HT111">
        <v>20.1115</v>
      </c>
      <c r="HU111">
        <v>5.19378</v>
      </c>
      <c r="HV111">
        <v>12.004</v>
      </c>
      <c r="HW111">
        <v>4.9751</v>
      </c>
      <c r="HX111">
        <v>3.29398</v>
      </c>
      <c r="HY111">
        <v>9999</v>
      </c>
      <c r="HZ111">
        <v>9999</v>
      </c>
      <c r="IA111">
        <v>999.9</v>
      </c>
      <c r="IB111">
        <v>9999</v>
      </c>
      <c r="IC111">
        <v>1.86325</v>
      </c>
      <c r="ID111">
        <v>1.86813</v>
      </c>
      <c r="IE111">
        <v>1.86788</v>
      </c>
      <c r="IF111">
        <v>1.86906</v>
      </c>
      <c r="IG111">
        <v>1.8699</v>
      </c>
      <c r="IH111">
        <v>1.86593</v>
      </c>
      <c r="II111">
        <v>1.86705</v>
      </c>
      <c r="IJ111">
        <v>1.86844</v>
      </c>
      <c r="IK111">
        <v>5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5.19</v>
      </c>
      <c r="IY111">
        <v>0.3435</v>
      </c>
      <c r="IZ111">
        <v>0.591063205497763</v>
      </c>
      <c r="JA111">
        <v>0.00362635438953289</v>
      </c>
      <c r="JB111">
        <v>-8.50754122937555e-07</v>
      </c>
      <c r="JC111">
        <v>2.87264459290622e-10</v>
      </c>
      <c r="JD111">
        <v>-0.103101814204982</v>
      </c>
      <c r="JE111">
        <v>-0.017656537129445</v>
      </c>
      <c r="JF111">
        <v>0.00217271289782075</v>
      </c>
      <c r="JG111">
        <v>-2.34727275410467e-05</v>
      </c>
      <c r="JH111">
        <v>4</v>
      </c>
      <c r="JI111">
        <v>2183</v>
      </c>
      <c r="JJ111">
        <v>1</v>
      </c>
      <c r="JK111">
        <v>27</v>
      </c>
      <c r="JL111">
        <v>29322223.7</v>
      </c>
      <c r="JM111">
        <v>29322223.7</v>
      </c>
      <c r="JN111">
        <v>2.92236</v>
      </c>
      <c r="JO111">
        <v>2.6062</v>
      </c>
      <c r="JP111">
        <v>1.54785</v>
      </c>
      <c r="JQ111">
        <v>2.31079</v>
      </c>
      <c r="JR111">
        <v>1.64551</v>
      </c>
      <c r="JS111">
        <v>2.30103</v>
      </c>
      <c r="JT111">
        <v>34.2814</v>
      </c>
      <c r="JU111">
        <v>24.1838</v>
      </c>
      <c r="JV111">
        <v>18</v>
      </c>
      <c r="JW111">
        <v>504.321</v>
      </c>
      <c r="JX111">
        <v>391.847</v>
      </c>
      <c r="JY111">
        <v>26.5321</v>
      </c>
      <c r="JZ111">
        <v>28.3966</v>
      </c>
      <c r="KA111">
        <v>30.0005</v>
      </c>
      <c r="KB111">
        <v>28.2876</v>
      </c>
      <c r="KC111">
        <v>28.2342</v>
      </c>
      <c r="KD111">
        <v>58.5413</v>
      </c>
      <c r="KE111">
        <v>21.9588</v>
      </c>
      <c r="KF111">
        <v>18.336</v>
      </c>
      <c r="KG111">
        <v>26.5063</v>
      </c>
      <c r="KH111">
        <v>1589.44</v>
      </c>
      <c r="KI111">
        <v>22.2686</v>
      </c>
      <c r="KJ111">
        <v>96.6572</v>
      </c>
      <c r="KK111">
        <v>94.5865</v>
      </c>
    </row>
    <row r="112" spans="1:297">
      <c r="A112">
        <v>96</v>
      </c>
      <c r="B112">
        <v>1759333427</v>
      </c>
      <c r="C112">
        <v>567</v>
      </c>
      <c r="D112" t="s">
        <v>634</v>
      </c>
      <c r="E112" t="s">
        <v>635</v>
      </c>
      <c r="F112">
        <v>5</v>
      </c>
      <c r="G112" t="s">
        <v>435</v>
      </c>
      <c r="H112" t="s">
        <v>436</v>
      </c>
      <c r="I112">
        <v>1759333418.84615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1613.39224583398</v>
      </c>
      <c r="AK112">
        <v>1591.91527272727</v>
      </c>
      <c r="AL112">
        <v>3.5414364448448</v>
      </c>
      <c r="AM112">
        <v>64.5668264695355</v>
      </c>
      <c r="AN112">
        <f>(AP112 - AO112 + DY112*1E3/(8.314*(EA112+273.15)) * AR112/DX112 * AQ112) * DX112/(100*DL112) * 1000/(1000 - AP112)</f>
        <v>0</v>
      </c>
      <c r="AO112">
        <v>22.3273084008184</v>
      </c>
      <c r="AP112">
        <v>23.0931987878788</v>
      </c>
      <c r="AQ112">
        <v>-5.29180508800032e-05</v>
      </c>
      <c r="AR112">
        <v>120.164659997157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3.46</v>
      </c>
      <c r="DM112">
        <v>0.5</v>
      </c>
      <c r="DN112" t="s">
        <v>438</v>
      </c>
      <c r="DO112">
        <v>2</v>
      </c>
      <c r="DP112" t="b">
        <v>1</v>
      </c>
      <c r="DQ112">
        <v>1759333418.84615</v>
      </c>
      <c r="DR112">
        <v>1530.86692307692</v>
      </c>
      <c r="DS112">
        <v>1560.7</v>
      </c>
      <c r="DT112">
        <v>23.0974307692308</v>
      </c>
      <c r="DU112">
        <v>22.3240769230769</v>
      </c>
      <c r="DV112">
        <v>1525.70461538462</v>
      </c>
      <c r="DW112">
        <v>22.7538923076923</v>
      </c>
      <c r="DX112">
        <v>499.967538461538</v>
      </c>
      <c r="DY112">
        <v>90.5507538461538</v>
      </c>
      <c r="DZ112">
        <v>0.0352986692307692</v>
      </c>
      <c r="EA112">
        <v>29.6729615384615</v>
      </c>
      <c r="EB112">
        <v>30.0154846153846</v>
      </c>
      <c r="EC112">
        <v>999.9</v>
      </c>
      <c r="ED112">
        <v>0</v>
      </c>
      <c r="EE112">
        <v>0</v>
      </c>
      <c r="EF112">
        <v>9994.66538461538</v>
      </c>
      <c r="EG112">
        <v>0</v>
      </c>
      <c r="EH112">
        <v>13.4641384615385</v>
      </c>
      <c r="EI112">
        <v>-29.8306384615385</v>
      </c>
      <c r="EJ112">
        <v>1567.06384615385</v>
      </c>
      <c r="EK112">
        <v>1596.33538461538</v>
      </c>
      <c r="EL112">
        <v>0.773353</v>
      </c>
      <c r="EM112">
        <v>1560.7</v>
      </c>
      <c r="EN112">
        <v>22.3240769230769</v>
      </c>
      <c r="EO112">
        <v>2.09148923076923</v>
      </c>
      <c r="EP112">
        <v>2.02146230769231</v>
      </c>
      <c r="EQ112">
        <v>18.1545</v>
      </c>
      <c r="ER112">
        <v>17.6134384615385</v>
      </c>
      <c r="ES112">
        <v>2000.03923076923</v>
      </c>
      <c r="ET112">
        <v>0.979999230769231</v>
      </c>
      <c r="EU112">
        <v>0.0200007461538462</v>
      </c>
      <c r="EV112">
        <v>0</v>
      </c>
      <c r="EW112">
        <v>322.494923076923</v>
      </c>
      <c r="EX112">
        <v>5.00059</v>
      </c>
      <c r="EY112">
        <v>6560.66153846154</v>
      </c>
      <c r="EZ112">
        <v>17360.6538461538</v>
      </c>
      <c r="FA112">
        <v>41.812</v>
      </c>
      <c r="FB112">
        <v>41.687</v>
      </c>
      <c r="FC112">
        <v>41.25</v>
      </c>
      <c r="FD112">
        <v>41.125</v>
      </c>
      <c r="FE112">
        <v>42.687</v>
      </c>
      <c r="FF112">
        <v>1955.14</v>
      </c>
      <c r="FG112">
        <v>39.8984615384615</v>
      </c>
      <c r="FH112">
        <v>0</v>
      </c>
      <c r="FI112">
        <v>1759333427.4</v>
      </c>
      <c r="FJ112">
        <v>0</v>
      </c>
      <c r="FK112">
        <v>322.482615384615</v>
      </c>
      <c r="FL112">
        <v>0.238017101862284</v>
      </c>
      <c r="FM112">
        <v>5.14735039380007</v>
      </c>
      <c r="FN112">
        <v>6560.67769230769</v>
      </c>
      <c r="FO112">
        <v>15</v>
      </c>
      <c r="FP112">
        <v>0</v>
      </c>
      <c r="FQ112" t="s">
        <v>439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-29.6638952380952</v>
      </c>
      <c r="GD112">
        <v>-3.14949350649356</v>
      </c>
      <c r="GE112">
        <v>0.624147656123125</v>
      </c>
      <c r="GF112">
        <v>0</v>
      </c>
      <c r="GG112">
        <v>322.494676470588</v>
      </c>
      <c r="GH112">
        <v>-0.287410233090642</v>
      </c>
      <c r="GI112">
        <v>0.183365068292454</v>
      </c>
      <c r="GJ112">
        <v>-1</v>
      </c>
      <c r="GK112">
        <v>0.776563142857143</v>
      </c>
      <c r="GL112">
        <v>-0.0670387792207789</v>
      </c>
      <c r="GM112">
        <v>0.00695380979022576</v>
      </c>
      <c r="GN112">
        <v>1</v>
      </c>
      <c r="GO112">
        <v>1</v>
      </c>
      <c r="GP112">
        <v>2</v>
      </c>
      <c r="GQ112" t="s">
        <v>448</v>
      </c>
      <c r="GR112">
        <v>3.13242</v>
      </c>
      <c r="GS112">
        <v>2.71294</v>
      </c>
      <c r="GT112">
        <v>0.217885</v>
      </c>
      <c r="GU112">
        <v>0.220659</v>
      </c>
      <c r="GV112">
        <v>0.100245</v>
      </c>
      <c r="GW112">
        <v>0.0985538</v>
      </c>
      <c r="GX112">
        <v>29466.4</v>
      </c>
      <c r="GY112">
        <v>31442.8</v>
      </c>
      <c r="GZ112">
        <v>34086.5</v>
      </c>
      <c r="HA112">
        <v>36528.9</v>
      </c>
      <c r="HB112">
        <v>43326.1</v>
      </c>
      <c r="HC112">
        <v>47283.1</v>
      </c>
      <c r="HD112">
        <v>53170.3</v>
      </c>
      <c r="HE112">
        <v>58375.4</v>
      </c>
      <c r="HF112">
        <v>1.95222</v>
      </c>
      <c r="HG112">
        <v>1.7757</v>
      </c>
      <c r="HH112">
        <v>0.106551</v>
      </c>
      <c r="HI112">
        <v>0</v>
      </c>
      <c r="HJ112">
        <v>28.2583</v>
      </c>
      <c r="HK112">
        <v>999.9</v>
      </c>
      <c r="HL112">
        <v>55.946</v>
      </c>
      <c r="HM112">
        <v>30.696</v>
      </c>
      <c r="HN112">
        <v>27.3912</v>
      </c>
      <c r="HO112">
        <v>54.9365</v>
      </c>
      <c r="HP112">
        <v>46.1138</v>
      </c>
      <c r="HQ112">
        <v>1</v>
      </c>
      <c r="HR112">
        <v>0.0851448</v>
      </c>
      <c r="HS112">
        <v>0.62945</v>
      </c>
      <c r="HT112">
        <v>20.111</v>
      </c>
      <c r="HU112">
        <v>5.19363</v>
      </c>
      <c r="HV112">
        <v>12.004</v>
      </c>
      <c r="HW112">
        <v>4.97495</v>
      </c>
      <c r="HX112">
        <v>3.29388</v>
      </c>
      <c r="HY112">
        <v>9999</v>
      </c>
      <c r="HZ112">
        <v>9999</v>
      </c>
      <c r="IA112">
        <v>999.9</v>
      </c>
      <c r="IB112">
        <v>9999</v>
      </c>
      <c r="IC112">
        <v>1.86325</v>
      </c>
      <c r="ID112">
        <v>1.86813</v>
      </c>
      <c r="IE112">
        <v>1.8679</v>
      </c>
      <c r="IF112">
        <v>1.86905</v>
      </c>
      <c r="IG112">
        <v>1.86992</v>
      </c>
      <c r="IH112">
        <v>1.86594</v>
      </c>
      <c r="II112">
        <v>1.86707</v>
      </c>
      <c r="IJ112">
        <v>1.86844</v>
      </c>
      <c r="IK112">
        <v>5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5.25</v>
      </c>
      <c r="IY112">
        <v>0.3432</v>
      </c>
      <c r="IZ112">
        <v>0.591063205497763</v>
      </c>
      <c r="JA112">
        <v>0.00362635438953289</v>
      </c>
      <c r="JB112">
        <v>-8.50754122937555e-07</v>
      </c>
      <c r="JC112">
        <v>2.87264459290622e-10</v>
      </c>
      <c r="JD112">
        <v>-0.103101814204982</v>
      </c>
      <c r="JE112">
        <v>-0.017656537129445</v>
      </c>
      <c r="JF112">
        <v>0.00217271289782075</v>
      </c>
      <c r="JG112">
        <v>-2.34727275410467e-05</v>
      </c>
      <c r="JH112">
        <v>4</v>
      </c>
      <c r="JI112">
        <v>2183</v>
      </c>
      <c r="JJ112">
        <v>1</v>
      </c>
      <c r="JK112">
        <v>27</v>
      </c>
      <c r="JL112">
        <v>29322223.8</v>
      </c>
      <c r="JM112">
        <v>29322223.8</v>
      </c>
      <c r="JN112">
        <v>2.94678</v>
      </c>
      <c r="JO112">
        <v>2.6062</v>
      </c>
      <c r="JP112">
        <v>1.54785</v>
      </c>
      <c r="JQ112">
        <v>2.31079</v>
      </c>
      <c r="JR112">
        <v>1.64673</v>
      </c>
      <c r="JS112">
        <v>2.3291</v>
      </c>
      <c r="JT112">
        <v>34.2814</v>
      </c>
      <c r="JU112">
        <v>24.1926</v>
      </c>
      <c r="JV112">
        <v>18</v>
      </c>
      <c r="JW112">
        <v>504.057</v>
      </c>
      <c r="JX112">
        <v>391.789</v>
      </c>
      <c r="JY112">
        <v>26.5123</v>
      </c>
      <c r="JZ112">
        <v>28.4029</v>
      </c>
      <c r="KA112">
        <v>30.0005</v>
      </c>
      <c r="KB112">
        <v>28.2932</v>
      </c>
      <c r="KC112">
        <v>28.2398</v>
      </c>
      <c r="KD112">
        <v>59.0742</v>
      </c>
      <c r="KE112">
        <v>21.9588</v>
      </c>
      <c r="KF112">
        <v>18.336</v>
      </c>
      <c r="KG112">
        <v>26.4975</v>
      </c>
      <c r="KH112">
        <v>1609.88</v>
      </c>
      <c r="KI112">
        <v>22.2686</v>
      </c>
      <c r="KJ112">
        <v>96.6556</v>
      </c>
      <c r="KK112">
        <v>94.5846</v>
      </c>
    </row>
    <row r="113" spans="1:297">
      <c r="A113">
        <v>97</v>
      </c>
      <c r="B113">
        <v>1759335756.1</v>
      </c>
      <c r="C113">
        <v>2896.09999990463</v>
      </c>
      <c r="D113" t="s">
        <v>636</v>
      </c>
      <c r="E113" t="s">
        <v>637</v>
      </c>
      <c r="F113">
        <v>5</v>
      </c>
      <c r="G113" t="s">
        <v>638</v>
      </c>
      <c r="H113" t="s">
        <v>436</v>
      </c>
      <c r="I113">
        <v>1759335747.6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426.302501492254</v>
      </c>
      <c r="AK113">
        <v>404.513145454545</v>
      </c>
      <c r="AL113">
        <v>-4.99997687991722e-05</v>
      </c>
      <c r="AM113">
        <v>64.5668264695355</v>
      </c>
      <c r="AN113">
        <f>(AP113 - AO113 + DY113*1E3/(8.314*(EA113+273.15)) * AR113/DX113 * AQ113) * DX113/(100*DL113) * 1000/(1000 - AP113)</f>
        <v>0</v>
      </c>
      <c r="AO113">
        <v>14.8140546927224</v>
      </c>
      <c r="AP113">
        <v>24.5169684848485</v>
      </c>
      <c r="AQ113">
        <v>6.22073771864166e-06</v>
      </c>
      <c r="AR113">
        <v>120.164659997157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6</v>
      </c>
      <c r="DM113">
        <v>0.5</v>
      </c>
      <c r="DN113" t="s">
        <v>438</v>
      </c>
      <c r="DO113">
        <v>2</v>
      </c>
      <c r="DP113" t="b">
        <v>1</v>
      </c>
      <c r="DQ113">
        <v>1759335747.6</v>
      </c>
      <c r="DR113">
        <v>394.6215</v>
      </c>
      <c r="DS113">
        <v>419.9745</v>
      </c>
      <c r="DT113">
        <v>24.5132625</v>
      </c>
      <c r="DU113">
        <v>14.81456875</v>
      </c>
      <c r="DV113">
        <v>392.720125</v>
      </c>
      <c r="DW113">
        <v>24.1081375</v>
      </c>
      <c r="DX113">
        <v>499.973625</v>
      </c>
      <c r="DY113">
        <v>90.54545625</v>
      </c>
      <c r="DZ113">
        <v>0.03506305625</v>
      </c>
      <c r="EA113">
        <v>30.75543125</v>
      </c>
      <c r="EB113">
        <v>29.993725</v>
      </c>
      <c r="EC113">
        <v>999.9</v>
      </c>
      <c r="ED113">
        <v>0</v>
      </c>
      <c r="EE113">
        <v>0</v>
      </c>
      <c r="EF113">
        <v>9988.82125</v>
      </c>
      <c r="EG113">
        <v>0</v>
      </c>
      <c r="EH113">
        <v>13.5152</v>
      </c>
      <c r="EI113">
        <v>-25.35286875</v>
      </c>
      <c r="EJ113">
        <v>404.5380625</v>
      </c>
      <c r="EK113">
        <v>426.2898125</v>
      </c>
      <c r="EL113">
        <v>9.69868125</v>
      </c>
      <c r="EM113">
        <v>419.9745</v>
      </c>
      <c r="EN113">
        <v>14.81456875</v>
      </c>
      <c r="EO113">
        <v>2.219564375</v>
      </c>
      <c r="EP113">
        <v>1.34139375</v>
      </c>
      <c r="EQ113">
        <v>19.10421875</v>
      </c>
      <c r="ER113">
        <v>11.27081875</v>
      </c>
      <c r="ES113">
        <v>2000.018125</v>
      </c>
      <c r="ET113">
        <v>0.979998625</v>
      </c>
      <c r="EU113">
        <v>0.0200010875</v>
      </c>
      <c r="EV113">
        <v>0</v>
      </c>
      <c r="EW113">
        <v>1015.88875</v>
      </c>
      <c r="EX113">
        <v>5.00059</v>
      </c>
      <c r="EY113">
        <v>20483.075</v>
      </c>
      <c r="EZ113">
        <v>17360.46875</v>
      </c>
      <c r="FA113">
        <v>41.050375</v>
      </c>
      <c r="FB113">
        <v>40.7066875</v>
      </c>
      <c r="FC113">
        <v>40.3710625</v>
      </c>
      <c r="FD113">
        <v>40.25</v>
      </c>
      <c r="FE113">
        <v>42.0465</v>
      </c>
      <c r="FF113">
        <v>1955.118125</v>
      </c>
      <c r="FG113">
        <v>39.9</v>
      </c>
      <c r="FH113">
        <v>0</v>
      </c>
      <c r="FI113">
        <v>1759335756</v>
      </c>
      <c r="FJ113">
        <v>0</v>
      </c>
      <c r="FK113">
        <v>1015.8312</v>
      </c>
      <c r="FL113">
        <v>-0.33615383345654</v>
      </c>
      <c r="FM113">
        <v>-17.8307691183078</v>
      </c>
      <c r="FN113">
        <v>20482.544</v>
      </c>
      <c r="FO113">
        <v>15</v>
      </c>
      <c r="FP113">
        <v>0</v>
      </c>
      <c r="FQ113" t="s">
        <v>439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-25.3510428571429</v>
      </c>
      <c r="GD113">
        <v>-0.0443688311688279</v>
      </c>
      <c r="GE113">
        <v>0.0307822548050718</v>
      </c>
      <c r="GF113">
        <v>1</v>
      </c>
      <c r="GG113">
        <v>1015.91147058824</v>
      </c>
      <c r="GH113">
        <v>-1.03269670867251</v>
      </c>
      <c r="GI113">
        <v>0.250189720399879</v>
      </c>
      <c r="GJ113">
        <v>-1</v>
      </c>
      <c r="GK113">
        <v>9.6969819047619</v>
      </c>
      <c r="GL113">
        <v>0.0315584415584448</v>
      </c>
      <c r="GM113">
        <v>0.00385903592580364</v>
      </c>
      <c r="GN113">
        <v>1</v>
      </c>
      <c r="GO113">
        <v>2</v>
      </c>
      <c r="GP113">
        <v>2</v>
      </c>
      <c r="GQ113" t="s">
        <v>440</v>
      </c>
      <c r="GR113">
        <v>3.13078</v>
      </c>
      <c r="GS113">
        <v>2.71297</v>
      </c>
      <c r="GT113">
        <v>0.0854251</v>
      </c>
      <c r="GU113">
        <v>0.0900306</v>
      </c>
      <c r="GV113">
        <v>0.10465</v>
      </c>
      <c r="GW113">
        <v>0.0730718</v>
      </c>
      <c r="GX113">
        <v>34492.7</v>
      </c>
      <c r="GY113">
        <v>36774.8</v>
      </c>
      <c r="GZ113">
        <v>34120.2</v>
      </c>
      <c r="HA113">
        <v>36589.3</v>
      </c>
      <c r="HB113">
        <v>43126.3</v>
      </c>
      <c r="HC113">
        <v>48700.8</v>
      </c>
      <c r="HD113">
        <v>53213.5</v>
      </c>
      <c r="HE113">
        <v>58470</v>
      </c>
      <c r="HF113">
        <v>1.97053</v>
      </c>
      <c r="HG113">
        <v>1.76283</v>
      </c>
      <c r="HH113">
        <v>0.132415</v>
      </c>
      <c r="HI113">
        <v>0</v>
      </c>
      <c r="HJ113">
        <v>27.8454</v>
      </c>
      <c r="HK113">
        <v>999.9</v>
      </c>
      <c r="HL113">
        <v>53.009</v>
      </c>
      <c r="HM113">
        <v>31.109</v>
      </c>
      <c r="HN113">
        <v>26.5774</v>
      </c>
      <c r="HO113">
        <v>55.2702</v>
      </c>
      <c r="HP113">
        <v>46.7748</v>
      </c>
      <c r="HQ113">
        <v>1</v>
      </c>
      <c r="HR113">
        <v>0.0359578</v>
      </c>
      <c r="HS113">
        <v>-1.20342</v>
      </c>
      <c r="HT113">
        <v>20.1082</v>
      </c>
      <c r="HU113">
        <v>5.19767</v>
      </c>
      <c r="HV113">
        <v>12.004</v>
      </c>
      <c r="HW113">
        <v>4.9752</v>
      </c>
      <c r="HX113">
        <v>3.294</v>
      </c>
      <c r="HY113">
        <v>9999</v>
      </c>
      <c r="HZ113">
        <v>9999</v>
      </c>
      <c r="IA113">
        <v>999.9</v>
      </c>
      <c r="IB113">
        <v>9999</v>
      </c>
      <c r="IC113">
        <v>1.86326</v>
      </c>
      <c r="ID113">
        <v>1.86813</v>
      </c>
      <c r="IE113">
        <v>1.86786</v>
      </c>
      <c r="IF113">
        <v>1.86905</v>
      </c>
      <c r="IG113">
        <v>1.86985</v>
      </c>
      <c r="IH113">
        <v>1.86592</v>
      </c>
      <c r="II113">
        <v>1.86703</v>
      </c>
      <c r="IJ113">
        <v>1.86844</v>
      </c>
      <c r="IK113">
        <v>5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1.901</v>
      </c>
      <c r="IY113">
        <v>0.4052</v>
      </c>
      <c r="IZ113">
        <v>0.591063205497763</v>
      </c>
      <c r="JA113">
        <v>0.00362635438953289</v>
      </c>
      <c r="JB113">
        <v>-8.50754122937555e-07</v>
      </c>
      <c r="JC113">
        <v>2.87264459290622e-10</v>
      </c>
      <c r="JD113">
        <v>-0.103101814204982</v>
      </c>
      <c r="JE113">
        <v>-0.017656537129445</v>
      </c>
      <c r="JF113">
        <v>0.00217271289782075</v>
      </c>
      <c r="JG113">
        <v>-2.34727275410467e-05</v>
      </c>
      <c r="JH113">
        <v>4</v>
      </c>
      <c r="JI113">
        <v>2183</v>
      </c>
      <c r="JJ113">
        <v>1</v>
      </c>
      <c r="JK113">
        <v>27</v>
      </c>
      <c r="JL113">
        <v>29322262.6</v>
      </c>
      <c r="JM113">
        <v>29322262.6</v>
      </c>
      <c r="JN113">
        <v>0.996094</v>
      </c>
      <c r="JO113">
        <v>2.62207</v>
      </c>
      <c r="JP113">
        <v>1.54785</v>
      </c>
      <c r="JQ113">
        <v>2.31323</v>
      </c>
      <c r="JR113">
        <v>1.64551</v>
      </c>
      <c r="JS113">
        <v>2.36572</v>
      </c>
      <c r="JT113">
        <v>34.3952</v>
      </c>
      <c r="JU113">
        <v>24.1926</v>
      </c>
      <c r="JV113">
        <v>18</v>
      </c>
      <c r="JW113">
        <v>512.414</v>
      </c>
      <c r="JX113">
        <v>382.215</v>
      </c>
      <c r="JY113">
        <v>29.8762</v>
      </c>
      <c r="JZ113">
        <v>27.8319</v>
      </c>
      <c r="KA113">
        <v>29.9999</v>
      </c>
      <c r="KB113">
        <v>27.8705</v>
      </c>
      <c r="KC113">
        <v>27.829</v>
      </c>
      <c r="KD113">
        <v>19.8787</v>
      </c>
      <c r="KE113">
        <v>43.7606</v>
      </c>
      <c r="KF113">
        <v>0</v>
      </c>
      <c r="KG113">
        <v>29.8773</v>
      </c>
      <c r="KH113">
        <v>413.241</v>
      </c>
      <c r="KI113">
        <v>14.7813</v>
      </c>
      <c r="KJ113">
        <v>96.7407</v>
      </c>
      <c r="KK113">
        <v>94.7391</v>
      </c>
    </row>
    <row r="114" spans="1:297">
      <c r="A114">
        <v>98</v>
      </c>
      <c r="B114">
        <v>1759335761.1</v>
      </c>
      <c r="C114">
        <v>2901.09999990463</v>
      </c>
      <c r="D114" t="s">
        <v>639</v>
      </c>
      <c r="E114" t="s">
        <v>640</v>
      </c>
      <c r="F114">
        <v>5</v>
      </c>
      <c r="G114" t="s">
        <v>638</v>
      </c>
      <c r="H114" t="s">
        <v>436</v>
      </c>
      <c r="I114">
        <v>1759335752.36667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426.101287086628</v>
      </c>
      <c r="AK114">
        <v>404.544939393939</v>
      </c>
      <c r="AL114">
        <v>6.93840864570862e-05</v>
      </c>
      <c r="AM114">
        <v>64.5668264695355</v>
      </c>
      <c r="AN114">
        <f>(AP114 - AO114 + DY114*1E3/(8.314*(EA114+273.15)) * AR114/DX114 * AQ114) * DX114/(100*DL114) * 1000/(1000 - AP114)</f>
        <v>0</v>
      </c>
      <c r="AO114">
        <v>14.8126449446599</v>
      </c>
      <c r="AP114">
        <v>24.5113884848485</v>
      </c>
      <c r="AQ114">
        <v>-7.0625975148656e-06</v>
      </c>
      <c r="AR114">
        <v>120.164659997157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6</v>
      </c>
      <c r="DM114">
        <v>0.5</v>
      </c>
      <c r="DN114" t="s">
        <v>438</v>
      </c>
      <c r="DO114">
        <v>2</v>
      </c>
      <c r="DP114" t="b">
        <v>1</v>
      </c>
      <c r="DQ114">
        <v>1759335752.36667</v>
      </c>
      <c r="DR114">
        <v>394.616</v>
      </c>
      <c r="DS114">
        <v>419.855133333333</v>
      </c>
      <c r="DT114">
        <v>24.51408</v>
      </c>
      <c r="DU114">
        <v>14.81404</v>
      </c>
      <c r="DV114">
        <v>392.7146</v>
      </c>
      <c r="DW114">
        <v>24.10892</v>
      </c>
      <c r="DX114">
        <v>499.990266666667</v>
      </c>
      <c r="DY114">
        <v>90.5459466666667</v>
      </c>
      <c r="DZ114">
        <v>0.0350614933333333</v>
      </c>
      <c r="EA114">
        <v>30.7550733333333</v>
      </c>
      <c r="EB114">
        <v>29.9964266666667</v>
      </c>
      <c r="EC114">
        <v>999.9</v>
      </c>
      <c r="ED114">
        <v>0</v>
      </c>
      <c r="EE114">
        <v>0</v>
      </c>
      <c r="EF114">
        <v>9992.57933333333</v>
      </c>
      <c r="EG114">
        <v>0</v>
      </c>
      <c r="EH114">
        <v>13.5152</v>
      </c>
      <c r="EI114">
        <v>-25.2391066666667</v>
      </c>
      <c r="EJ114">
        <v>404.532733333333</v>
      </c>
      <c r="EK114">
        <v>426.168466666667</v>
      </c>
      <c r="EL114">
        <v>9.700042</v>
      </c>
      <c r="EM114">
        <v>419.855133333333</v>
      </c>
      <c r="EN114">
        <v>14.81404</v>
      </c>
      <c r="EO114">
        <v>2.21965133333333</v>
      </c>
      <c r="EP114">
        <v>1.34135266666667</v>
      </c>
      <c r="EQ114">
        <v>19.1048533333333</v>
      </c>
      <c r="ER114">
        <v>11.2703666666667</v>
      </c>
      <c r="ES114">
        <v>2000.01333333333</v>
      </c>
      <c r="ET114">
        <v>0.9799986</v>
      </c>
      <c r="EU114">
        <v>0.0200011133333333</v>
      </c>
      <c r="EV114">
        <v>0</v>
      </c>
      <c r="EW114">
        <v>1015.764</v>
      </c>
      <c r="EX114">
        <v>5.00059</v>
      </c>
      <c r="EY114">
        <v>20481.6533333333</v>
      </c>
      <c r="EZ114">
        <v>17360.4266666667</v>
      </c>
      <c r="FA114">
        <v>41.0537333333333</v>
      </c>
      <c r="FB114">
        <v>40.7038</v>
      </c>
      <c r="FC114">
        <v>40.3708</v>
      </c>
      <c r="FD114">
        <v>40.25</v>
      </c>
      <c r="FE114">
        <v>42.062</v>
      </c>
      <c r="FF114">
        <v>1955.11333333333</v>
      </c>
      <c r="FG114">
        <v>39.9</v>
      </c>
      <c r="FH114">
        <v>0</v>
      </c>
      <c r="FI114">
        <v>1759335761.4</v>
      </c>
      <c r="FJ114">
        <v>0</v>
      </c>
      <c r="FK114">
        <v>1015.71576923077</v>
      </c>
      <c r="FL114">
        <v>-0.975384612566232</v>
      </c>
      <c r="FM114">
        <v>-13.9179486617849</v>
      </c>
      <c r="FN114">
        <v>20481.3346153846</v>
      </c>
      <c r="FO114">
        <v>15</v>
      </c>
      <c r="FP114">
        <v>0</v>
      </c>
      <c r="FQ114" t="s">
        <v>439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-25.2691761904762</v>
      </c>
      <c r="GD114">
        <v>1.20123896103897</v>
      </c>
      <c r="GE114">
        <v>0.299488803995777</v>
      </c>
      <c r="GF114">
        <v>0</v>
      </c>
      <c r="GG114">
        <v>1015.79411764706</v>
      </c>
      <c r="GH114">
        <v>-1.02368219457373</v>
      </c>
      <c r="GI114">
        <v>0.261973479203961</v>
      </c>
      <c r="GJ114">
        <v>-1</v>
      </c>
      <c r="GK114">
        <v>9.69899047619048</v>
      </c>
      <c r="GL114">
        <v>0.0168997402597456</v>
      </c>
      <c r="GM114">
        <v>0.00247944977803812</v>
      </c>
      <c r="GN114">
        <v>1</v>
      </c>
      <c r="GO114">
        <v>1</v>
      </c>
      <c r="GP114">
        <v>2</v>
      </c>
      <c r="GQ114" t="s">
        <v>448</v>
      </c>
      <c r="GR114">
        <v>3.13087</v>
      </c>
      <c r="GS114">
        <v>2.71274</v>
      </c>
      <c r="GT114">
        <v>0.0853974</v>
      </c>
      <c r="GU114">
        <v>0.0895541</v>
      </c>
      <c r="GV114">
        <v>0.10465</v>
      </c>
      <c r="GW114">
        <v>0.0730746</v>
      </c>
      <c r="GX114">
        <v>34494.1</v>
      </c>
      <c r="GY114">
        <v>36794.3</v>
      </c>
      <c r="GZ114">
        <v>34120.5</v>
      </c>
      <c r="HA114">
        <v>36589.6</v>
      </c>
      <c r="HB114">
        <v>43126.8</v>
      </c>
      <c r="HC114">
        <v>48701</v>
      </c>
      <c r="HD114">
        <v>53214</v>
      </c>
      <c r="HE114">
        <v>58470.5</v>
      </c>
      <c r="HF114">
        <v>1.9705</v>
      </c>
      <c r="HG114">
        <v>1.76268</v>
      </c>
      <c r="HH114">
        <v>0.131506</v>
      </c>
      <c r="HI114">
        <v>0</v>
      </c>
      <c r="HJ114">
        <v>27.8454</v>
      </c>
      <c r="HK114">
        <v>999.9</v>
      </c>
      <c r="HL114">
        <v>53.009</v>
      </c>
      <c r="HM114">
        <v>31.109</v>
      </c>
      <c r="HN114">
        <v>26.5745</v>
      </c>
      <c r="HO114">
        <v>55.2802</v>
      </c>
      <c r="HP114">
        <v>46.8069</v>
      </c>
      <c r="HQ114">
        <v>1</v>
      </c>
      <c r="HR114">
        <v>0.0353481</v>
      </c>
      <c r="HS114">
        <v>-1.14402</v>
      </c>
      <c r="HT114">
        <v>20.1084</v>
      </c>
      <c r="HU114">
        <v>5.19752</v>
      </c>
      <c r="HV114">
        <v>12.004</v>
      </c>
      <c r="HW114">
        <v>4.9747</v>
      </c>
      <c r="HX114">
        <v>3.2939</v>
      </c>
      <c r="HY114">
        <v>9999</v>
      </c>
      <c r="HZ114">
        <v>9999</v>
      </c>
      <c r="IA114">
        <v>999.9</v>
      </c>
      <c r="IB114">
        <v>9999</v>
      </c>
      <c r="IC114">
        <v>1.86327</v>
      </c>
      <c r="ID114">
        <v>1.86813</v>
      </c>
      <c r="IE114">
        <v>1.86785</v>
      </c>
      <c r="IF114">
        <v>1.86905</v>
      </c>
      <c r="IG114">
        <v>1.86987</v>
      </c>
      <c r="IH114">
        <v>1.86592</v>
      </c>
      <c r="II114">
        <v>1.867</v>
      </c>
      <c r="IJ114">
        <v>1.86844</v>
      </c>
      <c r="IK114">
        <v>5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1.901</v>
      </c>
      <c r="IY114">
        <v>0.4051</v>
      </c>
      <c r="IZ114">
        <v>0.591063205497763</v>
      </c>
      <c r="JA114">
        <v>0.00362635438953289</v>
      </c>
      <c r="JB114">
        <v>-8.50754122937555e-07</v>
      </c>
      <c r="JC114">
        <v>2.87264459290622e-10</v>
      </c>
      <c r="JD114">
        <v>-0.103101814204982</v>
      </c>
      <c r="JE114">
        <v>-0.017656537129445</v>
      </c>
      <c r="JF114">
        <v>0.00217271289782075</v>
      </c>
      <c r="JG114">
        <v>-2.34727275410467e-05</v>
      </c>
      <c r="JH114">
        <v>4</v>
      </c>
      <c r="JI114">
        <v>2183</v>
      </c>
      <c r="JJ114">
        <v>1</v>
      </c>
      <c r="JK114">
        <v>27</v>
      </c>
      <c r="JL114">
        <v>29322262.7</v>
      </c>
      <c r="JM114">
        <v>29322262.7</v>
      </c>
      <c r="JN114">
        <v>0.968018</v>
      </c>
      <c r="JO114">
        <v>2.6355</v>
      </c>
      <c r="JP114">
        <v>1.54785</v>
      </c>
      <c r="JQ114">
        <v>2.31201</v>
      </c>
      <c r="JR114">
        <v>1.64673</v>
      </c>
      <c r="JS114">
        <v>2.23389</v>
      </c>
      <c r="JT114">
        <v>34.3952</v>
      </c>
      <c r="JU114">
        <v>24.1838</v>
      </c>
      <c r="JV114">
        <v>18</v>
      </c>
      <c r="JW114">
        <v>512.371</v>
      </c>
      <c r="JX114">
        <v>382.116</v>
      </c>
      <c r="JY114">
        <v>29.8788</v>
      </c>
      <c r="JZ114">
        <v>27.8296</v>
      </c>
      <c r="KA114">
        <v>29.9999</v>
      </c>
      <c r="KB114">
        <v>27.8676</v>
      </c>
      <c r="KC114">
        <v>27.826</v>
      </c>
      <c r="KD114">
        <v>19.3711</v>
      </c>
      <c r="KE114">
        <v>43.7606</v>
      </c>
      <c r="KF114">
        <v>0</v>
      </c>
      <c r="KG114">
        <v>29.8335</v>
      </c>
      <c r="KH114">
        <v>399.779</v>
      </c>
      <c r="KI114">
        <v>14.7813</v>
      </c>
      <c r="KJ114">
        <v>96.7416</v>
      </c>
      <c r="KK114">
        <v>94.7398</v>
      </c>
    </row>
    <row r="115" spans="1:297">
      <c r="A115">
        <v>99</v>
      </c>
      <c r="B115">
        <v>1759335766.1</v>
      </c>
      <c r="C115">
        <v>2906.09999990463</v>
      </c>
      <c r="D115" t="s">
        <v>641</v>
      </c>
      <c r="E115" t="s">
        <v>642</v>
      </c>
      <c r="F115">
        <v>5</v>
      </c>
      <c r="G115" t="s">
        <v>638</v>
      </c>
      <c r="H115" t="s">
        <v>436</v>
      </c>
      <c r="I115">
        <v>1759335757.45714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419.721451613324</v>
      </c>
      <c r="AK115">
        <v>401.486903030303</v>
      </c>
      <c r="AL115">
        <v>-0.744848946379287</v>
      </c>
      <c r="AM115">
        <v>64.5668264695355</v>
      </c>
      <c r="AN115">
        <f>(AP115 - AO115 + DY115*1E3/(8.314*(EA115+273.15)) * AR115/DX115 * AQ115) * DX115/(100*DL115) * 1000/(1000 - AP115)</f>
        <v>0</v>
      </c>
      <c r="AO115">
        <v>14.8128099466261</v>
      </c>
      <c r="AP115">
        <v>24.5119660606061</v>
      </c>
      <c r="AQ115">
        <v>-2.38558100798565e-06</v>
      </c>
      <c r="AR115">
        <v>120.164659997157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6</v>
      </c>
      <c r="DM115">
        <v>0.5</v>
      </c>
      <c r="DN115" t="s">
        <v>438</v>
      </c>
      <c r="DO115">
        <v>2</v>
      </c>
      <c r="DP115" t="b">
        <v>1</v>
      </c>
      <c r="DQ115">
        <v>1759335757.45714</v>
      </c>
      <c r="DR115">
        <v>394.139142857143</v>
      </c>
      <c r="DS115">
        <v>417.230142857143</v>
      </c>
      <c r="DT115">
        <v>24.5137214285714</v>
      </c>
      <c r="DU115">
        <v>14.8133214285714</v>
      </c>
      <c r="DV115">
        <v>392.239285714286</v>
      </c>
      <c r="DW115">
        <v>24.1085785714286</v>
      </c>
      <c r="DX115">
        <v>499.976428571429</v>
      </c>
      <c r="DY115">
        <v>90.5463785714286</v>
      </c>
      <c r="DZ115">
        <v>0.0350366285714286</v>
      </c>
      <c r="EA115">
        <v>30.7541214285714</v>
      </c>
      <c r="EB115">
        <v>29.9955071428571</v>
      </c>
      <c r="EC115">
        <v>999.9</v>
      </c>
      <c r="ED115">
        <v>0</v>
      </c>
      <c r="EE115">
        <v>0</v>
      </c>
      <c r="EF115">
        <v>9991.47357142857</v>
      </c>
      <c r="EG115">
        <v>0</v>
      </c>
      <c r="EH115">
        <v>13.5152</v>
      </c>
      <c r="EI115">
        <v>-23.0909928571429</v>
      </c>
      <c r="EJ115">
        <v>404.043714285714</v>
      </c>
      <c r="EK115">
        <v>423.503714285714</v>
      </c>
      <c r="EL115">
        <v>9.70040285714286</v>
      </c>
      <c r="EM115">
        <v>417.230142857143</v>
      </c>
      <c r="EN115">
        <v>14.8133214285714</v>
      </c>
      <c r="EO115">
        <v>2.21962857142857</v>
      </c>
      <c r="EP115">
        <v>1.34129357142857</v>
      </c>
      <c r="EQ115">
        <v>19.1046928571429</v>
      </c>
      <c r="ER115">
        <v>11.2697071428571</v>
      </c>
      <c r="ES115">
        <v>2000.00714285714</v>
      </c>
      <c r="ET115">
        <v>0.979998571428571</v>
      </c>
      <c r="EU115">
        <v>0.0200011428571429</v>
      </c>
      <c r="EV115">
        <v>0</v>
      </c>
      <c r="EW115">
        <v>1015.77071428571</v>
      </c>
      <c r="EX115">
        <v>5.00059</v>
      </c>
      <c r="EY115">
        <v>20482.3928571429</v>
      </c>
      <c r="EZ115">
        <v>17360.3714285714</v>
      </c>
      <c r="FA115">
        <v>41.0575714285714</v>
      </c>
      <c r="FB115">
        <v>40.6915</v>
      </c>
      <c r="FC115">
        <v>40.375</v>
      </c>
      <c r="FD115">
        <v>40.25</v>
      </c>
      <c r="FE115">
        <v>42.062</v>
      </c>
      <c r="FF115">
        <v>1955.10714285714</v>
      </c>
      <c r="FG115">
        <v>39.9</v>
      </c>
      <c r="FH115">
        <v>0</v>
      </c>
      <c r="FI115">
        <v>1759335766.2</v>
      </c>
      <c r="FJ115">
        <v>0</v>
      </c>
      <c r="FK115">
        <v>1015.83769230769</v>
      </c>
      <c r="FL115">
        <v>1.59111110731015</v>
      </c>
      <c r="FM115">
        <v>36.3282051659677</v>
      </c>
      <c r="FN115">
        <v>20482.8384615385</v>
      </c>
      <c r="FO115">
        <v>15</v>
      </c>
      <c r="FP115">
        <v>0</v>
      </c>
      <c r="FQ115" t="s">
        <v>439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-23.636765</v>
      </c>
      <c r="GD115">
        <v>24.5465097744361</v>
      </c>
      <c r="GE115">
        <v>3.11296551736042</v>
      </c>
      <c r="GF115">
        <v>0</v>
      </c>
      <c r="GG115">
        <v>1015.79823529412</v>
      </c>
      <c r="GH115">
        <v>0.00122230927977166</v>
      </c>
      <c r="GI115">
        <v>0.297751086215589</v>
      </c>
      <c r="GJ115">
        <v>-1</v>
      </c>
      <c r="GK115">
        <v>9.7002105</v>
      </c>
      <c r="GL115">
        <v>0.00248706766919396</v>
      </c>
      <c r="GM115">
        <v>0.00150117445688367</v>
      </c>
      <c r="GN115">
        <v>1</v>
      </c>
      <c r="GO115">
        <v>1</v>
      </c>
      <c r="GP115">
        <v>2</v>
      </c>
      <c r="GQ115" t="s">
        <v>448</v>
      </c>
      <c r="GR115">
        <v>3.13093</v>
      </c>
      <c r="GS115">
        <v>2.71269</v>
      </c>
      <c r="GT115">
        <v>0.0846659</v>
      </c>
      <c r="GU115">
        <v>0.0873656</v>
      </c>
      <c r="GV115">
        <v>0.104645</v>
      </c>
      <c r="GW115">
        <v>0.0730727</v>
      </c>
      <c r="GX115">
        <v>34521.9</v>
      </c>
      <c r="GY115">
        <v>36883</v>
      </c>
      <c r="GZ115">
        <v>34120.7</v>
      </c>
      <c r="HA115">
        <v>36589.9</v>
      </c>
      <c r="HB115">
        <v>43127.2</v>
      </c>
      <c r="HC115">
        <v>48701.3</v>
      </c>
      <c r="HD115">
        <v>53214.4</v>
      </c>
      <c r="HE115">
        <v>58471.1</v>
      </c>
      <c r="HF115">
        <v>1.9707</v>
      </c>
      <c r="HG115">
        <v>1.76233</v>
      </c>
      <c r="HH115">
        <v>0.131737</v>
      </c>
      <c r="HI115">
        <v>0</v>
      </c>
      <c r="HJ115">
        <v>27.8431</v>
      </c>
      <c r="HK115">
        <v>999.9</v>
      </c>
      <c r="HL115">
        <v>52.985</v>
      </c>
      <c r="HM115">
        <v>31.109</v>
      </c>
      <c r="HN115">
        <v>26.5611</v>
      </c>
      <c r="HO115">
        <v>54.9302</v>
      </c>
      <c r="HP115">
        <v>46.6226</v>
      </c>
      <c r="HQ115">
        <v>1</v>
      </c>
      <c r="HR115">
        <v>0.0353379</v>
      </c>
      <c r="HS115">
        <v>-1.06767</v>
      </c>
      <c r="HT115">
        <v>20.1089</v>
      </c>
      <c r="HU115">
        <v>5.19692</v>
      </c>
      <c r="HV115">
        <v>12.004</v>
      </c>
      <c r="HW115">
        <v>4.97435</v>
      </c>
      <c r="HX115">
        <v>3.2939</v>
      </c>
      <c r="HY115">
        <v>9999</v>
      </c>
      <c r="HZ115">
        <v>9999</v>
      </c>
      <c r="IA115">
        <v>999.9</v>
      </c>
      <c r="IB115">
        <v>9999</v>
      </c>
      <c r="IC115">
        <v>1.86327</v>
      </c>
      <c r="ID115">
        <v>1.86813</v>
      </c>
      <c r="IE115">
        <v>1.86786</v>
      </c>
      <c r="IF115">
        <v>1.86907</v>
      </c>
      <c r="IG115">
        <v>1.8699</v>
      </c>
      <c r="IH115">
        <v>1.86596</v>
      </c>
      <c r="II115">
        <v>1.86701</v>
      </c>
      <c r="IJ115">
        <v>1.86844</v>
      </c>
      <c r="IK115">
        <v>5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1.887</v>
      </c>
      <c r="IY115">
        <v>0.405</v>
      </c>
      <c r="IZ115">
        <v>0.591063205497763</v>
      </c>
      <c r="JA115">
        <v>0.00362635438953289</v>
      </c>
      <c r="JB115">
        <v>-8.50754122937555e-07</v>
      </c>
      <c r="JC115">
        <v>2.87264459290622e-10</v>
      </c>
      <c r="JD115">
        <v>-0.103101814204982</v>
      </c>
      <c r="JE115">
        <v>-0.017656537129445</v>
      </c>
      <c r="JF115">
        <v>0.00217271289782075</v>
      </c>
      <c r="JG115">
        <v>-2.34727275410467e-05</v>
      </c>
      <c r="JH115">
        <v>4</v>
      </c>
      <c r="JI115">
        <v>2183</v>
      </c>
      <c r="JJ115">
        <v>1</v>
      </c>
      <c r="JK115">
        <v>27</v>
      </c>
      <c r="JL115">
        <v>29322262.8</v>
      </c>
      <c r="JM115">
        <v>29322262.8</v>
      </c>
      <c r="JN115">
        <v>0.941162</v>
      </c>
      <c r="JO115">
        <v>2.63184</v>
      </c>
      <c r="JP115">
        <v>1.54785</v>
      </c>
      <c r="JQ115">
        <v>2.31323</v>
      </c>
      <c r="JR115">
        <v>1.64673</v>
      </c>
      <c r="JS115">
        <v>2.31201</v>
      </c>
      <c r="JT115">
        <v>34.3952</v>
      </c>
      <c r="JU115">
        <v>24.1838</v>
      </c>
      <c r="JV115">
        <v>18</v>
      </c>
      <c r="JW115">
        <v>512.474</v>
      </c>
      <c r="JX115">
        <v>381.909</v>
      </c>
      <c r="JY115">
        <v>29.8437</v>
      </c>
      <c r="JZ115">
        <v>27.8266</v>
      </c>
      <c r="KA115">
        <v>29.9999</v>
      </c>
      <c r="KB115">
        <v>27.8642</v>
      </c>
      <c r="KC115">
        <v>27.8225</v>
      </c>
      <c r="KD115">
        <v>18.7389</v>
      </c>
      <c r="KE115">
        <v>43.7606</v>
      </c>
      <c r="KF115">
        <v>0</v>
      </c>
      <c r="KG115">
        <v>29.8432</v>
      </c>
      <c r="KH115">
        <v>379.591</v>
      </c>
      <c r="KI115">
        <v>14.7813</v>
      </c>
      <c r="KJ115">
        <v>96.7423</v>
      </c>
      <c r="KK115">
        <v>94.7408</v>
      </c>
    </row>
    <row r="116" spans="1:297">
      <c r="A116">
        <v>100</v>
      </c>
      <c r="B116">
        <v>1759335771.1</v>
      </c>
      <c r="C116">
        <v>2911.09999990463</v>
      </c>
      <c r="D116" t="s">
        <v>643</v>
      </c>
      <c r="E116" t="s">
        <v>644</v>
      </c>
      <c r="F116">
        <v>5</v>
      </c>
      <c r="G116" t="s">
        <v>638</v>
      </c>
      <c r="H116" t="s">
        <v>436</v>
      </c>
      <c r="I116">
        <v>1759335762.94615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404.844337183351</v>
      </c>
      <c r="AK116">
        <v>392.269721212121</v>
      </c>
      <c r="AL116">
        <v>-1.94612780108949</v>
      </c>
      <c r="AM116">
        <v>64.5668264695355</v>
      </c>
      <c r="AN116">
        <f>(AP116 - AO116 + DY116*1E3/(8.314*(EA116+273.15)) * AR116/DX116 * AQ116) * DX116/(100*DL116) * 1000/(1000 - AP116)</f>
        <v>0</v>
      </c>
      <c r="AO116">
        <v>14.8118938807579</v>
      </c>
      <c r="AP116">
        <v>24.5129975757576</v>
      </c>
      <c r="AQ116">
        <v>1.39084764401518e-06</v>
      </c>
      <c r="AR116">
        <v>120.164659997157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6</v>
      </c>
      <c r="DM116">
        <v>0.5</v>
      </c>
      <c r="DN116" t="s">
        <v>438</v>
      </c>
      <c r="DO116">
        <v>2</v>
      </c>
      <c r="DP116" t="b">
        <v>1</v>
      </c>
      <c r="DQ116">
        <v>1759335762.94615</v>
      </c>
      <c r="DR116">
        <v>391.362</v>
      </c>
      <c r="DS116">
        <v>409.640307692308</v>
      </c>
      <c r="DT116">
        <v>24.5129384615385</v>
      </c>
      <c r="DU116">
        <v>14.8125</v>
      </c>
      <c r="DV116">
        <v>389.470692307692</v>
      </c>
      <c r="DW116">
        <v>24.1078153846154</v>
      </c>
      <c r="DX116">
        <v>499.992923076923</v>
      </c>
      <c r="DY116">
        <v>90.5471076923077</v>
      </c>
      <c r="DZ116">
        <v>0.0350209615384615</v>
      </c>
      <c r="EA116">
        <v>30.7543153846154</v>
      </c>
      <c r="EB116">
        <v>29.9966461538462</v>
      </c>
      <c r="EC116">
        <v>999.9</v>
      </c>
      <c r="ED116">
        <v>0</v>
      </c>
      <c r="EE116">
        <v>0</v>
      </c>
      <c r="EF116">
        <v>9990.62307692308</v>
      </c>
      <c r="EG116">
        <v>0</v>
      </c>
      <c r="EH116">
        <v>13.5152</v>
      </c>
      <c r="EI116">
        <v>-18.2783946153846</v>
      </c>
      <c r="EJ116">
        <v>401.196461538462</v>
      </c>
      <c r="EK116">
        <v>415.799461538462</v>
      </c>
      <c r="EL116">
        <v>9.70044076923077</v>
      </c>
      <c r="EM116">
        <v>409.640307692308</v>
      </c>
      <c r="EN116">
        <v>14.8125</v>
      </c>
      <c r="EO116">
        <v>2.21957615384615</v>
      </c>
      <c r="EP116">
        <v>1.34123</v>
      </c>
      <c r="EQ116">
        <v>19.1043076923077</v>
      </c>
      <c r="ER116">
        <v>11.269</v>
      </c>
      <c r="ES116">
        <v>2000.00153846154</v>
      </c>
      <c r="ET116">
        <v>0.979998538461538</v>
      </c>
      <c r="EU116">
        <v>0.0200011769230769</v>
      </c>
      <c r="EV116">
        <v>0</v>
      </c>
      <c r="EW116">
        <v>1016.13</v>
      </c>
      <c r="EX116">
        <v>5.00059</v>
      </c>
      <c r="EY116">
        <v>20489.6461538462</v>
      </c>
      <c r="EZ116">
        <v>17360.3384615385</v>
      </c>
      <c r="FA116">
        <v>41.0572307692308</v>
      </c>
      <c r="FB116">
        <v>40.7015384615385</v>
      </c>
      <c r="FC116">
        <v>40.375</v>
      </c>
      <c r="FD116">
        <v>40.25</v>
      </c>
      <c r="FE116">
        <v>42.062</v>
      </c>
      <c r="FF116">
        <v>1955.10153846154</v>
      </c>
      <c r="FG116">
        <v>39.9</v>
      </c>
      <c r="FH116">
        <v>0</v>
      </c>
      <c r="FI116">
        <v>1759335771</v>
      </c>
      <c r="FJ116">
        <v>0</v>
      </c>
      <c r="FK116">
        <v>1016.14230769231</v>
      </c>
      <c r="FL116">
        <v>7.3162393047867</v>
      </c>
      <c r="FM116">
        <v>141.15213649804</v>
      </c>
      <c r="FN116">
        <v>20490.2269230769</v>
      </c>
      <c r="FO116">
        <v>15</v>
      </c>
      <c r="FP116">
        <v>0</v>
      </c>
      <c r="FQ116" t="s">
        <v>439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-20.30243</v>
      </c>
      <c r="GD116">
        <v>55.0937002597402</v>
      </c>
      <c r="GE116">
        <v>6.0493401846325</v>
      </c>
      <c r="GF116">
        <v>0</v>
      </c>
      <c r="GG116">
        <v>1016.03411764706</v>
      </c>
      <c r="GH116">
        <v>3.60641710837956</v>
      </c>
      <c r="GI116">
        <v>0.521954007704862</v>
      </c>
      <c r="GJ116">
        <v>-1</v>
      </c>
      <c r="GK116">
        <v>9.70038857142857</v>
      </c>
      <c r="GL116">
        <v>-0.000710649350634159</v>
      </c>
      <c r="GM116">
        <v>0.00138048399281623</v>
      </c>
      <c r="GN116">
        <v>1</v>
      </c>
      <c r="GO116">
        <v>1</v>
      </c>
      <c r="GP116">
        <v>2</v>
      </c>
      <c r="GQ116" t="s">
        <v>448</v>
      </c>
      <c r="GR116">
        <v>3.13076</v>
      </c>
      <c r="GS116">
        <v>2.71294</v>
      </c>
      <c r="GT116">
        <v>0.0830083</v>
      </c>
      <c r="GU116">
        <v>0.0845751</v>
      </c>
      <c r="GV116">
        <v>0.104646</v>
      </c>
      <c r="GW116">
        <v>0.0730697</v>
      </c>
      <c r="GX116">
        <v>34584.7</v>
      </c>
      <c r="GY116">
        <v>36996.4</v>
      </c>
      <c r="GZ116">
        <v>34120.9</v>
      </c>
      <c r="HA116">
        <v>36590.4</v>
      </c>
      <c r="HB116">
        <v>43127</v>
      </c>
      <c r="HC116">
        <v>48701.6</v>
      </c>
      <c r="HD116">
        <v>53214.5</v>
      </c>
      <c r="HE116">
        <v>58471.7</v>
      </c>
      <c r="HF116">
        <v>1.97035</v>
      </c>
      <c r="HG116">
        <v>1.76313</v>
      </c>
      <c r="HH116">
        <v>0.132091</v>
      </c>
      <c r="HI116">
        <v>0</v>
      </c>
      <c r="HJ116">
        <v>27.843</v>
      </c>
      <c r="HK116">
        <v>999.9</v>
      </c>
      <c r="HL116">
        <v>53.009</v>
      </c>
      <c r="HM116">
        <v>31.109</v>
      </c>
      <c r="HN116">
        <v>26.5751</v>
      </c>
      <c r="HO116">
        <v>54.8802</v>
      </c>
      <c r="HP116">
        <v>46.5625</v>
      </c>
      <c r="HQ116">
        <v>1</v>
      </c>
      <c r="HR116">
        <v>0.0352591</v>
      </c>
      <c r="HS116">
        <v>-1.15934</v>
      </c>
      <c r="HT116">
        <v>20.1084</v>
      </c>
      <c r="HU116">
        <v>5.19737</v>
      </c>
      <c r="HV116">
        <v>12.004</v>
      </c>
      <c r="HW116">
        <v>4.97445</v>
      </c>
      <c r="HX116">
        <v>3.29395</v>
      </c>
      <c r="HY116">
        <v>9999</v>
      </c>
      <c r="HZ116">
        <v>9999</v>
      </c>
      <c r="IA116">
        <v>999.9</v>
      </c>
      <c r="IB116">
        <v>9999</v>
      </c>
      <c r="IC116">
        <v>1.86325</v>
      </c>
      <c r="ID116">
        <v>1.86813</v>
      </c>
      <c r="IE116">
        <v>1.86785</v>
      </c>
      <c r="IF116">
        <v>1.86905</v>
      </c>
      <c r="IG116">
        <v>1.86984</v>
      </c>
      <c r="IH116">
        <v>1.86596</v>
      </c>
      <c r="II116">
        <v>1.86701</v>
      </c>
      <c r="IJ116">
        <v>1.86844</v>
      </c>
      <c r="IK116">
        <v>5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1.857</v>
      </c>
      <c r="IY116">
        <v>0.405</v>
      </c>
      <c r="IZ116">
        <v>0.591063205497763</v>
      </c>
      <c r="JA116">
        <v>0.00362635438953289</v>
      </c>
      <c r="JB116">
        <v>-8.50754122937555e-07</v>
      </c>
      <c r="JC116">
        <v>2.87264459290622e-10</v>
      </c>
      <c r="JD116">
        <v>-0.103101814204982</v>
      </c>
      <c r="JE116">
        <v>-0.017656537129445</v>
      </c>
      <c r="JF116">
        <v>0.00217271289782075</v>
      </c>
      <c r="JG116">
        <v>-2.34727275410467e-05</v>
      </c>
      <c r="JH116">
        <v>4</v>
      </c>
      <c r="JI116">
        <v>2183</v>
      </c>
      <c r="JJ116">
        <v>1</v>
      </c>
      <c r="JK116">
        <v>27</v>
      </c>
      <c r="JL116">
        <v>29322262.9</v>
      </c>
      <c r="JM116">
        <v>29322262.9</v>
      </c>
      <c r="JN116">
        <v>0.905762</v>
      </c>
      <c r="JO116">
        <v>2.62573</v>
      </c>
      <c r="JP116">
        <v>1.54785</v>
      </c>
      <c r="JQ116">
        <v>2.31201</v>
      </c>
      <c r="JR116">
        <v>1.64551</v>
      </c>
      <c r="JS116">
        <v>2.35107</v>
      </c>
      <c r="JT116">
        <v>34.3952</v>
      </c>
      <c r="JU116">
        <v>24.1926</v>
      </c>
      <c r="JV116">
        <v>18</v>
      </c>
      <c r="JW116">
        <v>512.213</v>
      </c>
      <c r="JX116">
        <v>382.312</v>
      </c>
      <c r="JY116">
        <v>29.8363</v>
      </c>
      <c r="JZ116">
        <v>27.8242</v>
      </c>
      <c r="KA116">
        <v>29.9998</v>
      </c>
      <c r="KB116">
        <v>27.8612</v>
      </c>
      <c r="KC116">
        <v>27.8196</v>
      </c>
      <c r="KD116">
        <v>18.1127</v>
      </c>
      <c r="KE116">
        <v>43.7606</v>
      </c>
      <c r="KF116">
        <v>0</v>
      </c>
      <c r="KG116">
        <v>29.8466</v>
      </c>
      <c r="KH116">
        <v>366.168</v>
      </c>
      <c r="KI116">
        <v>14.7813</v>
      </c>
      <c r="KJ116">
        <v>96.7427</v>
      </c>
      <c r="KK116">
        <v>94.7419</v>
      </c>
    </row>
    <row r="117" spans="1:297">
      <c r="A117">
        <v>101</v>
      </c>
      <c r="B117">
        <v>1759335776.1</v>
      </c>
      <c r="C117">
        <v>2916.09999990463</v>
      </c>
      <c r="D117" t="s">
        <v>645</v>
      </c>
      <c r="E117" t="s">
        <v>646</v>
      </c>
      <c r="F117">
        <v>5</v>
      </c>
      <c r="G117" t="s">
        <v>638</v>
      </c>
      <c r="H117" t="s">
        <v>436</v>
      </c>
      <c r="I117">
        <v>1759335767.94615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387.417524630984</v>
      </c>
      <c r="AK117">
        <v>378.845375757576</v>
      </c>
      <c r="AL117">
        <v>-2.78937689316826</v>
      </c>
      <c r="AM117">
        <v>64.5668264695355</v>
      </c>
      <c r="AN117">
        <f>(AP117 - AO117 + DY117*1E3/(8.314*(EA117+273.15)) * AR117/DX117 * AQ117) * DX117/(100*DL117) * 1000/(1000 - AP117)</f>
        <v>0</v>
      </c>
      <c r="AO117">
        <v>14.8093539664016</v>
      </c>
      <c r="AP117">
        <v>24.5081127272727</v>
      </c>
      <c r="AQ117">
        <v>-5.97289389357931e-06</v>
      </c>
      <c r="AR117">
        <v>120.164659997157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6</v>
      </c>
      <c r="DM117">
        <v>0.5</v>
      </c>
      <c r="DN117" t="s">
        <v>438</v>
      </c>
      <c r="DO117">
        <v>2</v>
      </c>
      <c r="DP117" t="b">
        <v>1</v>
      </c>
      <c r="DQ117">
        <v>1759335767.94615</v>
      </c>
      <c r="DR117">
        <v>384.948153846154</v>
      </c>
      <c r="DS117">
        <v>396.969076923077</v>
      </c>
      <c r="DT117">
        <v>24.5114769230769</v>
      </c>
      <c r="DU117">
        <v>14.8113461538462</v>
      </c>
      <c r="DV117">
        <v>383.076769230769</v>
      </c>
      <c r="DW117">
        <v>24.1064230769231</v>
      </c>
      <c r="DX117">
        <v>499.995307692308</v>
      </c>
      <c r="DY117">
        <v>90.5481230769231</v>
      </c>
      <c r="DZ117">
        <v>0.0349305384615385</v>
      </c>
      <c r="EA117">
        <v>30.7560153846154</v>
      </c>
      <c r="EB117">
        <v>29.9926923076923</v>
      </c>
      <c r="EC117">
        <v>999.9</v>
      </c>
      <c r="ED117">
        <v>0</v>
      </c>
      <c r="EE117">
        <v>0</v>
      </c>
      <c r="EF117">
        <v>9998.60769230769</v>
      </c>
      <c r="EG117">
        <v>0</v>
      </c>
      <c r="EH117">
        <v>13.5152</v>
      </c>
      <c r="EI117">
        <v>-12.0210223076923</v>
      </c>
      <c r="EJ117">
        <v>394.620846153846</v>
      </c>
      <c r="EK117">
        <v>402.937230769231</v>
      </c>
      <c r="EL117">
        <v>9.70015153846154</v>
      </c>
      <c r="EM117">
        <v>396.969076923077</v>
      </c>
      <c r="EN117">
        <v>14.8113461538462</v>
      </c>
      <c r="EO117">
        <v>2.21946923076923</v>
      </c>
      <c r="EP117">
        <v>1.34114</v>
      </c>
      <c r="EQ117">
        <v>19.1035461538462</v>
      </c>
      <c r="ER117">
        <v>11.2679846153846</v>
      </c>
      <c r="ES117">
        <v>1999.97846153846</v>
      </c>
      <c r="ET117">
        <v>0.979998307692307</v>
      </c>
      <c r="EU117">
        <v>0.0200014076923077</v>
      </c>
      <c r="EV117">
        <v>0</v>
      </c>
      <c r="EW117">
        <v>1016.87769230769</v>
      </c>
      <c r="EX117">
        <v>5.00059</v>
      </c>
      <c r="EY117">
        <v>20503.1769230769</v>
      </c>
      <c r="EZ117">
        <v>17360.1384615385</v>
      </c>
      <c r="FA117">
        <v>41.062</v>
      </c>
      <c r="FB117">
        <v>40.7160769230769</v>
      </c>
      <c r="FC117">
        <v>40.375</v>
      </c>
      <c r="FD117">
        <v>40.25</v>
      </c>
      <c r="FE117">
        <v>42.062</v>
      </c>
      <c r="FF117">
        <v>1955.07846153846</v>
      </c>
      <c r="FG117">
        <v>39.9</v>
      </c>
      <c r="FH117">
        <v>0</v>
      </c>
      <c r="FI117">
        <v>1759335776.4</v>
      </c>
      <c r="FJ117">
        <v>0</v>
      </c>
      <c r="FK117">
        <v>1017.0844</v>
      </c>
      <c r="FL117">
        <v>12.2969230533407</v>
      </c>
      <c r="FM117">
        <v>232.59230726447</v>
      </c>
      <c r="FN117">
        <v>20507.048</v>
      </c>
      <c r="FO117">
        <v>15</v>
      </c>
      <c r="FP117">
        <v>0</v>
      </c>
      <c r="FQ117" t="s">
        <v>439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-15.029922</v>
      </c>
      <c r="GD117">
        <v>79.3841539849625</v>
      </c>
      <c r="GE117">
        <v>7.70087961222976</v>
      </c>
      <c r="GF117">
        <v>0</v>
      </c>
      <c r="GG117">
        <v>1016.51</v>
      </c>
      <c r="GH117">
        <v>8.95309396826836</v>
      </c>
      <c r="GI117">
        <v>0.946771604236332</v>
      </c>
      <c r="GJ117">
        <v>-1</v>
      </c>
      <c r="GK117">
        <v>9.7001065</v>
      </c>
      <c r="GL117">
        <v>-0.00104977443610512</v>
      </c>
      <c r="GM117">
        <v>0.000948347378337801</v>
      </c>
      <c r="GN117">
        <v>1</v>
      </c>
      <c r="GO117">
        <v>1</v>
      </c>
      <c r="GP117">
        <v>2</v>
      </c>
      <c r="GQ117" t="s">
        <v>448</v>
      </c>
      <c r="GR117">
        <v>3.13091</v>
      </c>
      <c r="GS117">
        <v>2.71288</v>
      </c>
      <c r="GT117">
        <v>0.0806743</v>
      </c>
      <c r="GU117">
        <v>0.0817626</v>
      </c>
      <c r="GV117">
        <v>0.104644</v>
      </c>
      <c r="GW117">
        <v>0.0730622</v>
      </c>
      <c r="GX117">
        <v>34672.9</v>
      </c>
      <c r="GY117">
        <v>37110.2</v>
      </c>
      <c r="GZ117">
        <v>34121.2</v>
      </c>
      <c r="HA117">
        <v>36590.6</v>
      </c>
      <c r="HB117">
        <v>43127.2</v>
      </c>
      <c r="HC117">
        <v>48702</v>
      </c>
      <c r="HD117">
        <v>53214.9</v>
      </c>
      <c r="HE117">
        <v>58472.1</v>
      </c>
      <c r="HF117">
        <v>1.9708</v>
      </c>
      <c r="HG117">
        <v>1.76265</v>
      </c>
      <c r="HH117">
        <v>0.131618</v>
      </c>
      <c r="HI117">
        <v>0</v>
      </c>
      <c r="HJ117">
        <v>27.843</v>
      </c>
      <c r="HK117">
        <v>999.9</v>
      </c>
      <c r="HL117">
        <v>52.985</v>
      </c>
      <c r="HM117">
        <v>31.109</v>
      </c>
      <c r="HN117">
        <v>26.5609</v>
      </c>
      <c r="HO117">
        <v>54.8302</v>
      </c>
      <c r="HP117">
        <v>46.6867</v>
      </c>
      <c r="HQ117">
        <v>1</v>
      </c>
      <c r="HR117">
        <v>0.0347485</v>
      </c>
      <c r="HS117">
        <v>-1.18499</v>
      </c>
      <c r="HT117">
        <v>20.1082</v>
      </c>
      <c r="HU117">
        <v>5.19707</v>
      </c>
      <c r="HV117">
        <v>12.004</v>
      </c>
      <c r="HW117">
        <v>4.974</v>
      </c>
      <c r="HX117">
        <v>3.294</v>
      </c>
      <c r="HY117">
        <v>9999</v>
      </c>
      <c r="HZ117">
        <v>9999</v>
      </c>
      <c r="IA117">
        <v>999.9</v>
      </c>
      <c r="IB117">
        <v>9999</v>
      </c>
      <c r="IC117">
        <v>1.86326</v>
      </c>
      <c r="ID117">
        <v>1.86813</v>
      </c>
      <c r="IE117">
        <v>1.86784</v>
      </c>
      <c r="IF117">
        <v>1.86905</v>
      </c>
      <c r="IG117">
        <v>1.86985</v>
      </c>
      <c r="IH117">
        <v>1.86594</v>
      </c>
      <c r="II117">
        <v>1.86705</v>
      </c>
      <c r="IJ117">
        <v>1.86843</v>
      </c>
      <c r="IK117">
        <v>5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1.815</v>
      </c>
      <c r="IY117">
        <v>0.4049</v>
      </c>
      <c r="IZ117">
        <v>0.591063205497763</v>
      </c>
      <c r="JA117">
        <v>0.00362635438953289</v>
      </c>
      <c r="JB117">
        <v>-8.50754122937555e-07</v>
      </c>
      <c r="JC117">
        <v>2.87264459290622e-10</v>
      </c>
      <c r="JD117">
        <v>-0.103101814204982</v>
      </c>
      <c r="JE117">
        <v>-0.017656537129445</v>
      </c>
      <c r="JF117">
        <v>0.00217271289782075</v>
      </c>
      <c r="JG117">
        <v>-2.34727275410467e-05</v>
      </c>
      <c r="JH117">
        <v>4</v>
      </c>
      <c r="JI117">
        <v>2183</v>
      </c>
      <c r="JJ117">
        <v>1</v>
      </c>
      <c r="JK117">
        <v>27</v>
      </c>
      <c r="JL117">
        <v>29322262.9</v>
      </c>
      <c r="JM117">
        <v>29322262.9</v>
      </c>
      <c r="JN117">
        <v>0.876465</v>
      </c>
      <c r="JO117">
        <v>2.62329</v>
      </c>
      <c r="JP117">
        <v>1.54785</v>
      </c>
      <c r="JQ117">
        <v>2.31201</v>
      </c>
      <c r="JR117">
        <v>1.64673</v>
      </c>
      <c r="JS117">
        <v>2.3645</v>
      </c>
      <c r="JT117">
        <v>34.3952</v>
      </c>
      <c r="JU117">
        <v>24.1926</v>
      </c>
      <c r="JV117">
        <v>18</v>
      </c>
      <c r="JW117">
        <v>512.486</v>
      </c>
      <c r="JX117">
        <v>382.039</v>
      </c>
      <c r="JY117">
        <v>29.8415</v>
      </c>
      <c r="JZ117">
        <v>27.8213</v>
      </c>
      <c r="KA117">
        <v>29.9999</v>
      </c>
      <c r="KB117">
        <v>27.8582</v>
      </c>
      <c r="KC117">
        <v>27.8161</v>
      </c>
      <c r="KD117">
        <v>17.4647</v>
      </c>
      <c r="KE117">
        <v>43.7606</v>
      </c>
      <c r="KF117">
        <v>0</v>
      </c>
      <c r="KG117">
        <v>29.8517</v>
      </c>
      <c r="KH117">
        <v>345.951</v>
      </c>
      <c r="KI117">
        <v>14.7813</v>
      </c>
      <c r="KJ117">
        <v>96.7434</v>
      </c>
      <c r="KK117">
        <v>94.7425</v>
      </c>
    </row>
    <row r="118" spans="1:297">
      <c r="A118">
        <v>102</v>
      </c>
      <c r="B118">
        <v>1759335781.1</v>
      </c>
      <c r="C118">
        <v>2921.09999990463</v>
      </c>
      <c r="D118" t="s">
        <v>647</v>
      </c>
      <c r="E118" t="s">
        <v>648</v>
      </c>
      <c r="F118">
        <v>5</v>
      </c>
      <c r="G118" t="s">
        <v>638</v>
      </c>
      <c r="H118" t="s">
        <v>436</v>
      </c>
      <c r="I118">
        <v>1759335772.94615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370.983613907244</v>
      </c>
      <c r="AK118">
        <v>364.298042424242</v>
      </c>
      <c r="AL118">
        <v>-2.9421241541422</v>
      </c>
      <c r="AM118">
        <v>64.5668264695355</v>
      </c>
      <c r="AN118">
        <f>(AP118 - AO118 + DY118*1E3/(8.314*(EA118+273.15)) * AR118/DX118 * AQ118) * DX118/(100*DL118) * 1000/(1000 - AP118)</f>
        <v>0</v>
      </c>
      <c r="AO118">
        <v>14.8073124533874</v>
      </c>
      <c r="AP118">
        <v>24.5063436363636</v>
      </c>
      <c r="AQ118">
        <v>-4.49885450355888e-06</v>
      </c>
      <c r="AR118">
        <v>120.164659997157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6</v>
      </c>
      <c r="DM118">
        <v>0.5</v>
      </c>
      <c r="DN118" t="s">
        <v>438</v>
      </c>
      <c r="DO118">
        <v>2</v>
      </c>
      <c r="DP118" t="b">
        <v>1</v>
      </c>
      <c r="DQ118">
        <v>1759335772.94615</v>
      </c>
      <c r="DR118">
        <v>374.475846153846</v>
      </c>
      <c r="DS118">
        <v>381.242846153846</v>
      </c>
      <c r="DT118">
        <v>24.5096692307692</v>
      </c>
      <c r="DU118">
        <v>14.8095769230769</v>
      </c>
      <c r="DV118">
        <v>372.637</v>
      </c>
      <c r="DW118">
        <v>24.1047076923077</v>
      </c>
      <c r="DX118">
        <v>500.025153846154</v>
      </c>
      <c r="DY118">
        <v>90.5488384615385</v>
      </c>
      <c r="DZ118">
        <v>0.0347407461538461</v>
      </c>
      <c r="EA118">
        <v>30.7582615384615</v>
      </c>
      <c r="EB118">
        <v>29.9929230769231</v>
      </c>
      <c r="EC118">
        <v>999.9</v>
      </c>
      <c r="ED118">
        <v>0</v>
      </c>
      <c r="EE118">
        <v>0</v>
      </c>
      <c r="EF118">
        <v>10014.6646153846</v>
      </c>
      <c r="EG118">
        <v>0</v>
      </c>
      <c r="EH118">
        <v>13.5152</v>
      </c>
      <c r="EI118">
        <v>-6.76706307692308</v>
      </c>
      <c r="EJ118">
        <v>383.884769230769</v>
      </c>
      <c r="EK118">
        <v>386.973923076923</v>
      </c>
      <c r="EL118">
        <v>9.70011153846154</v>
      </c>
      <c r="EM118">
        <v>381.242846153846</v>
      </c>
      <c r="EN118">
        <v>14.8095769230769</v>
      </c>
      <c r="EO118">
        <v>2.21932461538462</v>
      </c>
      <c r="EP118">
        <v>1.34099076923077</v>
      </c>
      <c r="EQ118">
        <v>19.1024923076923</v>
      </c>
      <c r="ER118">
        <v>11.2663</v>
      </c>
      <c r="ES118">
        <v>2000.00692307692</v>
      </c>
      <c r="ET118">
        <v>0.979998538461538</v>
      </c>
      <c r="EU118">
        <v>0.0200011692307692</v>
      </c>
      <c r="EV118">
        <v>0</v>
      </c>
      <c r="EW118">
        <v>1017.79</v>
      </c>
      <c r="EX118">
        <v>5.00059</v>
      </c>
      <c r="EY118">
        <v>20522.0384615385</v>
      </c>
      <c r="EZ118">
        <v>17360.3923076923</v>
      </c>
      <c r="FA118">
        <v>41.062</v>
      </c>
      <c r="FB118">
        <v>40.7306153846154</v>
      </c>
      <c r="FC118">
        <v>40.375</v>
      </c>
      <c r="FD118">
        <v>40.25</v>
      </c>
      <c r="FE118">
        <v>42.062</v>
      </c>
      <c r="FF118">
        <v>1955.10692307692</v>
      </c>
      <c r="FG118">
        <v>39.9</v>
      </c>
      <c r="FH118">
        <v>0</v>
      </c>
      <c r="FI118">
        <v>1759335781.2</v>
      </c>
      <c r="FJ118">
        <v>0</v>
      </c>
      <c r="FK118">
        <v>1017.9904</v>
      </c>
      <c r="FL118">
        <v>12.7476923074469</v>
      </c>
      <c r="FM118">
        <v>241.092307705156</v>
      </c>
      <c r="FN118">
        <v>20525.72</v>
      </c>
      <c r="FO118">
        <v>15</v>
      </c>
      <c r="FP118">
        <v>0</v>
      </c>
      <c r="FQ118" t="s">
        <v>439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-10.2660304761905</v>
      </c>
      <c r="GD118">
        <v>65.9855345454545</v>
      </c>
      <c r="GE118">
        <v>6.88413126700854</v>
      </c>
      <c r="GF118">
        <v>0</v>
      </c>
      <c r="GG118">
        <v>1017.26235294118</v>
      </c>
      <c r="GH118">
        <v>11.6125286447759</v>
      </c>
      <c r="GI118">
        <v>1.16682338706807</v>
      </c>
      <c r="GJ118">
        <v>-1</v>
      </c>
      <c r="GK118">
        <v>9.70010285714286</v>
      </c>
      <c r="GL118">
        <v>0.000802597402619328</v>
      </c>
      <c r="GM118">
        <v>0.000960635418961532</v>
      </c>
      <c r="GN118">
        <v>1</v>
      </c>
      <c r="GO118">
        <v>1</v>
      </c>
      <c r="GP118">
        <v>2</v>
      </c>
      <c r="GQ118" t="s">
        <v>448</v>
      </c>
      <c r="GR118">
        <v>3.1308</v>
      </c>
      <c r="GS118">
        <v>2.7126</v>
      </c>
      <c r="GT118">
        <v>0.0781429</v>
      </c>
      <c r="GU118">
        <v>0.0787996</v>
      </c>
      <c r="GV118">
        <v>0.104633</v>
      </c>
      <c r="GW118">
        <v>0.0730551</v>
      </c>
      <c r="GX118">
        <v>34768.6</v>
      </c>
      <c r="GY118">
        <v>37230.5</v>
      </c>
      <c r="GZ118">
        <v>34121.3</v>
      </c>
      <c r="HA118">
        <v>36591.2</v>
      </c>
      <c r="HB118">
        <v>43127.4</v>
      </c>
      <c r="HC118">
        <v>48702.5</v>
      </c>
      <c r="HD118">
        <v>53214.8</v>
      </c>
      <c r="HE118">
        <v>58472.7</v>
      </c>
      <c r="HF118">
        <v>1.97047</v>
      </c>
      <c r="HG118">
        <v>1.7627</v>
      </c>
      <c r="HH118">
        <v>0.131737</v>
      </c>
      <c r="HI118">
        <v>0</v>
      </c>
      <c r="HJ118">
        <v>27.8406</v>
      </c>
      <c r="HK118">
        <v>999.9</v>
      </c>
      <c r="HL118">
        <v>52.985</v>
      </c>
      <c r="HM118">
        <v>31.109</v>
      </c>
      <c r="HN118">
        <v>26.5633</v>
      </c>
      <c r="HO118">
        <v>54.9002</v>
      </c>
      <c r="HP118">
        <v>46.8429</v>
      </c>
      <c r="HQ118">
        <v>1</v>
      </c>
      <c r="HR118">
        <v>0.0347205</v>
      </c>
      <c r="HS118">
        <v>-1.2073</v>
      </c>
      <c r="HT118">
        <v>20.1083</v>
      </c>
      <c r="HU118">
        <v>5.19752</v>
      </c>
      <c r="HV118">
        <v>12.004</v>
      </c>
      <c r="HW118">
        <v>4.97385</v>
      </c>
      <c r="HX118">
        <v>3.29395</v>
      </c>
      <c r="HY118">
        <v>9999</v>
      </c>
      <c r="HZ118">
        <v>9999</v>
      </c>
      <c r="IA118">
        <v>999.9</v>
      </c>
      <c r="IB118">
        <v>9999</v>
      </c>
      <c r="IC118">
        <v>1.86326</v>
      </c>
      <c r="ID118">
        <v>1.86813</v>
      </c>
      <c r="IE118">
        <v>1.86789</v>
      </c>
      <c r="IF118">
        <v>1.86906</v>
      </c>
      <c r="IG118">
        <v>1.86986</v>
      </c>
      <c r="IH118">
        <v>1.86597</v>
      </c>
      <c r="II118">
        <v>1.86705</v>
      </c>
      <c r="IJ118">
        <v>1.86844</v>
      </c>
      <c r="IK118">
        <v>5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1.771</v>
      </c>
      <c r="IY118">
        <v>0.4048</v>
      </c>
      <c r="IZ118">
        <v>0.591063205497763</v>
      </c>
      <c r="JA118">
        <v>0.00362635438953289</v>
      </c>
      <c r="JB118">
        <v>-8.50754122937555e-07</v>
      </c>
      <c r="JC118">
        <v>2.87264459290622e-10</v>
      </c>
      <c r="JD118">
        <v>-0.103101814204982</v>
      </c>
      <c r="JE118">
        <v>-0.017656537129445</v>
      </c>
      <c r="JF118">
        <v>0.00217271289782075</v>
      </c>
      <c r="JG118">
        <v>-2.34727275410467e-05</v>
      </c>
      <c r="JH118">
        <v>4</v>
      </c>
      <c r="JI118">
        <v>2183</v>
      </c>
      <c r="JJ118">
        <v>1</v>
      </c>
      <c r="JK118">
        <v>27</v>
      </c>
      <c r="JL118">
        <v>29322263</v>
      </c>
      <c r="JM118">
        <v>29322263</v>
      </c>
      <c r="JN118">
        <v>0.841064</v>
      </c>
      <c r="JO118">
        <v>2.63306</v>
      </c>
      <c r="JP118">
        <v>1.54785</v>
      </c>
      <c r="JQ118">
        <v>2.31201</v>
      </c>
      <c r="JR118">
        <v>1.64551</v>
      </c>
      <c r="JS118">
        <v>2.28271</v>
      </c>
      <c r="JT118">
        <v>34.3952</v>
      </c>
      <c r="JU118">
        <v>24.1838</v>
      </c>
      <c r="JV118">
        <v>18</v>
      </c>
      <c r="JW118">
        <v>512.243</v>
      </c>
      <c r="JX118">
        <v>382.046</v>
      </c>
      <c r="JY118">
        <v>29.8482</v>
      </c>
      <c r="JZ118">
        <v>27.8189</v>
      </c>
      <c r="KA118">
        <v>29.9999</v>
      </c>
      <c r="KB118">
        <v>27.8553</v>
      </c>
      <c r="KC118">
        <v>27.8132</v>
      </c>
      <c r="KD118">
        <v>16.8256</v>
      </c>
      <c r="KE118">
        <v>43.7606</v>
      </c>
      <c r="KF118">
        <v>0</v>
      </c>
      <c r="KG118">
        <v>29.858</v>
      </c>
      <c r="KH118">
        <v>332.394</v>
      </c>
      <c r="KI118">
        <v>14.7813</v>
      </c>
      <c r="KJ118">
        <v>96.7434</v>
      </c>
      <c r="KK118">
        <v>94.7436</v>
      </c>
    </row>
    <row r="119" spans="1:297">
      <c r="A119">
        <v>103</v>
      </c>
      <c r="B119">
        <v>1759335786.1</v>
      </c>
      <c r="C119">
        <v>2926.09999990463</v>
      </c>
      <c r="D119" t="s">
        <v>649</v>
      </c>
      <c r="E119" t="s">
        <v>650</v>
      </c>
      <c r="F119">
        <v>5</v>
      </c>
      <c r="G119" t="s">
        <v>638</v>
      </c>
      <c r="H119" t="s">
        <v>436</v>
      </c>
      <c r="I119">
        <v>1759335777.94615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353.459893710582</v>
      </c>
      <c r="AK119">
        <v>348.436139393939</v>
      </c>
      <c r="AL119">
        <v>-3.20426163384901</v>
      </c>
      <c r="AM119">
        <v>64.5668264695355</v>
      </c>
      <c r="AN119">
        <f>(AP119 - AO119 + DY119*1E3/(8.314*(EA119+273.15)) * AR119/DX119 * AQ119) * DX119/(100*DL119) * 1000/(1000 - AP119)</f>
        <v>0</v>
      </c>
      <c r="AO119">
        <v>14.804799688597</v>
      </c>
      <c r="AP119">
        <v>24.5069533333333</v>
      </c>
      <c r="AQ119">
        <v>2.24196040280123e-06</v>
      </c>
      <c r="AR119">
        <v>120.164659997157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6</v>
      </c>
      <c r="DM119">
        <v>0.5</v>
      </c>
      <c r="DN119" t="s">
        <v>438</v>
      </c>
      <c r="DO119">
        <v>2</v>
      </c>
      <c r="DP119" t="b">
        <v>1</v>
      </c>
      <c r="DQ119">
        <v>1759335777.94615</v>
      </c>
      <c r="DR119">
        <v>361.163923076923</v>
      </c>
      <c r="DS119">
        <v>364.403923076923</v>
      </c>
      <c r="DT119">
        <v>24.5074923076923</v>
      </c>
      <c r="DU119">
        <v>14.8071846153846</v>
      </c>
      <c r="DV119">
        <v>359.366461538462</v>
      </c>
      <c r="DW119">
        <v>24.1026307692308</v>
      </c>
      <c r="DX119">
        <v>500.018384615385</v>
      </c>
      <c r="DY119">
        <v>90.5490538461538</v>
      </c>
      <c r="DZ119">
        <v>0.0345712153846154</v>
      </c>
      <c r="EA119">
        <v>30.7606076923077</v>
      </c>
      <c r="EB119">
        <v>29.993</v>
      </c>
      <c r="EC119">
        <v>999.9</v>
      </c>
      <c r="ED119">
        <v>0</v>
      </c>
      <c r="EE119">
        <v>0</v>
      </c>
      <c r="EF119">
        <v>10015.4346153846</v>
      </c>
      <c r="EG119">
        <v>0</v>
      </c>
      <c r="EH119">
        <v>13.5152</v>
      </c>
      <c r="EI119">
        <v>-3.24010453846154</v>
      </c>
      <c r="EJ119">
        <v>370.237538461538</v>
      </c>
      <c r="EK119">
        <v>369.881076923077</v>
      </c>
      <c r="EL119">
        <v>9.70032153846154</v>
      </c>
      <c r="EM119">
        <v>364.403923076923</v>
      </c>
      <c r="EN119">
        <v>14.8071846153846</v>
      </c>
      <c r="EO119">
        <v>2.21913153846154</v>
      </c>
      <c r="EP119">
        <v>1.34077769230769</v>
      </c>
      <c r="EQ119">
        <v>19.1011</v>
      </c>
      <c r="ER119">
        <v>11.2638923076923</v>
      </c>
      <c r="ES119">
        <v>1999.98769230769</v>
      </c>
      <c r="ET119">
        <v>0.979998307692307</v>
      </c>
      <c r="EU119">
        <v>0.0200014</v>
      </c>
      <c r="EV119">
        <v>0</v>
      </c>
      <c r="EW119">
        <v>1018.88846153846</v>
      </c>
      <c r="EX119">
        <v>5.00059</v>
      </c>
      <c r="EY119">
        <v>20542.8846153846</v>
      </c>
      <c r="EZ119">
        <v>17360.2153846154</v>
      </c>
      <c r="FA119">
        <v>41.062</v>
      </c>
      <c r="FB119">
        <v>40.7306153846154</v>
      </c>
      <c r="FC119">
        <v>40.375</v>
      </c>
      <c r="FD119">
        <v>40.25</v>
      </c>
      <c r="FE119">
        <v>42.062</v>
      </c>
      <c r="FF119">
        <v>1955.08769230769</v>
      </c>
      <c r="FG119">
        <v>39.9</v>
      </c>
      <c r="FH119">
        <v>0</v>
      </c>
      <c r="FI119">
        <v>1759335786</v>
      </c>
      <c r="FJ119">
        <v>0</v>
      </c>
      <c r="FK119">
        <v>1019.0864</v>
      </c>
      <c r="FL119">
        <v>13.4138461267782</v>
      </c>
      <c r="FM119">
        <v>259.361538063601</v>
      </c>
      <c r="FN119">
        <v>20545.94</v>
      </c>
      <c r="FO119">
        <v>15</v>
      </c>
      <c r="FP119">
        <v>0</v>
      </c>
      <c r="FQ119" t="s">
        <v>439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-5.07005295</v>
      </c>
      <c r="GD119">
        <v>39.5942786616541</v>
      </c>
      <c r="GE119">
        <v>3.96806871278458</v>
      </c>
      <c r="GF119">
        <v>0</v>
      </c>
      <c r="GG119">
        <v>1018.34382352941</v>
      </c>
      <c r="GH119">
        <v>12.9089381075278</v>
      </c>
      <c r="GI119">
        <v>1.290911704061</v>
      </c>
      <c r="GJ119">
        <v>-1</v>
      </c>
      <c r="GK119">
        <v>9.7002245</v>
      </c>
      <c r="GL119">
        <v>0.00350120300750999</v>
      </c>
      <c r="GM119">
        <v>0.00149986157694639</v>
      </c>
      <c r="GN119">
        <v>1</v>
      </c>
      <c r="GO119">
        <v>1</v>
      </c>
      <c r="GP119">
        <v>2</v>
      </c>
      <c r="GQ119" t="s">
        <v>448</v>
      </c>
      <c r="GR119">
        <v>3.13071</v>
      </c>
      <c r="GS119">
        <v>2.71257</v>
      </c>
      <c r="GT119">
        <v>0.0753619</v>
      </c>
      <c r="GU119">
        <v>0.0758655</v>
      </c>
      <c r="GV119">
        <v>0.10464</v>
      </c>
      <c r="GW119">
        <v>0.0730402</v>
      </c>
      <c r="GX119">
        <v>34873.3</v>
      </c>
      <c r="GY119">
        <v>37349.4</v>
      </c>
      <c r="GZ119">
        <v>34121.2</v>
      </c>
      <c r="HA119">
        <v>36591.5</v>
      </c>
      <c r="HB119">
        <v>43126.7</v>
      </c>
      <c r="HC119">
        <v>48703.2</v>
      </c>
      <c r="HD119">
        <v>53214.8</v>
      </c>
      <c r="HE119">
        <v>58473</v>
      </c>
      <c r="HF119">
        <v>1.9703</v>
      </c>
      <c r="HG119">
        <v>1.763</v>
      </c>
      <c r="HH119">
        <v>0.132959</v>
      </c>
      <c r="HI119">
        <v>0</v>
      </c>
      <c r="HJ119">
        <v>27.8377</v>
      </c>
      <c r="HK119">
        <v>999.9</v>
      </c>
      <c r="HL119">
        <v>52.985</v>
      </c>
      <c r="HM119">
        <v>31.088</v>
      </c>
      <c r="HN119">
        <v>26.5322</v>
      </c>
      <c r="HO119">
        <v>54.9702</v>
      </c>
      <c r="HP119">
        <v>46.7748</v>
      </c>
      <c r="HQ119">
        <v>1</v>
      </c>
      <c r="HR119">
        <v>0.0342149</v>
      </c>
      <c r="HS119">
        <v>-1.21236</v>
      </c>
      <c r="HT119">
        <v>20.1081</v>
      </c>
      <c r="HU119">
        <v>5.19722</v>
      </c>
      <c r="HV119">
        <v>12.004</v>
      </c>
      <c r="HW119">
        <v>4.97385</v>
      </c>
      <c r="HX119">
        <v>3.294</v>
      </c>
      <c r="HY119">
        <v>9999</v>
      </c>
      <c r="HZ119">
        <v>9999</v>
      </c>
      <c r="IA119">
        <v>999.9</v>
      </c>
      <c r="IB119">
        <v>9999</v>
      </c>
      <c r="IC119">
        <v>1.86328</v>
      </c>
      <c r="ID119">
        <v>1.86813</v>
      </c>
      <c r="IE119">
        <v>1.86786</v>
      </c>
      <c r="IF119">
        <v>1.86907</v>
      </c>
      <c r="IG119">
        <v>1.86987</v>
      </c>
      <c r="IH119">
        <v>1.86596</v>
      </c>
      <c r="II119">
        <v>1.86706</v>
      </c>
      <c r="IJ119">
        <v>1.86844</v>
      </c>
      <c r="IK119">
        <v>5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1.721</v>
      </c>
      <c r="IY119">
        <v>0.4049</v>
      </c>
      <c r="IZ119">
        <v>0.591063205497763</v>
      </c>
      <c r="JA119">
        <v>0.00362635438953289</v>
      </c>
      <c r="JB119">
        <v>-8.50754122937555e-07</v>
      </c>
      <c r="JC119">
        <v>2.87264459290622e-10</v>
      </c>
      <c r="JD119">
        <v>-0.103101814204982</v>
      </c>
      <c r="JE119">
        <v>-0.017656537129445</v>
      </c>
      <c r="JF119">
        <v>0.00217271289782075</v>
      </c>
      <c r="JG119">
        <v>-2.34727275410467e-05</v>
      </c>
      <c r="JH119">
        <v>4</v>
      </c>
      <c r="JI119">
        <v>2183</v>
      </c>
      <c r="JJ119">
        <v>1</v>
      </c>
      <c r="JK119">
        <v>27</v>
      </c>
      <c r="JL119">
        <v>29322263.1</v>
      </c>
      <c r="JM119">
        <v>29322263.1</v>
      </c>
      <c r="JN119">
        <v>0.812988</v>
      </c>
      <c r="JO119">
        <v>2.63794</v>
      </c>
      <c r="JP119">
        <v>1.54785</v>
      </c>
      <c r="JQ119">
        <v>2.31201</v>
      </c>
      <c r="JR119">
        <v>1.64673</v>
      </c>
      <c r="JS119">
        <v>2.30103</v>
      </c>
      <c r="JT119">
        <v>34.3952</v>
      </c>
      <c r="JU119">
        <v>24.1838</v>
      </c>
      <c r="JV119">
        <v>18</v>
      </c>
      <c r="JW119">
        <v>512.095</v>
      </c>
      <c r="JX119">
        <v>382.183</v>
      </c>
      <c r="JY119">
        <v>29.857</v>
      </c>
      <c r="JZ119">
        <v>27.816</v>
      </c>
      <c r="KA119">
        <v>29.9998</v>
      </c>
      <c r="KB119">
        <v>27.8518</v>
      </c>
      <c r="KC119">
        <v>27.8099</v>
      </c>
      <c r="KD119">
        <v>16.1635</v>
      </c>
      <c r="KE119">
        <v>43.7606</v>
      </c>
      <c r="KF119">
        <v>0</v>
      </c>
      <c r="KG119">
        <v>29.8624</v>
      </c>
      <c r="KH119">
        <v>312.171</v>
      </c>
      <c r="KI119">
        <v>14.7813</v>
      </c>
      <c r="KJ119">
        <v>96.7433</v>
      </c>
      <c r="KK119">
        <v>94.7442</v>
      </c>
    </row>
    <row r="120" spans="1:297">
      <c r="A120">
        <v>104</v>
      </c>
      <c r="B120">
        <v>1759335791</v>
      </c>
      <c r="C120">
        <v>2931</v>
      </c>
      <c r="D120" t="s">
        <v>651</v>
      </c>
      <c r="E120" t="s">
        <v>652</v>
      </c>
      <c r="F120">
        <v>5</v>
      </c>
      <c r="G120" t="s">
        <v>638</v>
      </c>
      <c r="H120" t="s">
        <v>436</v>
      </c>
      <c r="I120">
        <v>1759335782.93077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337.215504367019</v>
      </c>
      <c r="AK120">
        <v>332.786046580069</v>
      </c>
      <c r="AL120">
        <v>-3.20695127424158</v>
      </c>
      <c r="AM120">
        <v>64.5668264695355</v>
      </c>
      <c r="AN120">
        <f>(AP120 - AO120 + DY120*1E3/(8.314*(EA120+273.15)) * AR120/DX120 * AQ120) * DX120/(100*DL120) * 1000/(1000 - AP120)</f>
        <v>0</v>
      </c>
      <c r="AO120">
        <v>14.8019900841063</v>
      </c>
      <c r="AP120">
        <v>24.5046196948312</v>
      </c>
      <c r="AQ120">
        <v>-4.41517289399974e-06</v>
      </c>
      <c r="AR120">
        <v>120.164659997157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6</v>
      </c>
      <c r="DM120">
        <v>0.5</v>
      </c>
      <c r="DN120" t="s">
        <v>438</v>
      </c>
      <c r="DO120">
        <v>2</v>
      </c>
      <c r="DP120" t="b">
        <v>1</v>
      </c>
      <c r="DQ120">
        <v>1759335782.93077</v>
      </c>
      <c r="DR120">
        <v>346.436615384615</v>
      </c>
      <c r="DS120">
        <v>347.858923076923</v>
      </c>
      <c r="DT120">
        <v>24.5066615384615</v>
      </c>
      <c r="DU120">
        <v>14.8048769230769</v>
      </c>
      <c r="DV120">
        <v>344.685</v>
      </c>
      <c r="DW120">
        <v>24.1018384615385</v>
      </c>
      <c r="DX120">
        <v>500.025538461538</v>
      </c>
      <c r="DY120">
        <v>90.5492538461539</v>
      </c>
      <c r="DZ120">
        <v>0.0345748</v>
      </c>
      <c r="EA120">
        <v>30.7609846153846</v>
      </c>
      <c r="EB120">
        <v>29.9952153846154</v>
      </c>
      <c r="EC120">
        <v>999.9</v>
      </c>
      <c r="ED120">
        <v>0</v>
      </c>
      <c r="EE120">
        <v>0</v>
      </c>
      <c r="EF120">
        <v>10011.4484615385</v>
      </c>
      <c r="EG120">
        <v>0</v>
      </c>
      <c r="EH120">
        <v>13.5152</v>
      </c>
      <c r="EI120">
        <v>-1.42241684615385</v>
      </c>
      <c r="EJ120">
        <v>355.139769230769</v>
      </c>
      <c r="EK120">
        <v>353.086461538462</v>
      </c>
      <c r="EL120">
        <v>9.70178461538462</v>
      </c>
      <c r="EM120">
        <v>347.858923076923</v>
      </c>
      <c r="EN120">
        <v>14.8048769230769</v>
      </c>
      <c r="EO120">
        <v>2.21906153846154</v>
      </c>
      <c r="EP120">
        <v>1.34057230769231</v>
      </c>
      <c r="EQ120">
        <v>19.1005846153846</v>
      </c>
      <c r="ER120">
        <v>11.2615846153846</v>
      </c>
      <c r="ES120">
        <v>2000.01538461538</v>
      </c>
      <c r="ET120">
        <v>0.979998538461538</v>
      </c>
      <c r="EU120">
        <v>0.0200011692307692</v>
      </c>
      <c r="EV120">
        <v>0</v>
      </c>
      <c r="EW120">
        <v>1020.14153846154</v>
      </c>
      <c r="EX120">
        <v>5.00059</v>
      </c>
      <c r="EY120">
        <v>20566.2923076923</v>
      </c>
      <c r="EZ120">
        <v>17360.4461538462</v>
      </c>
      <c r="FA120">
        <v>41.062</v>
      </c>
      <c r="FB120">
        <v>40.7306153846154</v>
      </c>
      <c r="FC120">
        <v>40.375</v>
      </c>
      <c r="FD120">
        <v>40.25</v>
      </c>
      <c r="FE120">
        <v>42.062</v>
      </c>
      <c r="FF120">
        <v>1955.11538461538</v>
      </c>
      <c r="FG120">
        <v>39.9</v>
      </c>
      <c r="FH120">
        <v>0</v>
      </c>
      <c r="FI120">
        <v>1759335791.4</v>
      </c>
      <c r="FJ120">
        <v>0</v>
      </c>
      <c r="FK120">
        <v>1020.29346153846</v>
      </c>
      <c r="FL120">
        <v>16.0276923170019</v>
      </c>
      <c r="FM120">
        <v>302.991453099067</v>
      </c>
      <c r="FN120">
        <v>20569.9961538462</v>
      </c>
      <c r="FO120">
        <v>15</v>
      </c>
      <c r="FP120">
        <v>0</v>
      </c>
      <c r="FQ120" t="s">
        <v>439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-2.6168950952381</v>
      </c>
      <c r="GD120">
        <v>23.5312133009858</v>
      </c>
      <c r="GE120">
        <v>2.45105712067947</v>
      </c>
      <c r="GF120">
        <v>0</v>
      </c>
      <c r="GG120">
        <v>1019.47676470588</v>
      </c>
      <c r="GH120">
        <v>14.1703590589616</v>
      </c>
      <c r="GI120">
        <v>1.41583631612148</v>
      </c>
      <c r="GJ120">
        <v>-1</v>
      </c>
      <c r="GK120">
        <v>9.70125</v>
      </c>
      <c r="GL120">
        <v>0.0158694763784926</v>
      </c>
      <c r="GM120">
        <v>0.00246356883982801</v>
      </c>
      <c r="GN120">
        <v>1</v>
      </c>
      <c r="GO120">
        <v>1</v>
      </c>
      <c r="GP120">
        <v>2</v>
      </c>
      <c r="GQ120" t="s">
        <v>448</v>
      </c>
      <c r="GR120">
        <v>3.13085</v>
      </c>
      <c r="GS120">
        <v>2.71299</v>
      </c>
      <c r="GT120">
        <v>0.0725852</v>
      </c>
      <c r="GU120">
        <v>0.0728295</v>
      </c>
      <c r="GV120">
        <v>0.104628</v>
      </c>
      <c r="GW120">
        <v>0.0730392</v>
      </c>
      <c r="GX120">
        <v>34978.4</v>
      </c>
      <c r="GY120">
        <v>37472.6</v>
      </c>
      <c r="GZ120">
        <v>34121.5</v>
      </c>
      <c r="HA120">
        <v>36591.9</v>
      </c>
      <c r="HB120">
        <v>43127.1</v>
      </c>
      <c r="HC120">
        <v>48703.6</v>
      </c>
      <c r="HD120">
        <v>53215</v>
      </c>
      <c r="HE120">
        <v>58473.8</v>
      </c>
      <c r="HF120">
        <v>1.97075</v>
      </c>
      <c r="HG120">
        <v>1.76265</v>
      </c>
      <c r="HH120">
        <v>0.132706</v>
      </c>
      <c r="HI120">
        <v>0</v>
      </c>
      <c r="HJ120">
        <v>27.8325</v>
      </c>
      <c r="HK120">
        <v>999.9</v>
      </c>
      <c r="HL120">
        <v>52.985</v>
      </c>
      <c r="HM120">
        <v>31.119</v>
      </c>
      <c r="HN120">
        <v>26.5777</v>
      </c>
      <c r="HO120">
        <v>54.4702</v>
      </c>
      <c r="HP120">
        <v>46.5505</v>
      </c>
      <c r="HQ120">
        <v>1</v>
      </c>
      <c r="HR120">
        <v>0.0341692</v>
      </c>
      <c r="HS120">
        <v>-1.19418</v>
      </c>
      <c r="HT120">
        <v>20.1085</v>
      </c>
      <c r="HU120">
        <v>5.19767</v>
      </c>
      <c r="HV120">
        <v>12.004</v>
      </c>
      <c r="HW120">
        <v>4.97375</v>
      </c>
      <c r="HX120">
        <v>3.294</v>
      </c>
      <c r="HY120">
        <v>9999</v>
      </c>
      <c r="HZ120">
        <v>9999</v>
      </c>
      <c r="IA120">
        <v>999.9</v>
      </c>
      <c r="IB120">
        <v>9999</v>
      </c>
      <c r="IC120">
        <v>1.86327</v>
      </c>
      <c r="ID120">
        <v>1.86813</v>
      </c>
      <c r="IE120">
        <v>1.86786</v>
      </c>
      <c r="IF120">
        <v>1.86906</v>
      </c>
      <c r="IG120">
        <v>1.86992</v>
      </c>
      <c r="IH120">
        <v>1.86597</v>
      </c>
      <c r="II120">
        <v>1.86704</v>
      </c>
      <c r="IJ120">
        <v>1.86844</v>
      </c>
      <c r="IK120">
        <v>5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1.673</v>
      </c>
      <c r="IY120">
        <v>0.4047</v>
      </c>
      <c r="IZ120">
        <v>0.591063205497763</v>
      </c>
      <c r="JA120">
        <v>0.00362635438953289</v>
      </c>
      <c r="JB120">
        <v>-8.50754122937555e-07</v>
      </c>
      <c r="JC120">
        <v>2.87264459290622e-10</v>
      </c>
      <c r="JD120">
        <v>-0.103101814204982</v>
      </c>
      <c r="JE120">
        <v>-0.017656537129445</v>
      </c>
      <c r="JF120">
        <v>0.00217271289782075</v>
      </c>
      <c r="JG120">
        <v>-2.34727275410467e-05</v>
      </c>
      <c r="JH120">
        <v>4</v>
      </c>
      <c r="JI120">
        <v>2183</v>
      </c>
      <c r="JJ120">
        <v>1</v>
      </c>
      <c r="JK120">
        <v>27</v>
      </c>
      <c r="JL120">
        <v>29322263.2</v>
      </c>
      <c r="JM120">
        <v>29322263.2</v>
      </c>
      <c r="JN120">
        <v>0.780029</v>
      </c>
      <c r="JO120">
        <v>2.63428</v>
      </c>
      <c r="JP120">
        <v>1.54785</v>
      </c>
      <c r="JQ120">
        <v>2.31201</v>
      </c>
      <c r="JR120">
        <v>1.64673</v>
      </c>
      <c r="JS120">
        <v>2.35718</v>
      </c>
      <c r="JT120">
        <v>34.3725</v>
      </c>
      <c r="JU120">
        <v>24.1926</v>
      </c>
      <c r="JV120">
        <v>18</v>
      </c>
      <c r="JW120">
        <v>512.368</v>
      </c>
      <c r="JX120">
        <v>381.978</v>
      </c>
      <c r="JY120">
        <v>29.8631</v>
      </c>
      <c r="JZ120">
        <v>27.8136</v>
      </c>
      <c r="KA120">
        <v>29.9999</v>
      </c>
      <c r="KB120">
        <v>27.8488</v>
      </c>
      <c r="KC120">
        <v>27.8068</v>
      </c>
      <c r="KD120">
        <v>15.5782</v>
      </c>
      <c r="KE120">
        <v>43.7606</v>
      </c>
      <c r="KF120">
        <v>0</v>
      </c>
      <c r="KG120">
        <v>29.8525</v>
      </c>
      <c r="KH120">
        <v>298.613</v>
      </c>
      <c r="KI120">
        <v>14.7813</v>
      </c>
      <c r="KJ120">
        <v>96.7439</v>
      </c>
      <c r="KK120">
        <v>94.7455</v>
      </c>
    </row>
    <row r="121" spans="1:297">
      <c r="A121">
        <v>105</v>
      </c>
      <c r="B121">
        <v>1759335796</v>
      </c>
      <c r="C121">
        <v>2936</v>
      </c>
      <c r="D121" t="s">
        <v>653</v>
      </c>
      <c r="E121" t="s">
        <v>654</v>
      </c>
      <c r="F121">
        <v>5</v>
      </c>
      <c r="G121" t="s">
        <v>638</v>
      </c>
      <c r="H121" t="s">
        <v>436</v>
      </c>
      <c r="I121">
        <v>1759335787.9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320.442360034473</v>
      </c>
      <c r="AK121">
        <v>317.047577383352</v>
      </c>
      <c r="AL121">
        <v>-3.12673442267801</v>
      </c>
      <c r="AM121">
        <v>64.5668264695355</v>
      </c>
      <c r="AN121">
        <f>(AP121 - AO121 + DY121*1E3/(8.314*(EA121+273.15)) * AR121/DX121 * AQ121) * DX121/(100*DL121) * 1000/(1000 - AP121)</f>
        <v>0</v>
      </c>
      <c r="AO121">
        <v>14.8009502912238</v>
      </c>
      <c r="AP121">
        <v>24.503320273929</v>
      </c>
      <c r="AQ121">
        <v>-2.7681688698603e-06</v>
      </c>
      <c r="AR121">
        <v>120.164659997157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6</v>
      </c>
      <c r="DM121">
        <v>0.5</v>
      </c>
      <c r="DN121" t="s">
        <v>438</v>
      </c>
      <c r="DO121">
        <v>2</v>
      </c>
      <c r="DP121" t="b">
        <v>1</v>
      </c>
      <c r="DQ121">
        <v>1759335787.9</v>
      </c>
      <c r="DR121">
        <v>331.223692307692</v>
      </c>
      <c r="DS121">
        <v>331.378846153846</v>
      </c>
      <c r="DT121">
        <v>24.5051538461538</v>
      </c>
      <c r="DU121">
        <v>14.8027384615385</v>
      </c>
      <c r="DV121">
        <v>329.519846153846</v>
      </c>
      <c r="DW121">
        <v>24.1003923076923</v>
      </c>
      <c r="DX121">
        <v>500.021615384615</v>
      </c>
      <c r="DY121">
        <v>90.5491384615385</v>
      </c>
      <c r="DZ121">
        <v>0.0346496</v>
      </c>
      <c r="EA121">
        <v>30.7614538461538</v>
      </c>
      <c r="EB121">
        <v>29.9977692307692</v>
      </c>
      <c r="EC121">
        <v>999.9</v>
      </c>
      <c r="ED121">
        <v>0</v>
      </c>
      <c r="EE121">
        <v>0</v>
      </c>
      <c r="EF121">
        <v>10002.8853846154</v>
      </c>
      <c r="EG121">
        <v>0</v>
      </c>
      <c r="EH121">
        <v>13.5152</v>
      </c>
      <c r="EI121">
        <v>-0.155210230769231</v>
      </c>
      <c r="EJ121">
        <v>339.544230769231</v>
      </c>
      <c r="EK121">
        <v>336.358076923077</v>
      </c>
      <c r="EL121">
        <v>9.70241230769231</v>
      </c>
      <c r="EM121">
        <v>331.378846153846</v>
      </c>
      <c r="EN121">
        <v>14.8027384615385</v>
      </c>
      <c r="EO121">
        <v>2.21892153846154</v>
      </c>
      <c r="EP121">
        <v>1.34037615384615</v>
      </c>
      <c r="EQ121">
        <v>19.0995692307692</v>
      </c>
      <c r="ER121">
        <v>11.2593923076923</v>
      </c>
      <c r="ES121">
        <v>2000.01846153846</v>
      </c>
      <c r="ET121">
        <v>0.979998538461538</v>
      </c>
      <c r="EU121">
        <v>0.0200011692307692</v>
      </c>
      <c r="EV121">
        <v>0</v>
      </c>
      <c r="EW121">
        <v>1021.54384615385</v>
      </c>
      <c r="EX121">
        <v>5.00059</v>
      </c>
      <c r="EY121">
        <v>20591.7692307692</v>
      </c>
      <c r="EZ121">
        <v>17360.4846153846</v>
      </c>
      <c r="FA121">
        <v>41.062</v>
      </c>
      <c r="FB121">
        <v>40.7306153846154</v>
      </c>
      <c r="FC121">
        <v>40.375</v>
      </c>
      <c r="FD121">
        <v>40.25</v>
      </c>
      <c r="FE121">
        <v>42.062</v>
      </c>
      <c r="FF121">
        <v>1955.11846153846</v>
      </c>
      <c r="FG121">
        <v>39.9</v>
      </c>
      <c r="FH121">
        <v>0</v>
      </c>
      <c r="FI121">
        <v>1759335796.2</v>
      </c>
      <c r="FJ121">
        <v>0</v>
      </c>
      <c r="FK121">
        <v>1021.67884615385</v>
      </c>
      <c r="FL121">
        <v>17.8129914787736</v>
      </c>
      <c r="FM121">
        <v>328.051282316471</v>
      </c>
      <c r="FN121">
        <v>20595.0115384615</v>
      </c>
      <c r="FO121">
        <v>15</v>
      </c>
      <c r="FP121">
        <v>0</v>
      </c>
      <c r="FQ121" t="s">
        <v>439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-1.26124638095238</v>
      </c>
      <c r="GD121">
        <v>16.5839844104092</v>
      </c>
      <c r="GE121">
        <v>1.75164328505477</v>
      </c>
      <c r="GF121">
        <v>0</v>
      </c>
      <c r="GG121">
        <v>1020.57352941176</v>
      </c>
      <c r="GH121">
        <v>16.037891511244</v>
      </c>
      <c r="GI121">
        <v>1.60502131624647</v>
      </c>
      <c r="GJ121">
        <v>-1</v>
      </c>
      <c r="GK121">
        <v>9.70178476190476</v>
      </c>
      <c r="GL121">
        <v>0.0124918212681901</v>
      </c>
      <c r="GM121">
        <v>0.00237220335402224</v>
      </c>
      <c r="GN121">
        <v>1</v>
      </c>
      <c r="GO121">
        <v>1</v>
      </c>
      <c r="GP121">
        <v>2</v>
      </c>
      <c r="GQ121" t="s">
        <v>448</v>
      </c>
      <c r="GR121">
        <v>3.13079</v>
      </c>
      <c r="GS121">
        <v>2.71275</v>
      </c>
      <c r="GT121">
        <v>0.0697705</v>
      </c>
      <c r="GU121">
        <v>0.0699556</v>
      </c>
      <c r="GV121">
        <v>0.104631</v>
      </c>
      <c r="GW121">
        <v>0.0730284</v>
      </c>
      <c r="GX121">
        <v>35084.5</v>
      </c>
      <c r="GY121">
        <v>37589.6</v>
      </c>
      <c r="GZ121">
        <v>34121.5</v>
      </c>
      <c r="HA121">
        <v>36592.8</v>
      </c>
      <c r="HB121">
        <v>43127</v>
      </c>
      <c r="HC121">
        <v>48704.1</v>
      </c>
      <c r="HD121">
        <v>53215.4</v>
      </c>
      <c r="HE121">
        <v>58474.1</v>
      </c>
      <c r="HF121">
        <v>1.97082</v>
      </c>
      <c r="HG121">
        <v>1.76308</v>
      </c>
      <c r="HH121">
        <v>0.133291</v>
      </c>
      <c r="HI121">
        <v>0</v>
      </c>
      <c r="HJ121">
        <v>27.8289</v>
      </c>
      <c r="HK121">
        <v>999.9</v>
      </c>
      <c r="HL121">
        <v>52.985</v>
      </c>
      <c r="HM121">
        <v>31.088</v>
      </c>
      <c r="HN121">
        <v>26.531</v>
      </c>
      <c r="HO121">
        <v>54.8102</v>
      </c>
      <c r="HP121">
        <v>46.5865</v>
      </c>
      <c r="HQ121">
        <v>1</v>
      </c>
      <c r="HR121">
        <v>0.0341133</v>
      </c>
      <c r="HS121">
        <v>-1.16267</v>
      </c>
      <c r="HT121">
        <v>20.1086</v>
      </c>
      <c r="HU121">
        <v>5.19782</v>
      </c>
      <c r="HV121">
        <v>12.004</v>
      </c>
      <c r="HW121">
        <v>4.9744</v>
      </c>
      <c r="HX121">
        <v>3.294</v>
      </c>
      <c r="HY121">
        <v>9999</v>
      </c>
      <c r="HZ121">
        <v>9999</v>
      </c>
      <c r="IA121">
        <v>999.9</v>
      </c>
      <c r="IB121">
        <v>9999</v>
      </c>
      <c r="IC121">
        <v>1.86327</v>
      </c>
      <c r="ID121">
        <v>1.86813</v>
      </c>
      <c r="IE121">
        <v>1.86788</v>
      </c>
      <c r="IF121">
        <v>1.86905</v>
      </c>
      <c r="IG121">
        <v>1.86987</v>
      </c>
      <c r="IH121">
        <v>1.86595</v>
      </c>
      <c r="II121">
        <v>1.86703</v>
      </c>
      <c r="IJ121">
        <v>1.86844</v>
      </c>
      <c r="IK121">
        <v>5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1.625</v>
      </c>
      <c r="IY121">
        <v>0.4047</v>
      </c>
      <c r="IZ121">
        <v>0.591063205497763</v>
      </c>
      <c r="JA121">
        <v>0.00362635438953289</v>
      </c>
      <c r="JB121">
        <v>-8.50754122937555e-07</v>
      </c>
      <c r="JC121">
        <v>2.87264459290622e-10</v>
      </c>
      <c r="JD121">
        <v>-0.103101814204982</v>
      </c>
      <c r="JE121">
        <v>-0.017656537129445</v>
      </c>
      <c r="JF121">
        <v>0.00217271289782075</v>
      </c>
      <c r="JG121">
        <v>-2.34727275410467e-05</v>
      </c>
      <c r="JH121">
        <v>4</v>
      </c>
      <c r="JI121">
        <v>2183</v>
      </c>
      <c r="JJ121">
        <v>1</v>
      </c>
      <c r="JK121">
        <v>27</v>
      </c>
      <c r="JL121">
        <v>29322263.3</v>
      </c>
      <c r="JM121">
        <v>29322263.3</v>
      </c>
      <c r="JN121">
        <v>0.74585</v>
      </c>
      <c r="JO121">
        <v>2.63062</v>
      </c>
      <c r="JP121">
        <v>1.54785</v>
      </c>
      <c r="JQ121">
        <v>2.31201</v>
      </c>
      <c r="JR121">
        <v>1.64673</v>
      </c>
      <c r="JS121">
        <v>2.35352</v>
      </c>
      <c r="JT121">
        <v>34.3725</v>
      </c>
      <c r="JU121">
        <v>24.1926</v>
      </c>
      <c r="JV121">
        <v>18</v>
      </c>
      <c r="JW121">
        <v>512.391</v>
      </c>
      <c r="JX121">
        <v>382.183</v>
      </c>
      <c r="JY121">
        <v>29.8569</v>
      </c>
      <c r="JZ121">
        <v>27.8107</v>
      </c>
      <c r="KA121">
        <v>29.9999</v>
      </c>
      <c r="KB121">
        <v>27.8459</v>
      </c>
      <c r="KC121">
        <v>27.8039</v>
      </c>
      <c r="KD121">
        <v>14.8496</v>
      </c>
      <c r="KE121">
        <v>43.7606</v>
      </c>
      <c r="KF121">
        <v>0</v>
      </c>
      <c r="KG121">
        <v>29.8557</v>
      </c>
      <c r="KH121">
        <v>278.386</v>
      </c>
      <c r="KI121">
        <v>14.7813</v>
      </c>
      <c r="KJ121">
        <v>96.7442</v>
      </c>
      <c r="KK121">
        <v>94.7467</v>
      </c>
    </row>
    <row r="122" spans="1:297">
      <c r="A122">
        <v>106</v>
      </c>
      <c r="B122">
        <v>1759335801</v>
      </c>
      <c r="C122">
        <v>2941</v>
      </c>
      <c r="D122" t="s">
        <v>655</v>
      </c>
      <c r="E122" t="s">
        <v>656</v>
      </c>
      <c r="F122">
        <v>5</v>
      </c>
      <c r="G122" t="s">
        <v>638</v>
      </c>
      <c r="H122" t="s">
        <v>436</v>
      </c>
      <c r="I122">
        <v>1759335792.86923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303.945511669186</v>
      </c>
      <c r="AK122">
        <v>301.440636363636</v>
      </c>
      <c r="AL122">
        <v>-3.14185240473051</v>
      </c>
      <c r="AM122">
        <v>64.5668264695355</v>
      </c>
      <c r="AN122">
        <f>(AP122 - AO122 + DY122*1E3/(8.314*(EA122+273.15)) * AR122/DX122 * AQ122) * DX122/(100*DL122) * 1000/(1000 - AP122)</f>
        <v>0</v>
      </c>
      <c r="AO122">
        <v>14.7979776518739</v>
      </c>
      <c r="AP122">
        <v>24.506656969697</v>
      </c>
      <c r="AQ122">
        <v>5.34956383660524e-06</v>
      </c>
      <c r="AR122">
        <v>120.164659997157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6</v>
      </c>
      <c r="DM122">
        <v>0.5</v>
      </c>
      <c r="DN122" t="s">
        <v>438</v>
      </c>
      <c r="DO122">
        <v>2</v>
      </c>
      <c r="DP122" t="b">
        <v>1</v>
      </c>
      <c r="DQ122">
        <v>1759335792.86923</v>
      </c>
      <c r="DR122">
        <v>315.895230769231</v>
      </c>
      <c r="DS122">
        <v>314.971538461538</v>
      </c>
      <c r="DT122">
        <v>24.5053230769231</v>
      </c>
      <c r="DU122">
        <v>14.8004230769231</v>
      </c>
      <c r="DV122">
        <v>314.239769230769</v>
      </c>
      <c r="DW122">
        <v>24.1005538461538</v>
      </c>
      <c r="DX122">
        <v>499.978769230769</v>
      </c>
      <c r="DY122">
        <v>90.5485692307692</v>
      </c>
      <c r="DZ122">
        <v>0.0348711692307692</v>
      </c>
      <c r="EA122">
        <v>30.7636230769231</v>
      </c>
      <c r="EB122">
        <v>30.0016461538462</v>
      </c>
      <c r="EC122">
        <v>999.9</v>
      </c>
      <c r="ED122">
        <v>0</v>
      </c>
      <c r="EE122">
        <v>0</v>
      </c>
      <c r="EF122">
        <v>9990.24692307692</v>
      </c>
      <c r="EG122">
        <v>0</v>
      </c>
      <c r="EH122">
        <v>13.5152</v>
      </c>
      <c r="EI122">
        <v>0.923571615384615</v>
      </c>
      <c r="EJ122">
        <v>323.830769230769</v>
      </c>
      <c r="EK122">
        <v>319.703461538462</v>
      </c>
      <c r="EL122">
        <v>9.70490384615385</v>
      </c>
      <c r="EM122">
        <v>314.971538461538</v>
      </c>
      <c r="EN122">
        <v>14.8004230769231</v>
      </c>
      <c r="EO122">
        <v>2.21892307692308</v>
      </c>
      <c r="EP122">
        <v>1.34015769230769</v>
      </c>
      <c r="EQ122">
        <v>19.0995769230769</v>
      </c>
      <c r="ER122">
        <v>11.2569307692308</v>
      </c>
      <c r="ES122">
        <v>2000.01846153846</v>
      </c>
      <c r="ET122">
        <v>0.979998538461538</v>
      </c>
      <c r="EU122">
        <v>0.0200011692307692</v>
      </c>
      <c r="EV122">
        <v>0</v>
      </c>
      <c r="EW122">
        <v>1023.07615384615</v>
      </c>
      <c r="EX122">
        <v>5.00059</v>
      </c>
      <c r="EY122">
        <v>20620.2923076923</v>
      </c>
      <c r="EZ122">
        <v>17360.4692307692</v>
      </c>
      <c r="FA122">
        <v>41.0572307692308</v>
      </c>
      <c r="FB122">
        <v>40.7306153846154</v>
      </c>
      <c r="FC122">
        <v>40.375</v>
      </c>
      <c r="FD122">
        <v>40.25</v>
      </c>
      <c r="FE122">
        <v>42.062</v>
      </c>
      <c r="FF122">
        <v>1955.11846153846</v>
      </c>
      <c r="FG122">
        <v>39.9</v>
      </c>
      <c r="FH122">
        <v>0</v>
      </c>
      <c r="FI122">
        <v>1759335801</v>
      </c>
      <c r="FJ122">
        <v>0</v>
      </c>
      <c r="FK122">
        <v>1023.12115384615</v>
      </c>
      <c r="FL122">
        <v>18.2690598257789</v>
      </c>
      <c r="FM122">
        <v>357.309401296729</v>
      </c>
      <c r="FN122">
        <v>20622.5038461538</v>
      </c>
      <c r="FO122">
        <v>15</v>
      </c>
      <c r="FP122">
        <v>0</v>
      </c>
      <c r="FQ122" t="s">
        <v>439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0.382014142857143</v>
      </c>
      <c r="GD122">
        <v>12.4663077563778</v>
      </c>
      <c r="GE122">
        <v>1.32125248314841</v>
      </c>
      <c r="GF122">
        <v>0</v>
      </c>
      <c r="GG122">
        <v>1022.21941176471</v>
      </c>
      <c r="GH122">
        <v>18.1546218430864</v>
      </c>
      <c r="GI122">
        <v>1.79445213853941</v>
      </c>
      <c r="GJ122">
        <v>-1</v>
      </c>
      <c r="GK122">
        <v>9.70349285714286</v>
      </c>
      <c r="GL122">
        <v>0.0228348408709895</v>
      </c>
      <c r="GM122">
        <v>0.00313979851166873</v>
      </c>
      <c r="GN122">
        <v>1</v>
      </c>
      <c r="GO122">
        <v>1</v>
      </c>
      <c r="GP122">
        <v>2</v>
      </c>
      <c r="GQ122" t="s">
        <v>448</v>
      </c>
      <c r="GR122">
        <v>3.13064</v>
      </c>
      <c r="GS122">
        <v>2.71297</v>
      </c>
      <c r="GT122">
        <v>0.0668414</v>
      </c>
      <c r="GU122">
        <v>0.0665082</v>
      </c>
      <c r="GV122">
        <v>0.104639</v>
      </c>
      <c r="GW122">
        <v>0.0730283</v>
      </c>
      <c r="GX122">
        <v>35194.8</v>
      </c>
      <c r="GY122">
        <v>37729.1</v>
      </c>
      <c r="GZ122">
        <v>34121.3</v>
      </c>
      <c r="HA122">
        <v>36592.9</v>
      </c>
      <c r="HB122">
        <v>43126.2</v>
      </c>
      <c r="HC122">
        <v>48704</v>
      </c>
      <c r="HD122">
        <v>53215.2</v>
      </c>
      <c r="HE122">
        <v>58474.4</v>
      </c>
      <c r="HF122">
        <v>1.9705</v>
      </c>
      <c r="HG122">
        <v>1.7624</v>
      </c>
      <c r="HH122">
        <v>0.13357</v>
      </c>
      <c r="HI122">
        <v>0</v>
      </c>
      <c r="HJ122">
        <v>27.8275</v>
      </c>
      <c r="HK122">
        <v>999.9</v>
      </c>
      <c r="HL122">
        <v>52.985</v>
      </c>
      <c r="HM122">
        <v>31.109</v>
      </c>
      <c r="HN122">
        <v>26.5618</v>
      </c>
      <c r="HO122">
        <v>54.8802</v>
      </c>
      <c r="HP122">
        <v>46.9151</v>
      </c>
      <c r="HQ122">
        <v>1</v>
      </c>
      <c r="HR122">
        <v>0.0335239</v>
      </c>
      <c r="HS122">
        <v>-1.18121</v>
      </c>
      <c r="HT122">
        <v>20.1084</v>
      </c>
      <c r="HU122">
        <v>5.19752</v>
      </c>
      <c r="HV122">
        <v>12.004</v>
      </c>
      <c r="HW122">
        <v>4.97395</v>
      </c>
      <c r="HX122">
        <v>3.29393</v>
      </c>
      <c r="HY122">
        <v>9999</v>
      </c>
      <c r="HZ122">
        <v>9999</v>
      </c>
      <c r="IA122">
        <v>999.9</v>
      </c>
      <c r="IB122">
        <v>9999</v>
      </c>
      <c r="IC122">
        <v>1.86325</v>
      </c>
      <c r="ID122">
        <v>1.86813</v>
      </c>
      <c r="IE122">
        <v>1.86786</v>
      </c>
      <c r="IF122">
        <v>1.86905</v>
      </c>
      <c r="IG122">
        <v>1.8699</v>
      </c>
      <c r="IH122">
        <v>1.86594</v>
      </c>
      <c r="II122">
        <v>1.867</v>
      </c>
      <c r="IJ122">
        <v>1.86844</v>
      </c>
      <c r="IK122">
        <v>5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1.575</v>
      </c>
      <c r="IY122">
        <v>0.4048</v>
      </c>
      <c r="IZ122">
        <v>0.591063205497763</v>
      </c>
      <c r="JA122">
        <v>0.00362635438953289</v>
      </c>
      <c r="JB122">
        <v>-8.50754122937555e-07</v>
      </c>
      <c r="JC122">
        <v>2.87264459290622e-10</v>
      </c>
      <c r="JD122">
        <v>-0.103101814204982</v>
      </c>
      <c r="JE122">
        <v>-0.017656537129445</v>
      </c>
      <c r="JF122">
        <v>0.00217271289782075</v>
      </c>
      <c r="JG122">
        <v>-2.34727275410467e-05</v>
      </c>
      <c r="JH122">
        <v>4</v>
      </c>
      <c r="JI122">
        <v>2183</v>
      </c>
      <c r="JJ122">
        <v>1</v>
      </c>
      <c r="JK122">
        <v>27</v>
      </c>
      <c r="JL122">
        <v>29322263.4</v>
      </c>
      <c r="JM122">
        <v>29322263.4</v>
      </c>
      <c r="JN122">
        <v>0.712891</v>
      </c>
      <c r="JO122">
        <v>2.63794</v>
      </c>
      <c r="JP122">
        <v>1.54785</v>
      </c>
      <c r="JQ122">
        <v>2.31323</v>
      </c>
      <c r="JR122">
        <v>1.64673</v>
      </c>
      <c r="JS122">
        <v>2.30469</v>
      </c>
      <c r="JT122">
        <v>34.3725</v>
      </c>
      <c r="JU122">
        <v>24.1926</v>
      </c>
      <c r="JV122">
        <v>18</v>
      </c>
      <c r="JW122">
        <v>512.148</v>
      </c>
      <c r="JX122">
        <v>381.804</v>
      </c>
      <c r="JY122">
        <v>29.8552</v>
      </c>
      <c r="JZ122">
        <v>27.8077</v>
      </c>
      <c r="KA122">
        <v>29.9999</v>
      </c>
      <c r="KB122">
        <v>27.843</v>
      </c>
      <c r="KC122">
        <v>27.8004</v>
      </c>
      <c r="KD122">
        <v>14.2411</v>
      </c>
      <c r="KE122">
        <v>43.7606</v>
      </c>
      <c r="KF122">
        <v>0</v>
      </c>
      <c r="KG122">
        <v>29.8553</v>
      </c>
      <c r="KH122">
        <v>264.811</v>
      </c>
      <c r="KI122">
        <v>14.7813</v>
      </c>
      <c r="KJ122">
        <v>96.7439</v>
      </c>
      <c r="KK122">
        <v>94.747</v>
      </c>
    </row>
    <row r="123" spans="1:297">
      <c r="A123">
        <v>107</v>
      </c>
      <c r="B123">
        <v>1759335806</v>
      </c>
      <c r="C123">
        <v>2946</v>
      </c>
      <c r="D123" t="s">
        <v>657</v>
      </c>
      <c r="E123" t="s">
        <v>658</v>
      </c>
      <c r="F123">
        <v>5</v>
      </c>
      <c r="G123" t="s">
        <v>638</v>
      </c>
      <c r="H123" t="s">
        <v>436</v>
      </c>
      <c r="I123">
        <v>1759335797.84615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285.767948456908</v>
      </c>
      <c r="AK123">
        <v>284.755563636363</v>
      </c>
      <c r="AL123">
        <v>-3.33837504265147</v>
      </c>
      <c r="AM123">
        <v>64.5668264695355</v>
      </c>
      <c r="AN123">
        <f>(AP123 - AO123 + DY123*1E3/(8.314*(EA123+273.15)) * AR123/DX123 * AQ123) * DX123/(100*DL123) * 1000/(1000 - AP123)</f>
        <v>0</v>
      </c>
      <c r="AO123">
        <v>14.7969655408912</v>
      </c>
      <c r="AP123">
        <v>24.5109860606061</v>
      </c>
      <c r="AQ123">
        <v>9.05098041589335e-06</v>
      </c>
      <c r="AR123">
        <v>120.164659997157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6</v>
      </c>
      <c r="DM123">
        <v>0.5</v>
      </c>
      <c r="DN123" t="s">
        <v>438</v>
      </c>
      <c r="DO123">
        <v>2</v>
      </c>
      <c r="DP123" t="b">
        <v>1</v>
      </c>
      <c r="DQ123">
        <v>1759335797.84615</v>
      </c>
      <c r="DR123">
        <v>300.409846153846</v>
      </c>
      <c r="DS123">
        <v>298.208538461538</v>
      </c>
      <c r="DT123">
        <v>24.5058230769231</v>
      </c>
      <c r="DU123">
        <v>14.7987461538462</v>
      </c>
      <c r="DV123">
        <v>298.803615384615</v>
      </c>
      <c r="DW123">
        <v>24.1010230769231</v>
      </c>
      <c r="DX123">
        <v>499.999692307692</v>
      </c>
      <c r="DY123">
        <v>90.5497230769231</v>
      </c>
      <c r="DZ123">
        <v>0.0348757769230769</v>
      </c>
      <c r="EA123">
        <v>30.7663</v>
      </c>
      <c r="EB123">
        <v>30.0046692307692</v>
      </c>
      <c r="EC123">
        <v>999.9</v>
      </c>
      <c r="ED123">
        <v>0</v>
      </c>
      <c r="EE123">
        <v>0</v>
      </c>
      <c r="EF123">
        <v>9991.06</v>
      </c>
      <c r="EG123">
        <v>0</v>
      </c>
      <c r="EH123">
        <v>13.5073461538462</v>
      </c>
      <c r="EI123">
        <v>2.20121361538462</v>
      </c>
      <c r="EJ123">
        <v>307.956538461538</v>
      </c>
      <c r="EK123">
        <v>302.688153846154</v>
      </c>
      <c r="EL123">
        <v>9.70708615384616</v>
      </c>
      <c r="EM123">
        <v>298.208538461538</v>
      </c>
      <c r="EN123">
        <v>14.7987461538462</v>
      </c>
      <c r="EO123">
        <v>2.21899615384615</v>
      </c>
      <c r="EP123">
        <v>1.34002153846154</v>
      </c>
      <c r="EQ123">
        <v>19.1001076923077</v>
      </c>
      <c r="ER123">
        <v>11.2554</v>
      </c>
      <c r="ES123">
        <v>2000.01846153846</v>
      </c>
      <c r="ET123">
        <v>0.979998538461538</v>
      </c>
      <c r="EU123">
        <v>0.0200011769230769</v>
      </c>
      <c r="EV123">
        <v>0</v>
      </c>
      <c r="EW123">
        <v>1024.71230769231</v>
      </c>
      <c r="EX123">
        <v>5.00059</v>
      </c>
      <c r="EY123">
        <v>20651.9384615385</v>
      </c>
      <c r="EZ123">
        <v>17360.4692307692</v>
      </c>
      <c r="FA123">
        <v>41.0572307692308</v>
      </c>
      <c r="FB123">
        <v>40.7306153846154</v>
      </c>
      <c r="FC123">
        <v>40.375</v>
      </c>
      <c r="FD123">
        <v>40.25</v>
      </c>
      <c r="FE123">
        <v>42.062</v>
      </c>
      <c r="FF123">
        <v>1955.11846153846</v>
      </c>
      <c r="FG123">
        <v>39.9</v>
      </c>
      <c r="FH123">
        <v>0</v>
      </c>
      <c r="FI123">
        <v>1759335806.4</v>
      </c>
      <c r="FJ123">
        <v>0</v>
      </c>
      <c r="FK123">
        <v>1024.9832</v>
      </c>
      <c r="FL123">
        <v>19.6753845987733</v>
      </c>
      <c r="FM123">
        <v>409.838460951499</v>
      </c>
      <c r="FN123">
        <v>20658.868</v>
      </c>
      <c r="FO123">
        <v>15</v>
      </c>
      <c r="FP123">
        <v>0</v>
      </c>
      <c r="FQ123" t="s">
        <v>439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1.37542533333333</v>
      </c>
      <c r="GD123">
        <v>15.2061873832253</v>
      </c>
      <c r="GE123">
        <v>1.60803993055492</v>
      </c>
      <c r="GF123">
        <v>0</v>
      </c>
      <c r="GG123">
        <v>1023.53441176471</v>
      </c>
      <c r="GH123">
        <v>18.9541635004229</v>
      </c>
      <c r="GI123">
        <v>1.87210826606304</v>
      </c>
      <c r="GJ123">
        <v>-1</v>
      </c>
      <c r="GK123">
        <v>9.70560238095238</v>
      </c>
      <c r="GL123">
        <v>0.0218466091563222</v>
      </c>
      <c r="GM123">
        <v>0.00311694738449861</v>
      </c>
      <c r="GN123">
        <v>1</v>
      </c>
      <c r="GO123">
        <v>1</v>
      </c>
      <c r="GP123">
        <v>2</v>
      </c>
      <c r="GQ123" t="s">
        <v>448</v>
      </c>
      <c r="GR123">
        <v>3.13092</v>
      </c>
      <c r="GS123">
        <v>2.71253</v>
      </c>
      <c r="GT123">
        <v>0.0637397</v>
      </c>
      <c r="GU123">
        <v>0.0634643</v>
      </c>
      <c r="GV123">
        <v>0.104667</v>
      </c>
      <c r="GW123">
        <v>0.0730155</v>
      </c>
      <c r="GX123">
        <v>35312.1</v>
      </c>
      <c r="GY123">
        <v>37852.4</v>
      </c>
      <c r="GZ123">
        <v>34121.6</v>
      </c>
      <c r="HA123">
        <v>36593.1</v>
      </c>
      <c r="HB123">
        <v>43124.9</v>
      </c>
      <c r="HC123">
        <v>48704.5</v>
      </c>
      <c r="HD123">
        <v>53215.8</v>
      </c>
      <c r="HE123">
        <v>58474.7</v>
      </c>
      <c r="HF123">
        <v>1.97108</v>
      </c>
      <c r="HG123">
        <v>1.76205</v>
      </c>
      <c r="HH123">
        <v>0.134125</v>
      </c>
      <c r="HI123">
        <v>0</v>
      </c>
      <c r="HJ123">
        <v>27.8299</v>
      </c>
      <c r="HK123">
        <v>999.9</v>
      </c>
      <c r="HL123">
        <v>52.985</v>
      </c>
      <c r="HM123">
        <v>31.109</v>
      </c>
      <c r="HN123">
        <v>26.5591</v>
      </c>
      <c r="HO123">
        <v>55.0102</v>
      </c>
      <c r="HP123">
        <v>46.8269</v>
      </c>
      <c r="HQ123">
        <v>1</v>
      </c>
      <c r="HR123">
        <v>0.033529</v>
      </c>
      <c r="HS123">
        <v>-1.16745</v>
      </c>
      <c r="HT123">
        <v>20.1087</v>
      </c>
      <c r="HU123">
        <v>5.19752</v>
      </c>
      <c r="HV123">
        <v>12.004</v>
      </c>
      <c r="HW123">
        <v>4.97465</v>
      </c>
      <c r="HX123">
        <v>3.29398</v>
      </c>
      <c r="HY123">
        <v>9999</v>
      </c>
      <c r="HZ123">
        <v>9999</v>
      </c>
      <c r="IA123">
        <v>999.9</v>
      </c>
      <c r="IB123">
        <v>9999</v>
      </c>
      <c r="IC123">
        <v>1.86325</v>
      </c>
      <c r="ID123">
        <v>1.86813</v>
      </c>
      <c r="IE123">
        <v>1.86791</v>
      </c>
      <c r="IF123">
        <v>1.86905</v>
      </c>
      <c r="IG123">
        <v>1.86988</v>
      </c>
      <c r="IH123">
        <v>1.86594</v>
      </c>
      <c r="II123">
        <v>1.86702</v>
      </c>
      <c r="IJ123">
        <v>1.86844</v>
      </c>
      <c r="IK123">
        <v>5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1.524</v>
      </c>
      <c r="IY123">
        <v>0.4051</v>
      </c>
      <c r="IZ123">
        <v>0.591063205497763</v>
      </c>
      <c r="JA123">
        <v>0.00362635438953289</v>
      </c>
      <c r="JB123">
        <v>-8.50754122937555e-07</v>
      </c>
      <c r="JC123">
        <v>2.87264459290622e-10</v>
      </c>
      <c r="JD123">
        <v>-0.103101814204982</v>
      </c>
      <c r="JE123">
        <v>-0.017656537129445</v>
      </c>
      <c r="JF123">
        <v>0.00217271289782075</v>
      </c>
      <c r="JG123">
        <v>-2.34727275410467e-05</v>
      </c>
      <c r="JH123">
        <v>4</v>
      </c>
      <c r="JI123">
        <v>2183</v>
      </c>
      <c r="JJ123">
        <v>1</v>
      </c>
      <c r="JK123">
        <v>27</v>
      </c>
      <c r="JL123">
        <v>29322263.4</v>
      </c>
      <c r="JM123">
        <v>29322263.4</v>
      </c>
      <c r="JN123">
        <v>0.681152</v>
      </c>
      <c r="JO123">
        <v>2.64404</v>
      </c>
      <c r="JP123">
        <v>1.54785</v>
      </c>
      <c r="JQ123">
        <v>2.31201</v>
      </c>
      <c r="JR123">
        <v>1.64673</v>
      </c>
      <c r="JS123">
        <v>2.27173</v>
      </c>
      <c r="JT123">
        <v>34.3725</v>
      </c>
      <c r="JU123">
        <v>24.1838</v>
      </c>
      <c r="JV123">
        <v>18</v>
      </c>
      <c r="JW123">
        <v>512.499</v>
      </c>
      <c r="JX123">
        <v>381.601</v>
      </c>
      <c r="JY123">
        <v>29.855</v>
      </c>
      <c r="JZ123">
        <v>27.8053</v>
      </c>
      <c r="KA123">
        <v>29.9999</v>
      </c>
      <c r="KB123">
        <v>27.8394</v>
      </c>
      <c r="KC123">
        <v>27.7975</v>
      </c>
      <c r="KD123">
        <v>13.627</v>
      </c>
      <c r="KE123">
        <v>43.7606</v>
      </c>
      <c r="KF123">
        <v>0</v>
      </c>
      <c r="KG123">
        <v>29.8446</v>
      </c>
      <c r="KH123">
        <v>251.309</v>
      </c>
      <c r="KI123">
        <v>14.7813</v>
      </c>
      <c r="KJ123">
        <v>96.7449</v>
      </c>
      <c r="KK123">
        <v>94.7476</v>
      </c>
    </row>
    <row r="124" spans="1:297">
      <c r="A124">
        <v>108</v>
      </c>
      <c r="B124">
        <v>1759335811</v>
      </c>
      <c r="C124">
        <v>2951</v>
      </c>
      <c r="D124" t="s">
        <v>659</v>
      </c>
      <c r="E124" t="s">
        <v>660</v>
      </c>
      <c r="F124">
        <v>5</v>
      </c>
      <c r="G124" t="s">
        <v>638</v>
      </c>
      <c r="H124" t="s">
        <v>436</v>
      </c>
      <c r="I124">
        <v>1759335802.84615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269.904824840686</v>
      </c>
      <c r="AK124">
        <v>269.170654545455</v>
      </c>
      <c r="AL124">
        <v>-3.10420485386525</v>
      </c>
      <c r="AM124">
        <v>64.5668264695355</v>
      </c>
      <c r="AN124">
        <f>(AP124 - AO124 + DY124*1E3/(8.314*(EA124+273.15)) * AR124/DX124 * AQ124) * DX124/(100*DL124) * 1000/(1000 - AP124)</f>
        <v>0</v>
      </c>
      <c r="AO124">
        <v>14.7933612134098</v>
      </c>
      <c r="AP124">
        <v>24.5063375757576</v>
      </c>
      <c r="AQ124">
        <v>-8.25612940839321e-06</v>
      </c>
      <c r="AR124">
        <v>120.164659997157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6</v>
      </c>
      <c r="DM124">
        <v>0.5</v>
      </c>
      <c r="DN124" t="s">
        <v>438</v>
      </c>
      <c r="DO124">
        <v>2</v>
      </c>
      <c r="DP124" t="b">
        <v>1</v>
      </c>
      <c r="DQ124">
        <v>1759335802.84615</v>
      </c>
      <c r="DR124">
        <v>284.849076923077</v>
      </c>
      <c r="DS124">
        <v>281.598153846154</v>
      </c>
      <c r="DT124">
        <v>24.5075153846154</v>
      </c>
      <c r="DU124">
        <v>14.7964</v>
      </c>
      <c r="DV124">
        <v>283.292461538462</v>
      </c>
      <c r="DW124">
        <v>24.1026384615385</v>
      </c>
      <c r="DX124">
        <v>499.984230769231</v>
      </c>
      <c r="DY124">
        <v>90.5513307692308</v>
      </c>
      <c r="DZ124">
        <v>0.0348140923076923</v>
      </c>
      <c r="EA124">
        <v>30.7696538461538</v>
      </c>
      <c r="EB124">
        <v>30.0132615384615</v>
      </c>
      <c r="EC124">
        <v>999.9</v>
      </c>
      <c r="ED124">
        <v>0</v>
      </c>
      <c r="EE124">
        <v>0</v>
      </c>
      <c r="EF124">
        <v>9984.99230769231</v>
      </c>
      <c r="EG124">
        <v>0</v>
      </c>
      <c r="EH124">
        <v>13.5009769230769</v>
      </c>
      <c r="EI124">
        <v>3.25080546153846</v>
      </c>
      <c r="EJ124">
        <v>292.005307692308</v>
      </c>
      <c r="EK124">
        <v>285.827538461538</v>
      </c>
      <c r="EL124">
        <v>9.71113538461539</v>
      </c>
      <c r="EM124">
        <v>281.598153846154</v>
      </c>
      <c r="EN124">
        <v>14.7964</v>
      </c>
      <c r="EO124">
        <v>2.21918923076923</v>
      </c>
      <c r="EP124">
        <v>1.33983307692308</v>
      </c>
      <c r="EQ124">
        <v>19.1015076923077</v>
      </c>
      <c r="ER124">
        <v>11.2532769230769</v>
      </c>
      <c r="ES124">
        <v>1999.99307692308</v>
      </c>
      <c r="ET124">
        <v>0.979998307692307</v>
      </c>
      <c r="EU124">
        <v>0.0200014153846154</v>
      </c>
      <c r="EV124">
        <v>0</v>
      </c>
      <c r="EW124">
        <v>1026.33461538462</v>
      </c>
      <c r="EX124">
        <v>5.00059</v>
      </c>
      <c r="EY124">
        <v>20685.4615384615</v>
      </c>
      <c r="EZ124">
        <v>17360.2461538462</v>
      </c>
      <c r="FA124">
        <v>41.0572307692308</v>
      </c>
      <c r="FB124">
        <v>40.7354615384615</v>
      </c>
      <c r="FC124">
        <v>40.375</v>
      </c>
      <c r="FD124">
        <v>40.25</v>
      </c>
      <c r="FE124">
        <v>42.062</v>
      </c>
      <c r="FF124">
        <v>1955.09307692308</v>
      </c>
      <c r="FG124">
        <v>39.9</v>
      </c>
      <c r="FH124">
        <v>0</v>
      </c>
      <c r="FI124">
        <v>1759335811.2</v>
      </c>
      <c r="FJ124">
        <v>0</v>
      </c>
      <c r="FK124">
        <v>1026.6404</v>
      </c>
      <c r="FL124">
        <v>21.9892307700271</v>
      </c>
      <c r="FM124">
        <v>430.953846194881</v>
      </c>
      <c r="FN124">
        <v>20692.064</v>
      </c>
      <c r="FO124">
        <v>15</v>
      </c>
      <c r="FP124">
        <v>0</v>
      </c>
      <c r="FQ124" t="s">
        <v>439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2.57724166666667</v>
      </c>
      <c r="GD124">
        <v>13.1684806753247</v>
      </c>
      <c r="GE124">
        <v>1.44711662301374</v>
      </c>
      <c r="GF124">
        <v>0</v>
      </c>
      <c r="GG124">
        <v>1025.32676470588</v>
      </c>
      <c r="GH124">
        <v>20.2348357605165</v>
      </c>
      <c r="GI124">
        <v>1.99554610038314</v>
      </c>
      <c r="GJ124">
        <v>-1</v>
      </c>
      <c r="GK124">
        <v>9.70897666666667</v>
      </c>
      <c r="GL124">
        <v>0.0523106493506469</v>
      </c>
      <c r="GM124">
        <v>0.00568778250650202</v>
      </c>
      <c r="GN124">
        <v>1</v>
      </c>
      <c r="GO124">
        <v>1</v>
      </c>
      <c r="GP124">
        <v>2</v>
      </c>
      <c r="GQ124" t="s">
        <v>448</v>
      </c>
      <c r="GR124">
        <v>3.13082</v>
      </c>
      <c r="GS124">
        <v>2.71246</v>
      </c>
      <c r="GT124">
        <v>0.0607441</v>
      </c>
      <c r="GU124">
        <v>0.060156</v>
      </c>
      <c r="GV124">
        <v>0.104651</v>
      </c>
      <c r="GW124">
        <v>0.0730045</v>
      </c>
      <c r="GX124">
        <v>35425.4</v>
      </c>
      <c r="GY124">
        <v>37986.2</v>
      </c>
      <c r="GZ124">
        <v>34121.9</v>
      </c>
      <c r="HA124">
        <v>36593.3</v>
      </c>
      <c r="HB124">
        <v>43125.4</v>
      </c>
      <c r="HC124">
        <v>48705</v>
      </c>
      <c r="HD124">
        <v>53216</v>
      </c>
      <c r="HE124">
        <v>58475</v>
      </c>
      <c r="HF124">
        <v>1.97095</v>
      </c>
      <c r="HG124">
        <v>1.76248</v>
      </c>
      <c r="HH124">
        <v>0.134576</v>
      </c>
      <c r="HI124">
        <v>0</v>
      </c>
      <c r="HJ124">
        <v>27.8346</v>
      </c>
      <c r="HK124">
        <v>999.9</v>
      </c>
      <c r="HL124">
        <v>52.985</v>
      </c>
      <c r="HM124">
        <v>31.109</v>
      </c>
      <c r="HN124">
        <v>26.5613</v>
      </c>
      <c r="HO124">
        <v>54.3302</v>
      </c>
      <c r="HP124">
        <v>46.7027</v>
      </c>
      <c r="HQ124">
        <v>1</v>
      </c>
      <c r="HR124">
        <v>0.0334527</v>
      </c>
      <c r="HS124">
        <v>-1.12114</v>
      </c>
      <c r="HT124">
        <v>20.1088</v>
      </c>
      <c r="HU124">
        <v>5.19737</v>
      </c>
      <c r="HV124">
        <v>12.004</v>
      </c>
      <c r="HW124">
        <v>4.97495</v>
      </c>
      <c r="HX124">
        <v>3.29385</v>
      </c>
      <c r="HY124">
        <v>9999</v>
      </c>
      <c r="HZ124">
        <v>9999</v>
      </c>
      <c r="IA124">
        <v>999.9</v>
      </c>
      <c r="IB124">
        <v>9999</v>
      </c>
      <c r="IC124">
        <v>1.86325</v>
      </c>
      <c r="ID124">
        <v>1.86813</v>
      </c>
      <c r="IE124">
        <v>1.86788</v>
      </c>
      <c r="IF124">
        <v>1.86905</v>
      </c>
      <c r="IG124">
        <v>1.86984</v>
      </c>
      <c r="IH124">
        <v>1.86592</v>
      </c>
      <c r="II124">
        <v>1.86701</v>
      </c>
      <c r="IJ124">
        <v>1.86844</v>
      </c>
      <c r="IK124">
        <v>5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1.475</v>
      </c>
      <c r="IY124">
        <v>0.4049</v>
      </c>
      <c r="IZ124">
        <v>0.591063205497763</v>
      </c>
      <c r="JA124">
        <v>0.00362635438953289</v>
      </c>
      <c r="JB124">
        <v>-8.50754122937555e-07</v>
      </c>
      <c r="JC124">
        <v>2.87264459290622e-10</v>
      </c>
      <c r="JD124">
        <v>-0.103101814204982</v>
      </c>
      <c r="JE124">
        <v>-0.017656537129445</v>
      </c>
      <c r="JF124">
        <v>0.00217271289782075</v>
      </c>
      <c r="JG124">
        <v>-2.34727275410467e-05</v>
      </c>
      <c r="JH124">
        <v>4</v>
      </c>
      <c r="JI124">
        <v>2183</v>
      </c>
      <c r="JJ124">
        <v>1</v>
      </c>
      <c r="JK124">
        <v>27</v>
      </c>
      <c r="JL124">
        <v>29322263.5</v>
      </c>
      <c r="JM124">
        <v>29322263.5</v>
      </c>
      <c r="JN124">
        <v>0.646973</v>
      </c>
      <c r="JO124">
        <v>2.64282</v>
      </c>
      <c r="JP124">
        <v>1.54785</v>
      </c>
      <c r="JQ124">
        <v>2.31201</v>
      </c>
      <c r="JR124">
        <v>1.64673</v>
      </c>
      <c r="JS124">
        <v>2.31445</v>
      </c>
      <c r="JT124">
        <v>34.3725</v>
      </c>
      <c r="JU124">
        <v>24.1926</v>
      </c>
      <c r="JV124">
        <v>18</v>
      </c>
      <c r="JW124">
        <v>512.389</v>
      </c>
      <c r="JX124">
        <v>381.806</v>
      </c>
      <c r="JY124">
        <v>29.8463</v>
      </c>
      <c r="JZ124">
        <v>27.8024</v>
      </c>
      <c r="KA124">
        <v>29.9998</v>
      </c>
      <c r="KB124">
        <v>27.8365</v>
      </c>
      <c r="KC124">
        <v>27.7946</v>
      </c>
      <c r="KD124">
        <v>12.9099</v>
      </c>
      <c r="KE124">
        <v>43.7606</v>
      </c>
      <c r="KF124">
        <v>0</v>
      </c>
      <c r="KG124">
        <v>29.821</v>
      </c>
      <c r="KH124">
        <v>231.082</v>
      </c>
      <c r="KI124">
        <v>14.7813</v>
      </c>
      <c r="KJ124">
        <v>96.7454</v>
      </c>
      <c r="KK124">
        <v>94.748</v>
      </c>
    </row>
    <row r="125" spans="1:297">
      <c r="A125">
        <v>109</v>
      </c>
      <c r="B125">
        <v>1759335816</v>
      </c>
      <c r="C125">
        <v>2956</v>
      </c>
      <c r="D125" t="s">
        <v>661</v>
      </c>
      <c r="E125" t="s">
        <v>662</v>
      </c>
      <c r="F125">
        <v>5</v>
      </c>
      <c r="G125" t="s">
        <v>638</v>
      </c>
      <c r="H125" t="s">
        <v>436</v>
      </c>
      <c r="I125">
        <v>1759335807.84615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252.665291447809</v>
      </c>
      <c r="AK125">
        <v>253.088460606061</v>
      </c>
      <c r="AL125">
        <v>-3.22400555716925</v>
      </c>
      <c r="AM125">
        <v>64.5668264695355</v>
      </c>
      <c r="AN125">
        <f>(AP125 - AO125 + DY125*1E3/(8.314*(EA125+273.15)) * AR125/DX125 * AQ125) * DX125/(100*DL125) * 1000/(1000 - AP125)</f>
        <v>0</v>
      </c>
      <c r="AO125">
        <v>14.7899340578997</v>
      </c>
      <c r="AP125">
        <v>24.5081703030303</v>
      </c>
      <c r="AQ125">
        <v>-1.23854646613951e-06</v>
      </c>
      <c r="AR125">
        <v>120.164659997157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6</v>
      </c>
      <c r="DM125">
        <v>0.5</v>
      </c>
      <c r="DN125" t="s">
        <v>438</v>
      </c>
      <c r="DO125">
        <v>2</v>
      </c>
      <c r="DP125" t="b">
        <v>1</v>
      </c>
      <c r="DQ125">
        <v>1759335807.84615</v>
      </c>
      <c r="DR125">
        <v>269.194923076923</v>
      </c>
      <c r="DS125">
        <v>264.757461538462</v>
      </c>
      <c r="DT125">
        <v>24.5086692307692</v>
      </c>
      <c r="DU125">
        <v>14.7936307692308</v>
      </c>
      <c r="DV125">
        <v>267.688769230769</v>
      </c>
      <c r="DW125">
        <v>24.1037384615385</v>
      </c>
      <c r="DX125">
        <v>500.029230769231</v>
      </c>
      <c r="DY125">
        <v>90.553</v>
      </c>
      <c r="DZ125">
        <v>0.0346596076923077</v>
      </c>
      <c r="EA125">
        <v>30.7714615384615</v>
      </c>
      <c r="EB125">
        <v>30.0201076923077</v>
      </c>
      <c r="EC125">
        <v>999.9</v>
      </c>
      <c r="ED125">
        <v>0</v>
      </c>
      <c r="EE125">
        <v>0</v>
      </c>
      <c r="EF125">
        <v>9994.75230769231</v>
      </c>
      <c r="EG125">
        <v>0</v>
      </c>
      <c r="EH125">
        <v>13.4955615384615</v>
      </c>
      <c r="EI125">
        <v>4.43750615384615</v>
      </c>
      <c r="EJ125">
        <v>275.958307692308</v>
      </c>
      <c r="EK125">
        <v>268.733153846154</v>
      </c>
      <c r="EL125">
        <v>9.71505076923077</v>
      </c>
      <c r="EM125">
        <v>264.757461538462</v>
      </c>
      <c r="EN125">
        <v>14.7936307692308</v>
      </c>
      <c r="EO125">
        <v>2.21933461538462</v>
      </c>
      <c r="EP125">
        <v>1.33960769230769</v>
      </c>
      <c r="EQ125">
        <v>19.1025615384615</v>
      </c>
      <c r="ER125">
        <v>11.2507384615385</v>
      </c>
      <c r="ES125">
        <v>1999.96769230769</v>
      </c>
      <c r="ET125">
        <v>0.979998076923077</v>
      </c>
      <c r="EU125">
        <v>0.0200016538461538</v>
      </c>
      <c r="EV125">
        <v>0</v>
      </c>
      <c r="EW125">
        <v>1028.21</v>
      </c>
      <c r="EX125">
        <v>5.00059</v>
      </c>
      <c r="EY125">
        <v>20721.9230769231</v>
      </c>
      <c r="EZ125">
        <v>17360.0230769231</v>
      </c>
      <c r="FA125">
        <v>41.0572307692308</v>
      </c>
      <c r="FB125">
        <v>40.7403076923077</v>
      </c>
      <c r="FC125">
        <v>40.375</v>
      </c>
      <c r="FD125">
        <v>40.25</v>
      </c>
      <c r="FE125">
        <v>42.062</v>
      </c>
      <c r="FF125">
        <v>1955.06769230769</v>
      </c>
      <c r="FG125">
        <v>39.9</v>
      </c>
      <c r="FH125">
        <v>0</v>
      </c>
      <c r="FI125">
        <v>1759335816</v>
      </c>
      <c r="FJ125">
        <v>0</v>
      </c>
      <c r="FK125">
        <v>1028.4388</v>
      </c>
      <c r="FL125">
        <v>23.1007692008676</v>
      </c>
      <c r="FM125">
        <v>445.438460880463</v>
      </c>
      <c r="FN125">
        <v>20727.48</v>
      </c>
      <c r="FO125">
        <v>15</v>
      </c>
      <c r="FP125">
        <v>0</v>
      </c>
      <c r="FQ125" t="s">
        <v>439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3.89</v>
      </c>
      <c r="GD125">
        <v>12.1266090225564</v>
      </c>
      <c r="GE125">
        <v>1.26504582817383</v>
      </c>
      <c r="GF125">
        <v>0</v>
      </c>
      <c r="GG125">
        <v>1027.20647058824</v>
      </c>
      <c r="GH125">
        <v>22.2227654566254</v>
      </c>
      <c r="GI125">
        <v>2.18755824440502</v>
      </c>
      <c r="GJ125">
        <v>-1</v>
      </c>
      <c r="GK125">
        <v>9.713391</v>
      </c>
      <c r="GL125">
        <v>0.0464787969924704</v>
      </c>
      <c r="GM125">
        <v>0.00502567597443383</v>
      </c>
      <c r="GN125">
        <v>1</v>
      </c>
      <c r="GO125">
        <v>1</v>
      </c>
      <c r="GP125">
        <v>2</v>
      </c>
      <c r="GQ125" t="s">
        <v>448</v>
      </c>
      <c r="GR125">
        <v>3.13084</v>
      </c>
      <c r="GS125">
        <v>2.71255</v>
      </c>
      <c r="GT125">
        <v>0.0575941</v>
      </c>
      <c r="GU125">
        <v>0.0568003</v>
      </c>
      <c r="GV125">
        <v>0.104644</v>
      </c>
      <c r="GW125">
        <v>0.0729963</v>
      </c>
      <c r="GX125">
        <v>35544.4</v>
      </c>
      <c r="GY125">
        <v>38122.2</v>
      </c>
      <c r="GZ125">
        <v>34122.1</v>
      </c>
      <c r="HA125">
        <v>36593.6</v>
      </c>
      <c r="HB125">
        <v>43125.7</v>
      </c>
      <c r="HC125">
        <v>48705.4</v>
      </c>
      <c r="HD125">
        <v>53216.3</v>
      </c>
      <c r="HE125">
        <v>58475.4</v>
      </c>
      <c r="HF125">
        <v>1.97085</v>
      </c>
      <c r="HG125">
        <v>1.76273</v>
      </c>
      <c r="HH125">
        <v>0.134319</v>
      </c>
      <c r="HI125">
        <v>0</v>
      </c>
      <c r="HJ125">
        <v>27.8376</v>
      </c>
      <c r="HK125">
        <v>999.9</v>
      </c>
      <c r="HL125">
        <v>52.985</v>
      </c>
      <c r="HM125">
        <v>31.109</v>
      </c>
      <c r="HN125">
        <v>26.5624</v>
      </c>
      <c r="HO125">
        <v>54.8502</v>
      </c>
      <c r="HP125">
        <v>46.5425</v>
      </c>
      <c r="HQ125">
        <v>1</v>
      </c>
      <c r="HR125">
        <v>0.0328887</v>
      </c>
      <c r="HS125">
        <v>-1.06045</v>
      </c>
      <c r="HT125">
        <v>20.109</v>
      </c>
      <c r="HU125">
        <v>5.19767</v>
      </c>
      <c r="HV125">
        <v>12.004</v>
      </c>
      <c r="HW125">
        <v>4.97495</v>
      </c>
      <c r="HX125">
        <v>3.294</v>
      </c>
      <c r="HY125">
        <v>9999</v>
      </c>
      <c r="HZ125">
        <v>9999</v>
      </c>
      <c r="IA125">
        <v>999.9</v>
      </c>
      <c r="IB125">
        <v>9999</v>
      </c>
      <c r="IC125">
        <v>1.86325</v>
      </c>
      <c r="ID125">
        <v>1.86813</v>
      </c>
      <c r="IE125">
        <v>1.86789</v>
      </c>
      <c r="IF125">
        <v>1.86905</v>
      </c>
      <c r="IG125">
        <v>1.86983</v>
      </c>
      <c r="IH125">
        <v>1.86594</v>
      </c>
      <c r="II125">
        <v>1.86701</v>
      </c>
      <c r="IJ125">
        <v>1.86843</v>
      </c>
      <c r="IK125">
        <v>5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1.424</v>
      </c>
      <c r="IY125">
        <v>0.4048</v>
      </c>
      <c r="IZ125">
        <v>0.591063205497763</v>
      </c>
      <c r="JA125">
        <v>0.00362635438953289</v>
      </c>
      <c r="JB125">
        <v>-8.50754122937555e-07</v>
      </c>
      <c r="JC125">
        <v>2.87264459290622e-10</v>
      </c>
      <c r="JD125">
        <v>-0.103101814204982</v>
      </c>
      <c r="JE125">
        <v>-0.017656537129445</v>
      </c>
      <c r="JF125">
        <v>0.00217271289782075</v>
      </c>
      <c r="JG125">
        <v>-2.34727275410467e-05</v>
      </c>
      <c r="JH125">
        <v>4</v>
      </c>
      <c r="JI125">
        <v>2183</v>
      </c>
      <c r="JJ125">
        <v>1</v>
      </c>
      <c r="JK125">
        <v>27</v>
      </c>
      <c r="JL125">
        <v>29322263.6</v>
      </c>
      <c r="JM125">
        <v>29322263.6</v>
      </c>
      <c r="JN125">
        <v>0.615234</v>
      </c>
      <c r="JO125">
        <v>2.63916</v>
      </c>
      <c r="JP125">
        <v>1.54785</v>
      </c>
      <c r="JQ125">
        <v>2.31201</v>
      </c>
      <c r="JR125">
        <v>1.64673</v>
      </c>
      <c r="JS125">
        <v>2.37671</v>
      </c>
      <c r="JT125">
        <v>34.3725</v>
      </c>
      <c r="JU125">
        <v>24.1926</v>
      </c>
      <c r="JV125">
        <v>18</v>
      </c>
      <c r="JW125">
        <v>512.296</v>
      </c>
      <c r="JX125">
        <v>381.919</v>
      </c>
      <c r="JY125">
        <v>29.8241</v>
      </c>
      <c r="JZ125">
        <v>27.7994</v>
      </c>
      <c r="KA125">
        <v>29.9999</v>
      </c>
      <c r="KB125">
        <v>27.8336</v>
      </c>
      <c r="KC125">
        <v>27.7917</v>
      </c>
      <c r="KD125">
        <v>12.3104</v>
      </c>
      <c r="KE125">
        <v>43.7606</v>
      </c>
      <c r="KF125">
        <v>0</v>
      </c>
      <c r="KG125">
        <v>29.7945</v>
      </c>
      <c r="KH125">
        <v>217.577</v>
      </c>
      <c r="KI125">
        <v>14.7813</v>
      </c>
      <c r="KJ125">
        <v>96.746</v>
      </c>
      <c r="KK125">
        <v>94.7488</v>
      </c>
    </row>
    <row r="126" spans="1:297">
      <c r="A126">
        <v>110</v>
      </c>
      <c r="B126">
        <v>1759335821</v>
      </c>
      <c r="C126">
        <v>2961</v>
      </c>
      <c r="D126" t="s">
        <v>663</v>
      </c>
      <c r="E126" t="s">
        <v>664</v>
      </c>
      <c r="F126">
        <v>5</v>
      </c>
      <c r="G126" t="s">
        <v>638</v>
      </c>
      <c r="H126" t="s">
        <v>436</v>
      </c>
      <c r="I126">
        <v>1759335812.84615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236.304469913616</v>
      </c>
      <c r="AK126">
        <v>237.452363636364</v>
      </c>
      <c r="AL126">
        <v>-3.11173579425359</v>
      </c>
      <c r="AM126">
        <v>64.5668264695355</v>
      </c>
      <c r="AN126">
        <f>(AP126 - AO126 + DY126*1E3/(8.314*(EA126+273.15)) * AR126/DX126 * AQ126) * DX126/(100*DL126) * 1000/(1000 - AP126)</f>
        <v>0</v>
      </c>
      <c r="AO126">
        <v>14.7877193773079</v>
      </c>
      <c r="AP126">
        <v>24.5065703030303</v>
      </c>
      <c r="AQ126">
        <v>-8.98624577396641e-07</v>
      </c>
      <c r="AR126">
        <v>120.164659997157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6</v>
      </c>
      <c r="DM126">
        <v>0.5</v>
      </c>
      <c r="DN126" t="s">
        <v>438</v>
      </c>
      <c r="DO126">
        <v>2</v>
      </c>
      <c r="DP126" t="b">
        <v>1</v>
      </c>
      <c r="DQ126">
        <v>1759335812.84615</v>
      </c>
      <c r="DR126">
        <v>253.637461538462</v>
      </c>
      <c r="DS126">
        <v>248.558153846154</v>
      </c>
      <c r="DT126">
        <v>24.5081846153846</v>
      </c>
      <c r="DU126">
        <v>14.7905307692308</v>
      </c>
      <c r="DV126">
        <v>252.181615384615</v>
      </c>
      <c r="DW126">
        <v>24.1032846153846</v>
      </c>
      <c r="DX126">
        <v>500.043076923077</v>
      </c>
      <c r="DY126">
        <v>90.5534384615385</v>
      </c>
      <c r="DZ126">
        <v>0.0345572230769231</v>
      </c>
      <c r="EA126">
        <v>30.7727230769231</v>
      </c>
      <c r="EB126">
        <v>30.0246307692308</v>
      </c>
      <c r="EC126">
        <v>999.9</v>
      </c>
      <c r="ED126">
        <v>0</v>
      </c>
      <c r="EE126">
        <v>0</v>
      </c>
      <c r="EF126">
        <v>9995.66384615385</v>
      </c>
      <c r="EG126">
        <v>0</v>
      </c>
      <c r="EH126">
        <v>13.4960923076923</v>
      </c>
      <c r="EI126">
        <v>5.07941</v>
      </c>
      <c r="EJ126">
        <v>260.009923076923</v>
      </c>
      <c r="EK126">
        <v>252.289923076923</v>
      </c>
      <c r="EL126">
        <v>9.71766692307692</v>
      </c>
      <c r="EM126">
        <v>248.558153846154</v>
      </c>
      <c r="EN126">
        <v>14.7905307692308</v>
      </c>
      <c r="EO126">
        <v>2.21930153846154</v>
      </c>
      <c r="EP126">
        <v>1.33933307692308</v>
      </c>
      <c r="EQ126">
        <v>19.1023307692308</v>
      </c>
      <c r="ER126">
        <v>11.2476538461538</v>
      </c>
      <c r="ES126">
        <v>1999.96692307692</v>
      </c>
      <c r="ET126">
        <v>0.979998076923077</v>
      </c>
      <c r="EU126">
        <v>0.0200016538461538</v>
      </c>
      <c r="EV126">
        <v>0</v>
      </c>
      <c r="EW126">
        <v>1030.07461538462</v>
      </c>
      <c r="EX126">
        <v>5.00059</v>
      </c>
      <c r="EY126">
        <v>20759.1692307692</v>
      </c>
      <c r="EZ126">
        <v>17360.0076923077</v>
      </c>
      <c r="FA126">
        <v>41.0572307692308</v>
      </c>
      <c r="FB126">
        <v>40.7354615384615</v>
      </c>
      <c r="FC126">
        <v>40.375</v>
      </c>
      <c r="FD126">
        <v>40.25</v>
      </c>
      <c r="FE126">
        <v>42.062</v>
      </c>
      <c r="FF126">
        <v>1955.06692307692</v>
      </c>
      <c r="FG126">
        <v>39.9</v>
      </c>
      <c r="FH126">
        <v>0</v>
      </c>
      <c r="FI126">
        <v>1759335821.4</v>
      </c>
      <c r="FJ126">
        <v>0</v>
      </c>
      <c r="FK126">
        <v>1030.40538461538</v>
      </c>
      <c r="FL126">
        <v>24.2523077104565</v>
      </c>
      <c r="FM126">
        <v>466.413675277916</v>
      </c>
      <c r="FN126">
        <v>20765.9384615385</v>
      </c>
      <c r="FO126">
        <v>15</v>
      </c>
      <c r="FP126">
        <v>0</v>
      </c>
      <c r="FQ126" t="s">
        <v>439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4.74621857142857</v>
      </c>
      <c r="GD126">
        <v>8.94492545454546</v>
      </c>
      <c r="GE126">
        <v>0.985085145859584</v>
      </c>
      <c r="GF126">
        <v>0</v>
      </c>
      <c r="GG126">
        <v>1029.01617647059</v>
      </c>
      <c r="GH126">
        <v>22.9449961975675</v>
      </c>
      <c r="GI126">
        <v>2.26263123078093</v>
      </c>
      <c r="GJ126">
        <v>-1</v>
      </c>
      <c r="GK126">
        <v>9.71579571428571</v>
      </c>
      <c r="GL126">
        <v>0.0302657142857377</v>
      </c>
      <c r="GM126">
        <v>0.0039920308370656</v>
      </c>
      <c r="GN126">
        <v>1</v>
      </c>
      <c r="GO126">
        <v>1</v>
      </c>
      <c r="GP126">
        <v>2</v>
      </c>
      <c r="GQ126" t="s">
        <v>448</v>
      </c>
      <c r="GR126">
        <v>3.13082</v>
      </c>
      <c r="GS126">
        <v>2.71241</v>
      </c>
      <c r="GT126">
        <v>0.0544975</v>
      </c>
      <c r="GU126">
        <v>0.0537079</v>
      </c>
      <c r="GV126">
        <v>0.104646</v>
      </c>
      <c r="GW126">
        <v>0.0729854</v>
      </c>
      <c r="GX126">
        <v>35661.5</v>
      </c>
      <c r="GY126">
        <v>38247.3</v>
      </c>
      <c r="GZ126">
        <v>34122.4</v>
      </c>
      <c r="HA126">
        <v>36593.7</v>
      </c>
      <c r="HB126">
        <v>43125.5</v>
      </c>
      <c r="HC126">
        <v>48705.5</v>
      </c>
      <c r="HD126">
        <v>53216.7</v>
      </c>
      <c r="HE126">
        <v>58475.4</v>
      </c>
      <c r="HF126">
        <v>1.97085</v>
      </c>
      <c r="HG126">
        <v>1.76268</v>
      </c>
      <c r="HH126">
        <v>0.133701</v>
      </c>
      <c r="HI126">
        <v>0</v>
      </c>
      <c r="HJ126">
        <v>27.8406</v>
      </c>
      <c r="HK126">
        <v>999.9</v>
      </c>
      <c r="HL126">
        <v>52.985</v>
      </c>
      <c r="HM126">
        <v>31.109</v>
      </c>
      <c r="HN126">
        <v>26.5586</v>
      </c>
      <c r="HO126">
        <v>55.0102</v>
      </c>
      <c r="HP126">
        <v>46.7428</v>
      </c>
      <c r="HQ126">
        <v>1</v>
      </c>
      <c r="HR126">
        <v>0.0327744</v>
      </c>
      <c r="HS126">
        <v>-1.02737</v>
      </c>
      <c r="HT126">
        <v>20.1091</v>
      </c>
      <c r="HU126">
        <v>5.19677</v>
      </c>
      <c r="HV126">
        <v>12.004</v>
      </c>
      <c r="HW126">
        <v>4.97485</v>
      </c>
      <c r="HX126">
        <v>3.29388</v>
      </c>
      <c r="HY126">
        <v>9999</v>
      </c>
      <c r="HZ126">
        <v>9999</v>
      </c>
      <c r="IA126">
        <v>999.9</v>
      </c>
      <c r="IB126">
        <v>9999</v>
      </c>
      <c r="IC126">
        <v>1.86325</v>
      </c>
      <c r="ID126">
        <v>1.86813</v>
      </c>
      <c r="IE126">
        <v>1.8679</v>
      </c>
      <c r="IF126">
        <v>1.86905</v>
      </c>
      <c r="IG126">
        <v>1.86984</v>
      </c>
      <c r="IH126">
        <v>1.86593</v>
      </c>
      <c r="II126">
        <v>1.86701</v>
      </c>
      <c r="IJ126">
        <v>1.86844</v>
      </c>
      <c r="IK126">
        <v>5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1.375</v>
      </c>
      <c r="IY126">
        <v>0.4048</v>
      </c>
      <c r="IZ126">
        <v>0.591063205497763</v>
      </c>
      <c r="JA126">
        <v>0.00362635438953289</v>
      </c>
      <c r="JB126">
        <v>-8.50754122937555e-07</v>
      </c>
      <c r="JC126">
        <v>2.87264459290622e-10</v>
      </c>
      <c r="JD126">
        <v>-0.103101814204982</v>
      </c>
      <c r="JE126">
        <v>-0.017656537129445</v>
      </c>
      <c r="JF126">
        <v>0.00217271289782075</v>
      </c>
      <c r="JG126">
        <v>-2.34727275410467e-05</v>
      </c>
      <c r="JH126">
        <v>4</v>
      </c>
      <c r="JI126">
        <v>2183</v>
      </c>
      <c r="JJ126">
        <v>1</v>
      </c>
      <c r="JK126">
        <v>27</v>
      </c>
      <c r="JL126">
        <v>29322263.7</v>
      </c>
      <c r="JM126">
        <v>29322263.7</v>
      </c>
      <c r="JN126">
        <v>0.584717</v>
      </c>
      <c r="JO126">
        <v>2.63916</v>
      </c>
      <c r="JP126">
        <v>1.54785</v>
      </c>
      <c r="JQ126">
        <v>2.31201</v>
      </c>
      <c r="JR126">
        <v>1.64673</v>
      </c>
      <c r="JS126">
        <v>2.33765</v>
      </c>
      <c r="JT126">
        <v>34.3725</v>
      </c>
      <c r="JU126">
        <v>24.1926</v>
      </c>
      <c r="JV126">
        <v>18</v>
      </c>
      <c r="JW126">
        <v>512.269</v>
      </c>
      <c r="JX126">
        <v>381.869</v>
      </c>
      <c r="JY126">
        <v>29.7951</v>
      </c>
      <c r="JZ126">
        <v>27.7971</v>
      </c>
      <c r="KA126">
        <v>29.9998</v>
      </c>
      <c r="KB126">
        <v>27.8306</v>
      </c>
      <c r="KC126">
        <v>27.7881</v>
      </c>
      <c r="KD126">
        <v>11.6271</v>
      </c>
      <c r="KE126">
        <v>43.7606</v>
      </c>
      <c r="KF126">
        <v>0</v>
      </c>
      <c r="KG126">
        <v>29.7696</v>
      </c>
      <c r="KH126">
        <v>197.307</v>
      </c>
      <c r="KI126">
        <v>14.7813</v>
      </c>
      <c r="KJ126">
        <v>96.7467</v>
      </c>
      <c r="KK126">
        <v>94.7488</v>
      </c>
    </row>
    <row r="127" spans="1:297">
      <c r="A127">
        <v>111</v>
      </c>
      <c r="B127">
        <v>1759335826</v>
      </c>
      <c r="C127">
        <v>2966</v>
      </c>
      <c r="D127" t="s">
        <v>665</v>
      </c>
      <c r="E127" t="s">
        <v>666</v>
      </c>
      <c r="F127">
        <v>5</v>
      </c>
      <c r="G127" t="s">
        <v>638</v>
      </c>
      <c r="H127" t="s">
        <v>436</v>
      </c>
      <c r="I127">
        <v>1759335817.84615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221.043418498706</v>
      </c>
      <c r="AK127">
        <v>222.606321212121</v>
      </c>
      <c r="AL127">
        <v>-2.95530179783281</v>
      </c>
      <c r="AM127">
        <v>64.5668264695355</v>
      </c>
      <c r="AN127">
        <f>(AP127 - AO127 + DY127*1E3/(8.314*(EA127+273.15)) * AR127/DX127 * AQ127) * DX127/(100*DL127) * 1000/(1000 - AP127)</f>
        <v>0</v>
      </c>
      <c r="AO127">
        <v>14.785346975007</v>
      </c>
      <c r="AP127">
        <v>24.5054266666666</v>
      </c>
      <c r="AQ127">
        <v>-1.0064000999898e-06</v>
      </c>
      <c r="AR127">
        <v>120.164659997157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6</v>
      </c>
      <c r="DM127">
        <v>0.5</v>
      </c>
      <c r="DN127" t="s">
        <v>438</v>
      </c>
      <c r="DO127">
        <v>2</v>
      </c>
      <c r="DP127" t="b">
        <v>1</v>
      </c>
      <c r="DQ127">
        <v>1759335817.84615</v>
      </c>
      <c r="DR127">
        <v>238.423230769231</v>
      </c>
      <c r="DS127">
        <v>232.513230769231</v>
      </c>
      <c r="DT127">
        <v>24.5067923076923</v>
      </c>
      <c r="DU127">
        <v>14.7879</v>
      </c>
      <c r="DV127">
        <v>237.016692307692</v>
      </c>
      <c r="DW127">
        <v>24.1019692307692</v>
      </c>
      <c r="DX127">
        <v>500.014</v>
      </c>
      <c r="DY127">
        <v>90.5526153846154</v>
      </c>
      <c r="DZ127">
        <v>0.0346383384615385</v>
      </c>
      <c r="EA127">
        <v>30.7727846153846</v>
      </c>
      <c r="EB127">
        <v>30.0243846153846</v>
      </c>
      <c r="EC127">
        <v>999.9</v>
      </c>
      <c r="ED127">
        <v>0</v>
      </c>
      <c r="EE127">
        <v>0</v>
      </c>
      <c r="EF127">
        <v>9990.38</v>
      </c>
      <c r="EG127">
        <v>0</v>
      </c>
      <c r="EH127">
        <v>13.5025692307692</v>
      </c>
      <c r="EI127">
        <v>5.91016384615385</v>
      </c>
      <c r="EJ127">
        <v>244.413153846154</v>
      </c>
      <c r="EK127">
        <v>236.003384615385</v>
      </c>
      <c r="EL127">
        <v>9.71889307692308</v>
      </c>
      <c r="EM127">
        <v>232.513230769231</v>
      </c>
      <c r="EN127">
        <v>14.7879</v>
      </c>
      <c r="EO127">
        <v>2.21915384615385</v>
      </c>
      <c r="EP127">
        <v>1.33908384615385</v>
      </c>
      <c r="EQ127">
        <v>19.1012769230769</v>
      </c>
      <c r="ER127">
        <v>11.2448384615385</v>
      </c>
      <c r="ES127">
        <v>1999.99307692308</v>
      </c>
      <c r="ET127">
        <v>0.979998307692307</v>
      </c>
      <c r="EU127">
        <v>0.0200014153846154</v>
      </c>
      <c r="EV127">
        <v>0</v>
      </c>
      <c r="EW127">
        <v>1032.09</v>
      </c>
      <c r="EX127">
        <v>5.00059</v>
      </c>
      <c r="EY127">
        <v>20798.2692307692</v>
      </c>
      <c r="EZ127">
        <v>17360.2307692308</v>
      </c>
      <c r="FA127">
        <v>41.0572307692308</v>
      </c>
      <c r="FB127">
        <v>40.7403076923077</v>
      </c>
      <c r="FC127">
        <v>40.375</v>
      </c>
      <c r="FD127">
        <v>40.25</v>
      </c>
      <c r="FE127">
        <v>42.062</v>
      </c>
      <c r="FF127">
        <v>1955.09307692308</v>
      </c>
      <c r="FG127">
        <v>39.9</v>
      </c>
      <c r="FH127">
        <v>0</v>
      </c>
      <c r="FI127">
        <v>1759335826.2</v>
      </c>
      <c r="FJ127">
        <v>0</v>
      </c>
      <c r="FK127">
        <v>1032.34807692308</v>
      </c>
      <c r="FL127">
        <v>25.6488889306433</v>
      </c>
      <c r="FM127">
        <v>479.12478670915</v>
      </c>
      <c r="FN127">
        <v>20803.8538461538</v>
      </c>
      <c r="FO127">
        <v>15</v>
      </c>
      <c r="FP127">
        <v>0</v>
      </c>
      <c r="FQ127" t="s">
        <v>439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5.423081</v>
      </c>
      <c r="GD127">
        <v>9.45451578947368</v>
      </c>
      <c r="GE127">
        <v>1.00634169039596</v>
      </c>
      <c r="GF127">
        <v>0</v>
      </c>
      <c r="GG127">
        <v>1030.90058823529</v>
      </c>
      <c r="GH127">
        <v>24.2203208651823</v>
      </c>
      <c r="GI127">
        <v>2.38864586444788</v>
      </c>
      <c r="GJ127">
        <v>-1</v>
      </c>
      <c r="GK127">
        <v>9.718445</v>
      </c>
      <c r="GL127">
        <v>0.0119467669172949</v>
      </c>
      <c r="GM127">
        <v>0.0019889683255399</v>
      </c>
      <c r="GN127">
        <v>1</v>
      </c>
      <c r="GO127">
        <v>1</v>
      </c>
      <c r="GP127">
        <v>2</v>
      </c>
      <c r="GQ127" t="s">
        <v>448</v>
      </c>
      <c r="GR127">
        <v>3.13084</v>
      </c>
      <c r="GS127">
        <v>2.71243</v>
      </c>
      <c r="GT127">
        <v>0.0514489</v>
      </c>
      <c r="GU127">
        <v>0.0501625</v>
      </c>
      <c r="GV127">
        <v>0.104642</v>
      </c>
      <c r="GW127">
        <v>0.0729858</v>
      </c>
      <c r="GX127">
        <v>35776.7</v>
      </c>
      <c r="GY127">
        <v>38391.1</v>
      </c>
      <c r="GZ127">
        <v>34122.5</v>
      </c>
      <c r="HA127">
        <v>36594.1</v>
      </c>
      <c r="HB127">
        <v>43125.4</v>
      </c>
      <c r="HC127">
        <v>48705.7</v>
      </c>
      <c r="HD127">
        <v>53216.7</v>
      </c>
      <c r="HE127">
        <v>58476.1</v>
      </c>
      <c r="HF127">
        <v>1.97088</v>
      </c>
      <c r="HG127">
        <v>1.76273</v>
      </c>
      <c r="HH127">
        <v>0.13376</v>
      </c>
      <c r="HI127">
        <v>0</v>
      </c>
      <c r="HJ127">
        <v>27.843</v>
      </c>
      <c r="HK127">
        <v>999.9</v>
      </c>
      <c r="HL127">
        <v>52.985</v>
      </c>
      <c r="HM127">
        <v>31.109</v>
      </c>
      <c r="HN127">
        <v>26.5607</v>
      </c>
      <c r="HO127">
        <v>55.2902</v>
      </c>
      <c r="HP127">
        <v>46.903</v>
      </c>
      <c r="HQ127">
        <v>1</v>
      </c>
      <c r="HR127">
        <v>0.0322053</v>
      </c>
      <c r="HS127">
        <v>-1.0217</v>
      </c>
      <c r="HT127">
        <v>20.1093</v>
      </c>
      <c r="HU127">
        <v>5.19722</v>
      </c>
      <c r="HV127">
        <v>12.004</v>
      </c>
      <c r="HW127">
        <v>4.9742</v>
      </c>
      <c r="HX127">
        <v>3.29388</v>
      </c>
      <c r="HY127">
        <v>9999</v>
      </c>
      <c r="HZ127">
        <v>9999</v>
      </c>
      <c r="IA127">
        <v>999.9</v>
      </c>
      <c r="IB127">
        <v>9999</v>
      </c>
      <c r="IC127">
        <v>1.86325</v>
      </c>
      <c r="ID127">
        <v>1.86813</v>
      </c>
      <c r="IE127">
        <v>1.86789</v>
      </c>
      <c r="IF127">
        <v>1.86905</v>
      </c>
      <c r="IG127">
        <v>1.86985</v>
      </c>
      <c r="IH127">
        <v>1.86593</v>
      </c>
      <c r="II127">
        <v>1.86702</v>
      </c>
      <c r="IJ127">
        <v>1.86844</v>
      </c>
      <c r="IK127">
        <v>5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1.327</v>
      </c>
      <c r="IY127">
        <v>0.4047</v>
      </c>
      <c r="IZ127">
        <v>0.591063205497763</v>
      </c>
      <c r="JA127">
        <v>0.00362635438953289</v>
      </c>
      <c r="JB127">
        <v>-8.50754122937555e-07</v>
      </c>
      <c r="JC127">
        <v>2.87264459290622e-10</v>
      </c>
      <c r="JD127">
        <v>-0.103101814204982</v>
      </c>
      <c r="JE127">
        <v>-0.017656537129445</v>
      </c>
      <c r="JF127">
        <v>0.00217271289782075</v>
      </c>
      <c r="JG127">
        <v>-2.34727275410467e-05</v>
      </c>
      <c r="JH127">
        <v>4</v>
      </c>
      <c r="JI127">
        <v>2183</v>
      </c>
      <c r="JJ127">
        <v>1</v>
      </c>
      <c r="JK127">
        <v>27</v>
      </c>
      <c r="JL127">
        <v>29322263.8</v>
      </c>
      <c r="JM127">
        <v>29322263.8</v>
      </c>
      <c r="JN127">
        <v>0.546875</v>
      </c>
      <c r="JO127">
        <v>2.65259</v>
      </c>
      <c r="JP127">
        <v>1.54785</v>
      </c>
      <c r="JQ127">
        <v>2.31201</v>
      </c>
      <c r="JR127">
        <v>1.64551</v>
      </c>
      <c r="JS127">
        <v>2.25098</v>
      </c>
      <c r="JT127">
        <v>34.3725</v>
      </c>
      <c r="JU127">
        <v>24.1838</v>
      </c>
      <c r="JV127">
        <v>18</v>
      </c>
      <c r="JW127">
        <v>512.255</v>
      </c>
      <c r="JX127">
        <v>381.877</v>
      </c>
      <c r="JY127">
        <v>29.766</v>
      </c>
      <c r="JZ127">
        <v>27.7941</v>
      </c>
      <c r="KA127">
        <v>29.9998</v>
      </c>
      <c r="KB127">
        <v>27.8271</v>
      </c>
      <c r="KC127">
        <v>27.7852</v>
      </c>
      <c r="KD127">
        <v>10.9297</v>
      </c>
      <c r="KE127">
        <v>43.7606</v>
      </c>
      <c r="KF127">
        <v>0</v>
      </c>
      <c r="KG127">
        <v>29.7483</v>
      </c>
      <c r="KH127">
        <v>183.852</v>
      </c>
      <c r="KI127">
        <v>14.7813</v>
      </c>
      <c r="KJ127">
        <v>96.7469</v>
      </c>
      <c r="KK127">
        <v>94.7499</v>
      </c>
    </row>
    <row r="128" spans="1:297">
      <c r="A128">
        <v>112</v>
      </c>
      <c r="B128">
        <v>1759335831</v>
      </c>
      <c r="C128">
        <v>2971</v>
      </c>
      <c r="D128" t="s">
        <v>667</v>
      </c>
      <c r="E128" t="s">
        <v>668</v>
      </c>
      <c r="F128">
        <v>5</v>
      </c>
      <c r="G128" t="s">
        <v>638</v>
      </c>
      <c r="H128" t="s">
        <v>436</v>
      </c>
      <c r="I128">
        <v>1759335822.84615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203.432962948734</v>
      </c>
      <c r="AK128">
        <v>206.689903030303</v>
      </c>
      <c r="AL128">
        <v>-3.20339949365808</v>
      </c>
      <c r="AM128">
        <v>64.5668264695355</v>
      </c>
      <c r="AN128">
        <f>(AP128 - AO128 + DY128*1E3/(8.314*(EA128+273.15)) * AR128/DX128 * AQ128) * DX128/(100*DL128) * 1000/(1000 - AP128)</f>
        <v>0</v>
      </c>
      <c r="AO128">
        <v>14.7848271568327</v>
      </c>
      <c r="AP128">
        <v>24.504596969697</v>
      </c>
      <c r="AQ128">
        <v>-1.19566481519566e-06</v>
      </c>
      <c r="AR128">
        <v>120.164659997157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6</v>
      </c>
      <c r="DM128">
        <v>0.5</v>
      </c>
      <c r="DN128" t="s">
        <v>438</v>
      </c>
      <c r="DO128">
        <v>2</v>
      </c>
      <c r="DP128" t="b">
        <v>1</v>
      </c>
      <c r="DQ128">
        <v>1759335822.84615</v>
      </c>
      <c r="DR128">
        <v>223.290923076923</v>
      </c>
      <c r="DS128">
        <v>216.249692307692</v>
      </c>
      <c r="DT128">
        <v>24.5055461538462</v>
      </c>
      <c r="DU128">
        <v>14.7860846153846</v>
      </c>
      <c r="DV128">
        <v>221.933769230769</v>
      </c>
      <c r="DW128">
        <v>24.1007615384615</v>
      </c>
      <c r="DX128">
        <v>500.007538461539</v>
      </c>
      <c r="DY128">
        <v>90.5518923076923</v>
      </c>
      <c r="DZ128">
        <v>0.0346818384615385</v>
      </c>
      <c r="EA128">
        <v>30.7734384615385</v>
      </c>
      <c r="EB128">
        <v>30.0252461538462</v>
      </c>
      <c r="EC128">
        <v>999.9</v>
      </c>
      <c r="ED128">
        <v>0</v>
      </c>
      <c r="EE128">
        <v>0</v>
      </c>
      <c r="EF128">
        <v>9987.59153846154</v>
      </c>
      <c r="EG128">
        <v>0</v>
      </c>
      <c r="EH128">
        <v>13.5057538461538</v>
      </c>
      <c r="EI128">
        <v>7.04125307692308</v>
      </c>
      <c r="EJ128">
        <v>228.900384615385</v>
      </c>
      <c r="EK128">
        <v>219.495307692308</v>
      </c>
      <c r="EL128">
        <v>9.71946076923077</v>
      </c>
      <c r="EM128">
        <v>216.249692307692</v>
      </c>
      <c r="EN128">
        <v>14.7860846153846</v>
      </c>
      <c r="EO128">
        <v>2.21902307692308</v>
      </c>
      <c r="EP128">
        <v>1.33890769230769</v>
      </c>
      <c r="EQ128">
        <v>19.1003307692308</v>
      </c>
      <c r="ER128">
        <v>11.2428538461538</v>
      </c>
      <c r="ES128">
        <v>1999.99846153846</v>
      </c>
      <c r="ET128">
        <v>0.979998307692307</v>
      </c>
      <c r="EU128">
        <v>0.0200014153846154</v>
      </c>
      <c r="EV128">
        <v>0</v>
      </c>
      <c r="EW128">
        <v>1034.24</v>
      </c>
      <c r="EX128">
        <v>5.00059</v>
      </c>
      <c r="EY128">
        <v>20840.5846153846</v>
      </c>
      <c r="EZ128">
        <v>17360.2769230769</v>
      </c>
      <c r="FA128">
        <v>41.062</v>
      </c>
      <c r="FB128">
        <v>40.7354615384615</v>
      </c>
      <c r="FC128">
        <v>40.375</v>
      </c>
      <c r="FD128">
        <v>40.25</v>
      </c>
      <c r="FE128">
        <v>42.062</v>
      </c>
      <c r="FF128">
        <v>1955.09846153846</v>
      </c>
      <c r="FG128">
        <v>39.9</v>
      </c>
      <c r="FH128">
        <v>0</v>
      </c>
      <c r="FI128">
        <v>1759335831</v>
      </c>
      <c r="FJ128">
        <v>0</v>
      </c>
      <c r="FK128">
        <v>1034.43730769231</v>
      </c>
      <c r="FL128">
        <v>27.1866666392092</v>
      </c>
      <c r="FM128">
        <v>521.976067719794</v>
      </c>
      <c r="FN128">
        <v>20844.2153846154</v>
      </c>
      <c r="FO128">
        <v>15</v>
      </c>
      <c r="FP128">
        <v>0</v>
      </c>
      <c r="FQ128" t="s">
        <v>439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6.55060809523809</v>
      </c>
      <c r="GD128">
        <v>12.3655301298701</v>
      </c>
      <c r="GE128">
        <v>1.39359792427002</v>
      </c>
      <c r="GF128">
        <v>0</v>
      </c>
      <c r="GG128">
        <v>1033.16529411765</v>
      </c>
      <c r="GH128">
        <v>25.9786096107705</v>
      </c>
      <c r="GI128">
        <v>2.5624829816297</v>
      </c>
      <c r="GJ128">
        <v>-1</v>
      </c>
      <c r="GK128">
        <v>9.71907</v>
      </c>
      <c r="GL128">
        <v>0.0106558441558581</v>
      </c>
      <c r="GM128">
        <v>0.00174668665928237</v>
      </c>
      <c r="GN128">
        <v>1</v>
      </c>
      <c r="GO128">
        <v>1</v>
      </c>
      <c r="GP128">
        <v>2</v>
      </c>
      <c r="GQ128" t="s">
        <v>448</v>
      </c>
      <c r="GR128">
        <v>3.13082</v>
      </c>
      <c r="GS128">
        <v>2.71251</v>
      </c>
      <c r="GT128">
        <v>0.0481159</v>
      </c>
      <c r="GU128">
        <v>0.046505</v>
      </c>
      <c r="GV128">
        <v>0.104643</v>
      </c>
      <c r="GW128">
        <v>0.0729723</v>
      </c>
      <c r="GX128">
        <v>35902.7</v>
      </c>
      <c r="GY128">
        <v>38539</v>
      </c>
      <c r="GZ128">
        <v>34122.8</v>
      </c>
      <c r="HA128">
        <v>36594.2</v>
      </c>
      <c r="HB128">
        <v>43125.4</v>
      </c>
      <c r="HC128">
        <v>48706.3</v>
      </c>
      <c r="HD128">
        <v>53217.2</v>
      </c>
      <c r="HE128">
        <v>58476.5</v>
      </c>
      <c r="HF128">
        <v>1.97082</v>
      </c>
      <c r="HG128">
        <v>1.76285</v>
      </c>
      <c r="HH128">
        <v>0.133831</v>
      </c>
      <c r="HI128">
        <v>0</v>
      </c>
      <c r="HJ128">
        <v>27.8459</v>
      </c>
      <c r="HK128">
        <v>999.9</v>
      </c>
      <c r="HL128">
        <v>52.985</v>
      </c>
      <c r="HM128">
        <v>31.109</v>
      </c>
      <c r="HN128">
        <v>26.5653</v>
      </c>
      <c r="HO128">
        <v>55.0002</v>
      </c>
      <c r="HP128">
        <v>46.871</v>
      </c>
      <c r="HQ128">
        <v>1</v>
      </c>
      <c r="HR128">
        <v>0.032279</v>
      </c>
      <c r="HS128">
        <v>-1.00685</v>
      </c>
      <c r="HT128">
        <v>20.1092</v>
      </c>
      <c r="HU128">
        <v>5.19662</v>
      </c>
      <c r="HV128">
        <v>12.004</v>
      </c>
      <c r="HW128">
        <v>4.9749</v>
      </c>
      <c r="HX128">
        <v>3.29393</v>
      </c>
      <c r="HY128">
        <v>9999</v>
      </c>
      <c r="HZ128">
        <v>9999</v>
      </c>
      <c r="IA128">
        <v>999.9</v>
      </c>
      <c r="IB128">
        <v>9999</v>
      </c>
      <c r="IC128">
        <v>1.86325</v>
      </c>
      <c r="ID128">
        <v>1.86813</v>
      </c>
      <c r="IE128">
        <v>1.86792</v>
      </c>
      <c r="IF128">
        <v>1.86905</v>
      </c>
      <c r="IG128">
        <v>1.86986</v>
      </c>
      <c r="IH128">
        <v>1.86594</v>
      </c>
      <c r="II128">
        <v>1.86699</v>
      </c>
      <c r="IJ128">
        <v>1.86844</v>
      </c>
      <c r="IK128">
        <v>5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1.275</v>
      </c>
      <c r="IY128">
        <v>0.4049</v>
      </c>
      <c r="IZ128">
        <v>0.591063205497763</v>
      </c>
      <c r="JA128">
        <v>0.00362635438953289</v>
      </c>
      <c r="JB128">
        <v>-8.50754122937555e-07</v>
      </c>
      <c r="JC128">
        <v>2.87264459290622e-10</v>
      </c>
      <c r="JD128">
        <v>-0.103101814204982</v>
      </c>
      <c r="JE128">
        <v>-0.017656537129445</v>
      </c>
      <c r="JF128">
        <v>0.00217271289782075</v>
      </c>
      <c r="JG128">
        <v>-2.34727275410467e-05</v>
      </c>
      <c r="JH128">
        <v>4</v>
      </c>
      <c r="JI128">
        <v>2183</v>
      </c>
      <c r="JJ128">
        <v>1</v>
      </c>
      <c r="JK128">
        <v>27</v>
      </c>
      <c r="JL128">
        <v>29322263.9</v>
      </c>
      <c r="JM128">
        <v>29322263.9</v>
      </c>
      <c r="JN128">
        <v>0.512695</v>
      </c>
      <c r="JO128">
        <v>2.65381</v>
      </c>
      <c r="JP128">
        <v>1.54785</v>
      </c>
      <c r="JQ128">
        <v>2.31323</v>
      </c>
      <c r="JR128">
        <v>1.64673</v>
      </c>
      <c r="JS128">
        <v>2.26562</v>
      </c>
      <c r="JT128">
        <v>34.3725</v>
      </c>
      <c r="JU128">
        <v>24.1838</v>
      </c>
      <c r="JV128">
        <v>18</v>
      </c>
      <c r="JW128">
        <v>512.194</v>
      </c>
      <c r="JX128">
        <v>381.921</v>
      </c>
      <c r="JY128">
        <v>29.7437</v>
      </c>
      <c r="JZ128">
        <v>27.7911</v>
      </c>
      <c r="KA128">
        <v>29.9999</v>
      </c>
      <c r="KB128">
        <v>27.8242</v>
      </c>
      <c r="KC128">
        <v>27.7819</v>
      </c>
      <c r="KD128">
        <v>10.2221</v>
      </c>
      <c r="KE128">
        <v>43.7606</v>
      </c>
      <c r="KF128">
        <v>0</v>
      </c>
      <c r="KG128">
        <v>29.7193</v>
      </c>
      <c r="KH128">
        <v>163.625</v>
      </c>
      <c r="KI128">
        <v>14.7813</v>
      </c>
      <c r="KJ128">
        <v>96.7478</v>
      </c>
      <c r="KK128">
        <v>94.7504</v>
      </c>
    </row>
    <row r="129" spans="1:297">
      <c r="A129">
        <v>113</v>
      </c>
      <c r="B129">
        <v>1759335836</v>
      </c>
      <c r="C129">
        <v>2976</v>
      </c>
      <c r="D129" t="s">
        <v>669</v>
      </c>
      <c r="E129" t="s">
        <v>670</v>
      </c>
      <c r="F129">
        <v>5</v>
      </c>
      <c r="G129" t="s">
        <v>638</v>
      </c>
      <c r="H129" t="s">
        <v>436</v>
      </c>
      <c r="I129">
        <v>1759335827.84615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186.672130755148</v>
      </c>
      <c r="AK129">
        <v>190.931284848485</v>
      </c>
      <c r="AL129">
        <v>-3.14097883807413</v>
      </c>
      <c r="AM129">
        <v>64.5668264695355</v>
      </c>
      <c r="AN129">
        <f>(AP129 - AO129 + DY129*1E3/(8.314*(EA129+273.15)) * AR129/DX129 * AQ129) * DX129/(100*DL129) * 1000/(1000 - AP129)</f>
        <v>0</v>
      </c>
      <c r="AO129">
        <v>14.7820290474769</v>
      </c>
      <c r="AP129">
        <v>24.5082703030303</v>
      </c>
      <c r="AQ129">
        <v>3.81616284115414e-06</v>
      </c>
      <c r="AR129">
        <v>120.164659997157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6</v>
      </c>
      <c r="DM129">
        <v>0.5</v>
      </c>
      <c r="DN129" t="s">
        <v>438</v>
      </c>
      <c r="DO129">
        <v>2</v>
      </c>
      <c r="DP129" t="b">
        <v>1</v>
      </c>
      <c r="DQ129">
        <v>1759335827.84615</v>
      </c>
      <c r="DR129">
        <v>208.169076923077</v>
      </c>
      <c r="DS129">
        <v>199.960615384615</v>
      </c>
      <c r="DT129">
        <v>24.5062307692308</v>
      </c>
      <c r="DU129">
        <v>14.7841615384615</v>
      </c>
      <c r="DV129">
        <v>206.861769230769</v>
      </c>
      <c r="DW129">
        <v>24.1014</v>
      </c>
      <c r="DX129">
        <v>500.015538461539</v>
      </c>
      <c r="DY129">
        <v>90.5500230769231</v>
      </c>
      <c r="DZ129">
        <v>0.0346251076923077</v>
      </c>
      <c r="EA129">
        <v>30.7742692307692</v>
      </c>
      <c r="EB129">
        <v>30.0239384615385</v>
      </c>
      <c r="EC129">
        <v>999.9</v>
      </c>
      <c r="ED129">
        <v>0</v>
      </c>
      <c r="EE129">
        <v>0</v>
      </c>
      <c r="EF129">
        <v>9992.40615384615</v>
      </c>
      <c r="EG129">
        <v>0</v>
      </c>
      <c r="EH129">
        <v>13.5039461538462</v>
      </c>
      <c r="EI129">
        <v>8.20843692307692</v>
      </c>
      <c r="EJ129">
        <v>213.398615384615</v>
      </c>
      <c r="EK129">
        <v>202.961230769231</v>
      </c>
      <c r="EL129">
        <v>9.72207384615385</v>
      </c>
      <c r="EM129">
        <v>199.960615384615</v>
      </c>
      <c r="EN129">
        <v>14.7841615384615</v>
      </c>
      <c r="EO129">
        <v>2.21903923076923</v>
      </c>
      <c r="EP129">
        <v>1.33870615384615</v>
      </c>
      <c r="EQ129">
        <v>19.1004384615385</v>
      </c>
      <c r="ER129">
        <v>11.2405769230769</v>
      </c>
      <c r="ES129">
        <v>2000.00230769231</v>
      </c>
      <c r="ET129">
        <v>0.979998307692307</v>
      </c>
      <c r="EU129">
        <v>0.0200014153846154</v>
      </c>
      <c r="EV129">
        <v>0</v>
      </c>
      <c r="EW129">
        <v>1036.54538461538</v>
      </c>
      <c r="EX129">
        <v>5.00059</v>
      </c>
      <c r="EY129">
        <v>20885.4307692308</v>
      </c>
      <c r="EZ129">
        <v>17360.3230769231</v>
      </c>
      <c r="FA129">
        <v>41.062</v>
      </c>
      <c r="FB129">
        <v>40.7403076923077</v>
      </c>
      <c r="FC129">
        <v>40.375</v>
      </c>
      <c r="FD129">
        <v>40.25</v>
      </c>
      <c r="FE129">
        <v>42.062</v>
      </c>
      <c r="FF129">
        <v>1955.10230769231</v>
      </c>
      <c r="FG129">
        <v>39.9</v>
      </c>
      <c r="FH129">
        <v>0</v>
      </c>
      <c r="FI129">
        <v>1759335836.4</v>
      </c>
      <c r="FJ129">
        <v>0</v>
      </c>
      <c r="FK129">
        <v>1037.1172</v>
      </c>
      <c r="FL129">
        <v>30.4223076482256</v>
      </c>
      <c r="FM129">
        <v>584.976922215691</v>
      </c>
      <c r="FN129">
        <v>20896.36</v>
      </c>
      <c r="FO129">
        <v>15</v>
      </c>
      <c r="FP129">
        <v>0</v>
      </c>
      <c r="FQ129" t="s">
        <v>439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7.667366</v>
      </c>
      <c r="GD129">
        <v>16.3579290225564</v>
      </c>
      <c r="GE129">
        <v>1.65632176540792</v>
      </c>
      <c r="GF129">
        <v>0</v>
      </c>
      <c r="GG129">
        <v>1035.32558823529</v>
      </c>
      <c r="GH129">
        <v>27.6979373761117</v>
      </c>
      <c r="GI129">
        <v>2.73150377800824</v>
      </c>
      <c r="GJ129">
        <v>-1</v>
      </c>
      <c r="GK129">
        <v>9.7210765</v>
      </c>
      <c r="GL129">
        <v>0.0260395488721967</v>
      </c>
      <c r="GM129">
        <v>0.00295048178269239</v>
      </c>
      <c r="GN129">
        <v>1</v>
      </c>
      <c r="GO129">
        <v>1</v>
      </c>
      <c r="GP129">
        <v>2</v>
      </c>
      <c r="GQ129" t="s">
        <v>448</v>
      </c>
      <c r="GR129">
        <v>3.13095</v>
      </c>
      <c r="GS129">
        <v>2.71228</v>
      </c>
      <c r="GT129">
        <v>0.0447621</v>
      </c>
      <c r="GU129">
        <v>0.042679</v>
      </c>
      <c r="GV129">
        <v>0.104638</v>
      </c>
      <c r="GW129">
        <v>0.0729619</v>
      </c>
      <c r="GX129">
        <v>36029.3</v>
      </c>
      <c r="GY129">
        <v>38693.8</v>
      </c>
      <c r="GZ129">
        <v>34122.9</v>
      </c>
      <c r="HA129">
        <v>36594.3</v>
      </c>
      <c r="HB129">
        <v>43125.3</v>
      </c>
      <c r="HC129">
        <v>48706.8</v>
      </c>
      <c r="HD129">
        <v>53217.2</v>
      </c>
      <c r="HE129">
        <v>58476.9</v>
      </c>
      <c r="HF129">
        <v>1.9711</v>
      </c>
      <c r="HG129">
        <v>1.76238</v>
      </c>
      <c r="HH129">
        <v>0.133529</v>
      </c>
      <c r="HI129">
        <v>0</v>
      </c>
      <c r="HJ129">
        <v>27.8483</v>
      </c>
      <c r="HK129">
        <v>999.9</v>
      </c>
      <c r="HL129">
        <v>52.985</v>
      </c>
      <c r="HM129">
        <v>31.109</v>
      </c>
      <c r="HN129">
        <v>26.5656</v>
      </c>
      <c r="HO129">
        <v>54.8302</v>
      </c>
      <c r="HP129">
        <v>46.6947</v>
      </c>
      <c r="HQ129">
        <v>1</v>
      </c>
      <c r="HR129">
        <v>0.0318318</v>
      </c>
      <c r="HS129">
        <v>-0.990229</v>
      </c>
      <c r="HT129">
        <v>20.1096</v>
      </c>
      <c r="HU129">
        <v>5.19737</v>
      </c>
      <c r="HV129">
        <v>12.004</v>
      </c>
      <c r="HW129">
        <v>4.9751</v>
      </c>
      <c r="HX129">
        <v>3.29395</v>
      </c>
      <c r="HY129">
        <v>9999</v>
      </c>
      <c r="HZ129">
        <v>9999</v>
      </c>
      <c r="IA129">
        <v>999.9</v>
      </c>
      <c r="IB129">
        <v>9999</v>
      </c>
      <c r="IC129">
        <v>1.86325</v>
      </c>
      <c r="ID129">
        <v>1.86813</v>
      </c>
      <c r="IE129">
        <v>1.86793</v>
      </c>
      <c r="IF129">
        <v>1.86905</v>
      </c>
      <c r="IG129">
        <v>1.86985</v>
      </c>
      <c r="IH129">
        <v>1.86593</v>
      </c>
      <c r="II129">
        <v>1.86698</v>
      </c>
      <c r="IJ129">
        <v>1.86844</v>
      </c>
      <c r="IK129">
        <v>5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1.225</v>
      </c>
      <c r="IY129">
        <v>0.4047</v>
      </c>
      <c r="IZ129">
        <v>0.591063205497763</v>
      </c>
      <c r="JA129">
        <v>0.00362635438953289</v>
      </c>
      <c r="JB129">
        <v>-8.50754122937555e-07</v>
      </c>
      <c r="JC129">
        <v>2.87264459290622e-10</v>
      </c>
      <c r="JD129">
        <v>-0.103101814204982</v>
      </c>
      <c r="JE129">
        <v>-0.017656537129445</v>
      </c>
      <c r="JF129">
        <v>0.00217271289782075</v>
      </c>
      <c r="JG129">
        <v>-2.34727275410467e-05</v>
      </c>
      <c r="JH129">
        <v>4</v>
      </c>
      <c r="JI129">
        <v>2183</v>
      </c>
      <c r="JJ129">
        <v>1</v>
      </c>
      <c r="JK129">
        <v>27</v>
      </c>
      <c r="JL129">
        <v>29322263.9</v>
      </c>
      <c r="JM129">
        <v>29322263.9</v>
      </c>
      <c r="JN129">
        <v>0.477295</v>
      </c>
      <c r="JO129">
        <v>2.65503</v>
      </c>
      <c r="JP129">
        <v>1.54785</v>
      </c>
      <c r="JQ129">
        <v>2.31201</v>
      </c>
      <c r="JR129">
        <v>1.64673</v>
      </c>
      <c r="JS129">
        <v>2.31567</v>
      </c>
      <c r="JT129">
        <v>34.3725</v>
      </c>
      <c r="JU129">
        <v>24.1838</v>
      </c>
      <c r="JV129">
        <v>18</v>
      </c>
      <c r="JW129">
        <v>512.351</v>
      </c>
      <c r="JX129">
        <v>381.651</v>
      </c>
      <c r="JY129">
        <v>29.7151</v>
      </c>
      <c r="JZ129">
        <v>27.7882</v>
      </c>
      <c r="KA129">
        <v>29.9998</v>
      </c>
      <c r="KB129">
        <v>27.8213</v>
      </c>
      <c r="KC129">
        <v>27.7788</v>
      </c>
      <c r="KD129">
        <v>9.54054</v>
      </c>
      <c r="KE129">
        <v>43.7606</v>
      </c>
      <c r="KF129">
        <v>0</v>
      </c>
      <c r="KG129">
        <v>29.6969</v>
      </c>
      <c r="KH129">
        <v>150.135</v>
      </c>
      <c r="KI129">
        <v>14.7813</v>
      </c>
      <c r="KJ129">
        <v>96.7479</v>
      </c>
      <c r="KK129">
        <v>94.751</v>
      </c>
    </row>
    <row r="130" spans="1:297">
      <c r="A130">
        <v>114</v>
      </c>
      <c r="B130">
        <v>1759335841</v>
      </c>
      <c r="C130">
        <v>2981</v>
      </c>
      <c r="D130" t="s">
        <v>671</v>
      </c>
      <c r="E130" t="s">
        <v>672</v>
      </c>
      <c r="F130">
        <v>5</v>
      </c>
      <c r="G130" t="s">
        <v>638</v>
      </c>
      <c r="H130" t="s">
        <v>436</v>
      </c>
      <c r="I130">
        <v>1759335832.84615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168.806663301164</v>
      </c>
      <c r="AK130">
        <v>174.556290909091</v>
      </c>
      <c r="AL130">
        <v>-3.29218699348758</v>
      </c>
      <c r="AM130">
        <v>64.5668264695355</v>
      </c>
      <c r="AN130">
        <f>(AP130 - AO130 + DY130*1E3/(8.314*(EA130+273.15)) * AR130/DX130 * AQ130) * DX130/(100*DL130) * 1000/(1000 - AP130)</f>
        <v>0</v>
      </c>
      <c r="AO130">
        <v>14.7789963768203</v>
      </c>
      <c r="AP130">
        <v>24.5033278787879</v>
      </c>
      <c r="AQ130">
        <v>-4.70767548636477e-06</v>
      </c>
      <c r="AR130">
        <v>120.164659997157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6</v>
      </c>
      <c r="DM130">
        <v>0.5</v>
      </c>
      <c r="DN130" t="s">
        <v>438</v>
      </c>
      <c r="DO130">
        <v>2</v>
      </c>
      <c r="DP130" t="b">
        <v>1</v>
      </c>
      <c r="DQ130">
        <v>1759335832.84615</v>
      </c>
      <c r="DR130">
        <v>192.794923076923</v>
      </c>
      <c r="DS130">
        <v>182.815538461538</v>
      </c>
      <c r="DT130">
        <v>24.5054846153846</v>
      </c>
      <c r="DU130">
        <v>14.7820615384615</v>
      </c>
      <c r="DV130">
        <v>191.538692307692</v>
      </c>
      <c r="DW130">
        <v>24.1006769230769</v>
      </c>
      <c r="DX130">
        <v>500.000846153846</v>
      </c>
      <c r="DY130">
        <v>90.5486538461539</v>
      </c>
      <c r="DZ130">
        <v>0.0345983230769231</v>
      </c>
      <c r="EA130">
        <v>30.7755076923077</v>
      </c>
      <c r="EB130">
        <v>30.0264615384615</v>
      </c>
      <c r="EC130">
        <v>999.9</v>
      </c>
      <c r="ED130">
        <v>0</v>
      </c>
      <c r="EE130">
        <v>0</v>
      </c>
      <c r="EF130">
        <v>9983.46384615385</v>
      </c>
      <c r="EG130">
        <v>0</v>
      </c>
      <c r="EH130">
        <v>13.4952384615385</v>
      </c>
      <c r="EI130">
        <v>9.97930230769231</v>
      </c>
      <c r="EJ130">
        <v>197.638</v>
      </c>
      <c r="EK130">
        <v>185.558538461538</v>
      </c>
      <c r="EL130">
        <v>9.72342538461539</v>
      </c>
      <c r="EM130">
        <v>182.815538461538</v>
      </c>
      <c r="EN130">
        <v>14.7820615384615</v>
      </c>
      <c r="EO130">
        <v>2.21893846153846</v>
      </c>
      <c r="EP130">
        <v>1.33849538461538</v>
      </c>
      <c r="EQ130">
        <v>19.0997</v>
      </c>
      <c r="ER130">
        <v>11.2382153846154</v>
      </c>
      <c r="ES130">
        <v>1999.98307692308</v>
      </c>
      <c r="ET130">
        <v>0.979998076923077</v>
      </c>
      <c r="EU130">
        <v>0.0200016538461538</v>
      </c>
      <c r="EV130">
        <v>0</v>
      </c>
      <c r="EW130">
        <v>1039.14615384615</v>
      </c>
      <c r="EX130">
        <v>5.00059</v>
      </c>
      <c r="EY130">
        <v>20934.9615384615</v>
      </c>
      <c r="EZ130">
        <v>17360.1615384615</v>
      </c>
      <c r="FA130">
        <v>41.062</v>
      </c>
      <c r="FB130">
        <v>40.7451538461538</v>
      </c>
      <c r="FC130">
        <v>40.375</v>
      </c>
      <c r="FD130">
        <v>40.25</v>
      </c>
      <c r="FE130">
        <v>42.062</v>
      </c>
      <c r="FF130">
        <v>1955.08307692308</v>
      </c>
      <c r="FG130">
        <v>39.9</v>
      </c>
      <c r="FH130">
        <v>0</v>
      </c>
      <c r="FI130">
        <v>1759335841.2</v>
      </c>
      <c r="FJ130">
        <v>0</v>
      </c>
      <c r="FK130">
        <v>1039.6708</v>
      </c>
      <c r="FL130">
        <v>33.6092307686831</v>
      </c>
      <c r="FM130">
        <v>627.700000035482</v>
      </c>
      <c r="FN130">
        <v>20944.94</v>
      </c>
      <c r="FO130">
        <v>15</v>
      </c>
      <c r="FP130">
        <v>0</v>
      </c>
      <c r="FQ130" t="s">
        <v>439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8.810322</v>
      </c>
      <c r="GD130">
        <v>20.3430288721805</v>
      </c>
      <c r="GE130">
        <v>1.99761104367342</v>
      </c>
      <c r="GF130">
        <v>0</v>
      </c>
      <c r="GG130">
        <v>1037.39352941176</v>
      </c>
      <c r="GH130">
        <v>30.594041226647</v>
      </c>
      <c r="GI130">
        <v>3.01440451865308</v>
      </c>
      <c r="GJ130">
        <v>-1</v>
      </c>
      <c r="GK130">
        <v>9.7223835</v>
      </c>
      <c r="GL130">
        <v>0.0208506766917244</v>
      </c>
      <c r="GM130">
        <v>0.00263253922098022</v>
      </c>
      <c r="GN130">
        <v>1</v>
      </c>
      <c r="GO130">
        <v>1</v>
      </c>
      <c r="GP130">
        <v>2</v>
      </c>
      <c r="GQ130" t="s">
        <v>448</v>
      </c>
      <c r="GR130">
        <v>3.13066</v>
      </c>
      <c r="GS130">
        <v>2.71263</v>
      </c>
      <c r="GT130">
        <v>0.0411998</v>
      </c>
      <c r="GU130">
        <v>0.0388984</v>
      </c>
      <c r="GV130">
        <v>0.104643</v>
      </c>
      <c r="GW130">
        <v>0.0729539</v>
      </c>
      <c r="GX130">
        <v>36163.8</v>
      </c>
      <c r="GY130">
        <v>38846.8</v>
      </c>
      <c r="GZ130">
        <v>34123</v>
      </c>
      <c r="HA130">
        <v>36594.5</v>
      </c>
      <c r="HB130">
        <v>43124.7</v>
      </c>
      <c r="HC130">
        <v>48706.8</v>
      </c>
      <c r="HD130">
        <v>53217.3</v>
      </c>
      <c r="HE130">
        <v>58477</v>
      </c>
      <c r="HF130">
        <v>1.97057</v>
      </c>
      <c r="HG130">
        <v>1.76292</v>
      </c>
      <c r="HH130">
        <v>0.133764</v>
      </c>
      <c r="HI130">
        <v>0</v>
      </c>
      <c r="HJ130">
        <v>27.8524</v>
      </c>
      <c r="HK130">
        <v>999.9</v>
      </c>
      <c r="HL130">
        <v>52.985</v>
      </c>
      <c r="HM130">
        <v>31.109</v>
      </c>
      <c r="HN130">
        <v>26.5636</v>
      </c>
      <c r="HO130">
        <v>54.7802</v>
      </c>
      <c r="HP130">
        <v>46.6066</v>
      </c>
      <c r="HQ130">
        <v>1</v>
      </c>
      <c r="HR130">
        <v>0.0317302</v>
      </c>
      <c r="HS130">
        <v>-0.984235</v>
      </c>
      <c r="HT130">
        <v>20.1093</v>
      </c>
      <c r="HU130">
        <v>5.19677</v>
      </c>
      <c r="HV130">
        <v>12.004</v>
      </c>
      <c r="HW130">
        <v>4.97495</v>
      </c>
      <c r="HX130">
        <v>3.29388</v>
      </c>
      <c r="HY130">
        <v>9999</v>
      </c>
      <c r="HZ130">
        <v>9999</v>
      </c>
      <c r="IA130">
        <v>999.9</v>
      </c>
      <c r="IB130">
        <v>9999</v>
      </c>
      <c r="IC130">
        <v>1.86327</v>
      </c>
      <c r="ID130">
        <v>1.86813</v>
      </c>
      <c r="IE130">
        <v>1.86792</v>
      </c>
      <c r="IF130">
        <v>1.86905</v>
      </c>
      <c r="IG130">
        <v>1.86986</v>
      </c>
      <c r="IH130">
        <v>1.86592</v>
      </c>
      <c r="II130">
        <v>1.86695</v>
      </c>
      <c r="IJ130">
        <v>1.86844</v>
      </c>
      <c r="IK130">
        <v>5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1.171</v>
      </c>
      <c r="IY130">
        <v>0.4048</v>
      </c>
      <c r="IZ130">
        <v>0.591063205497763</v>
      </c>
      <c r="JA130">
        <v>0.00362635438953289</v>
      </c>
      <c r="JB130">
        <v>-8.50754122937555e-07</v>
      </c>
      <c r="JC130">
        <v>2.87264459290622e-10</v>
      </c>
      <c r="JD130">
        <v>-0.103101814204982</v>
      </c>
      <c r="JE130">
        <v>-0.017656537129445</v>
      </c>
      <c r="JF130">
        <v>0.00217271289782075</v>
      </c>
      <c r="JG130">
        <v>-2.34727275410467e-05</v>
      </c>
      <c r="JH130">
        <v>4</v>
      </c>
      <c r="JI130">
        <v>2183</v>
      </c>
      <c r="JJ130">
        <v>1</v>
      </c>
      <c r="JK130">
        <v>27</v>
      </c>
      <c r="JL130">
        <v>29322264</v>
      </c>
      <c r="JM130">
        <v>29322264</v>
      </c>
      <c r="JN130">
        <v>0.443115</v>
      </c>
      <c r="JO130">
        <v>2.65625</v>
      </c>
      <c r="JP130">
        <v>1.54785</v>
      </c>
      <c r="JQ130">
        <v>2.31323</v>
      </c>
      <c r="JR130">
        <v>1.64673</v>
      </c>
      <c r="JS130">
        <v>2.36694</v>
      </c>
      <c r="JT130">
        <v>34.3725</v>
      </c>
      <c r="JU130">
        <v>24.1926</v>
      </c>
      <c r="JV130">
        <v>18</v>
      </c>
      <c r="JW130">
        <v>511.975</v>
      </c>
      <c r="JX130">
        <v>381.922</v>
      </c>
      <c r="JY130">
        <v>29.6909</v>
      </c>
      <c r="JZ130">
        <v>27.7853</v>
      </c>
      <c r="KA130">
        <v>29.9999</v>
      </c>
      <c r="KB130">
        <v>27.8183</v>
      </c>
      <c r="KC130">
        <v>27.7759</v>
      </c>
      <c r="KD130">
        <v>8.84255</v>
      </c>
      <c r="KE130">
        <v>43.7606</v>
      </c>
      <c r="KF130">
        <v>0</v>
      </c>
      <c r="KG130">
        <v>29.6684</v>
      </c>
      <c r="KH130">
        <v>130.027</v>
      </c>
      <c r="KI130">
        <v>14.7813</v>
      </c>
      <c r="KJ130">
        <v>96.7481</v>
      </c>
      <c r="KK130">
        <v>94.7513</v>
      </c>
    </row>
    <row r="131" spans="1:297">
      <c r="A131">
        <v>115</v>
      </c>
      <c r="B131">
        <v>1759335846</v>
      </c>
      <c r="C131">
        <v>2986</v>
      </c>
      <c r="D131" t="s">
        <v>673</v>
      </c>
      <c r="E131" t="s">
        <v>674</v>
      </c>
      <c r="F131">
        <v>5</v>
      </c>
      <c r="G131" t="s">
        <v>638</v>
      </c>
      <c r="H131" t="s">
        <v>436</v>
      </c>
      <c r="I131">
        <v>1759335837.84615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152.367166514562</v>
      </c>
      <c r="AK131">
        <v>158.821848484848</v>
      </c>
      <c r="AL131">
        <v>-3.12587762842822</v>
      </c>
      <c r="AM131">
        <v>64.5668264695355</v>
      </c>
      <c r="AN131">
        <f>(AP131 - AO131 + DY131*1E3/(8.314*(EA131+273.15)) * AR131/DX131 * AQ131) * DX131/(100*DL131) * 1000/(1000 - AP131)</f>
        <v>0</v>
      </c>
      <c r="AO131">
        <v>14.7761130527283</v>
      </c>
      <c r="AP131">
        <v>24.5103872727273</v>
      </c>
      <c r="AQ131">
        <v>9.13728669262224e-06</v>
      </c>
      <c r="AR131">
        <v>120.164659997157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6</v>
      </c>
      <c r="DM131">
        <v>0.5</v>
      </c>
      <c r="DN131" t="s">
        <v>438</v>
      </c>
      <c r="DO131">
        <v>2</v>
      </c>
      <c r="DP131" t="b">
        <v>1</v>
      </c>
      <c r="DQ131">
        <v>1759335837.84615</v>
      </c>
      <c r="DR131">
        <v>177.175076923077</v>
      </c>
      <c r="DS131">
        <v>166.114923076923</v>
      </c>
      <c r="DT131">
        <v>24.5065846153846</v>
      </c>
      <c r="DU131">
        <v>14.7792230769231</v>
      </c>
      <c r="DV131">
        <v>175.971</v>
      </c>
      <c r="DW131">
        <v>24.1017384615385</v>
      </c>
      <c r="DX131">
        <v>500.004</v>
      </c>
      <c r="DY131">
        <v>90.5475923076923</v>
      </c>
      <c r="DZ131">
        <v>0.0345742384615385</v>
      </c>
      <c r="EA131">
        <v>30.7760769230769</v>
      </c>
      <c r="EB131">
        <v>30.0303846153846</v>
      </c>
      <c r="EC131">
        <v>999.9</v>
      </c>
      <c r="ED131">
        <v>0</v>
      </c>
      <c r="EE131">
        <v>0</v>
      </c>
      <c r="EF131">
        <v>9991.54461538462</v>
      </c>
      <c r="EG131">
        <v>0</v>
      </c>
      <c r="EH131">
        <v>13.4984230769231</v>
      </c>
      <c r="EI131">
        <v>11.0601046153846</v>
      </c>
      <c r="EJ131">
        <v>181.625923076923</v>
      </c>
      <c r="EK131">
        <v>168.606769230769</v>
      </c>
      <c r="EL131">
        <v>9.72737153846154</v>
      </c>
      <c r="EM131">
        <v>166.114923076923</v>
      </c>
      <c r="EN131">
        <v>14.7792230769231</v>
      </c>
      <c r="EO131">
        <v>2.21901230769231</v>
      </c>
      <c r="EP131">
        <v>1.33822153846154</v>
      </c>
      <c r="EQ131">
        <v>19.1002307692308</v>
      </c>
      <c r="ER131">
        <v>11.2351384615385</v>
      </c>
      <c r="ES131">
        <v>2000.01153846154</v>
      </c>
      <c r="ET131">
        <v>0.979998307692307</v>
      </c>
      <c r="EU131">
        <v>0.0200014153846154</v>
      </c>
      <c r="EV131">
        <v>0</v>
      </c>
      <c r="EW131">
        <v>1041.90076923077</v>
      </c>
      <c r="EX131">
        <v>5.00059</v>
      </c>
      <c r="EY131">
        <v>20988.6615384615</v>
      </c>
      <c r="EZ131">
        <v>17360.4153846154</v>
      </c>
      <c r="FA131">
        <v>41.062</v>
      </c>
      <c r="FB131">
        <v>40.7451538461538</v>
      </c>
      <c r="FC131">
        <v>40.375</v>
      </c>
      <c r="FD131">
        <v>40.25</v>
      </c>
      <c r="FE131">
        <v>42.062</v>
      </c>
      <c r="FF131">
        <v>1955.11153846154</v>
      </c>
      <c r="FG131">
        <v>39.9</v>
      </c>
      <c r="FH131">
        <v>0</v>
      </c>
      <c r="FI131">
        <v>1759335846</v>
      </c>
      <c r="FJ131">
        <v>0</v>
      </c>
      <c r="FK131">
        <v>1042.3376</v>
      </c>
      <c r="FL131">
        <v>34.6123076408497</v>
      </c>
      <c r="FM131">
        <v>665.423075902582</v>
      </c>
      <c r="FN131">
        <v>20996.508</v>
      </c>
      <c r="FO131">
        <v>15</v>
      </c>
      <c r="FP131">
        <v>0</v>
      </c>
      <c r="FQ131" t="s">
        <v>439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10.5350585</v>
      </c>
      <c r="GD131">
        <v>14.2398184962406</v>
      </c>
      <c r="GE131">
        <v>1.43629562109015</v>
      </c>
      <c r="GF131">
        <v>0</v>
      </c>
      <c r="GG131">
        <v>1040.53147058824</v>
      </c>
      <c r="GH131">
        <v>33.1356760591711</v>
      </c>
      <c r="GI131">
        <v>3.25825569750312</v>
      </c>
      <c r="GJ131">
        <v>-1</v>
      </c>
      <c r="GK131">
        <v>9.725565</v>
      </c>
      <c r="GL131">
        <v>0.0417942857143024</v>
      </c>
      <c r="GM131">
        <v>0.00446842198096821</v>
      </c>
      <c r="GN131">
        <v>1</v>
      </c>
      <c r="GO131">
        <v>1</v>
      </c>
      <c r="GP131">
        <v>2</v>
      </c>
      <c r="GQ131" t="s">
        <v>448</v>
      </c>
      <c r="GR131">
        <v>3.13088</v>
      </c>
      <c r="GS131">
        <v>2.71255</v>
      </c>
      <c r="GT131">
        <v>0.0377186</v>
      </c>
      <c r="GU131">
        <v>0.0350051</v>
      </c>
      <c r="GV131">
        <v>0.104657</v>
      </c>
      <c r="GW131">
        <v>0.0729408</v>
      </c>
      <c r="GX131">
        <v>36295.3</v>
      </c>
      <c r="GY131">
        <v>39004.6</v>
      </c>
      <c r="GZ131">
        <v>34123.2</v>
      </c>
      <c r="HA131">
        <v>36594.9</v>
      </c>
      <c r="HB131">
        <v>43123.9</v>
      </c>
      <c r="HC131">
        <v>48707.6</v>
      </c>
      <c r="HD131">
        <v>53217.7</v>
      </c>
      <c r="HE131">
        <v>58477.6</v>
      </c>
      <c r="HF131">
        <v>1.971</v>
      </c>
      <c r="HG131">
        <v>1.76257</v>
      </c>
      <c r="HH131">
        <v>0.1342</v>
      </c>
      <c r="HI131">
        <v>0</v>
      </c>
      <c r="HJ131">
        <v>27.8594</v>
      </c>
      <c r="HK131">
        <v>999.9</v>
      </c>
      <c r="HL131">
        <v>52.961</v>
      </c>
      <c r="HM131">
        <v>31.109</v>
      </c>
      <c r="HN131">
        <v>26.5525</v>
      </c>
      <c r="HO131">
        <v>55.1802</v>
      </c>
      <c r="HP131">
        <v>46.6627</v>
      </c>
      <c r="HQ131">
        <v>1</v>
      </c>
      <c r="HR131">
        <v>0.0316235</v>
      </c>
      <c r="HS131">
        <v>-0.946193</v>
      </c>
      <c r="HT131">
        <v>20.1096</v>
      </c>
      <c r="HU131">
        <v>5.19722</v>
      </c>
      <c r="HV131">
        <v>12.004</v>
      </c>
      <c r="HW131">
        <v>4.97495</v>
      </c>
      <c r="HX131">
        <v>3.2939</v>
      </c>
      <c r="HY131">
        <v>9999</v>
      </c>
      <c r="HZ131">
        <v>9999</v>
      </c>
      <c r="IA131">
        <v>999.9</v>
      </c>
      <c r="IB131">
        <v>9999</v>
      </c>
      <c r="IC131">
        <v>1.86325</v>
      </c>
      <c r="ID131">
        <v>1.86813</v>
      </c>
      <c r="IE131">
        <v>1.86789</v>
      </c>
      <c r="IF131">
        <v>1.86905</v>
      </c>
      <c r="IG131">
        <v>1.86986</v>
      </c>
      <c r="IH131">
        <v>1.86593</v>
      </c>
      <c r="II131">
        <v>1.86696</v>
      </c>
      <c r="IJ131">
        <v>1.86844</v>
      </c>
      <c r="IK131">
        <v>5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1.119</v>
      </c>
      <c r="IY131">
        <v>0.405</v>
      </c>
      <c r="IZ131">
        <v>0.591063205497763</v>
      </c>
      <c r="JA131">
        <v>0.00362635438953289</v>
      </c>
      <c r="JB131">
        <v>-8.50754122937555e-07</v>
      </c>
      <c r="JC131">
        <v>2.87264459290622e-10</v>
      </c>
      <c r="JD131">
        <v>-0.103101814204982</v>
      </c>
      <c r="JE131">
        <v>-0.017656537129445</v>
      </c>
      <c r="JF131">
        <v>0.00217271289782075</v>
      </c>
      <c r="JG131">
        <v>-2.34727275410467e-05</v>
      </c>
      <c r="JH131">
        <v>4</v>
      </c>
      <c r="JI131">
        <v>2183</v>
      </c>
      <c r="JJ131">
        <v>1</v>
      </c>
      <c r="JK131">
        <v>27</v>
      </c>
      <c r="JL131">
        <v>29322264.1</v>
      </c>
      <c r="JM131">
        <v>29322264.1</v>
      </c>
      <c r="JN131">
        <v>0.410156</v>
      </c>
      <c r="JO131">
        <v>2.65503</v>
      </c>
      <c r="JP131">
        <v>1.54785</v>
      </c>
      <c r="JQ131">
        <v>2.31201</v>
      </c>
      <c r="JR131">
        <v>1.64673</v>
      </c>
      <c r="JS131">
        <v>2.37061</v>
      </c>
      <c r="JT131">
        <v>34.3725</v>
      </c>
      <c r="JU131">
        <v>24.1926</v>
      </c>
      <c r="JV131">
        <v>18</v>
      </c>
      <c r="JW131">
        <v>512.231</v>
      </c>
      <c r="JX131">
        <v>381.718</v>
      </c>
      <c r="JY131">
        <v>29.6638</v>
      </c>
      <c r="JZ131">
        <v>27.7829</v>
      </c>
      <c r="KA131">
        <v>29.9998</v>
      </c>
      <c r="KB131">
        <v>27.8154</v>
      </c>
      <c r="KC131">
        <v>27.773</v>
      </c>
      <c r="KD131">
        <v>8.18305</v>
      </c>
      <c r="KE131">
        <v>43.7606</v>
      </c>
      <c r="KF131">
        <v>0</v>
      </c>
      <c r="KG131">
        <v>29.6296</v>
      </c>
      <c r="KH131">
        <v>116.554</v>
      </c>
      <c r="KI131">
        <v>14.7813</v>
      </c>
      <c r="KJ131">
        <v>96.7487</v>
      </c>
      <c r="KK131">
        <v>94.7522</v>
      </c>
    </row>
    <row r="132" spans="1:297">
      <c r="A132">
        <v>116</v>
      </c>
      <c r="B132">
        <v>1759335851</v>
      </c>
      <c r="C132">
        <v>2991</v>
      </c>
      <c r="D132" t="s">
        <v>675</v>
      </c>
      <c r="E132" t="s">
        <v>676</v>
      </c>
      <c r="F132">
        <v>5</v>
      </c>
      <c r="G132" t="s">
        <v>638</v>
      </c>
      <c r="H132" t="s">
        <v>436</v>
      </c>
      <c r="I132">
        <v>1759335842.84615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135.065440829737</v>
      </c>
      <c r="AK132">
        <v>142.671775757576</v>
      </c>
      <c r="AL132">
        <v>-3.24294858434415</v>
      </c>
      <c r="AM132">
        <v>64.5668264695355</v>
      </c>
      <c r="AN132">
        <f>(AP132 - AO132 + DY132*1E3/(8.314*(EA132+273.15)) * AR132/DX132 * AQ132) * DX132/(100*DL132) * 1000/(1000 - AP132)</f>
        <v>0</v>
      </c>
      <c r="AO132">
        <v>14.7726682082412</v>
      </c>
      <c r="AP132">
        <v>24.5165951515151</v>
      </c>
      <c r="AQ132">
        <v>1.0648022544983e-05</v>
      </c>
      <c r="AR132">
        <v>120.164659997157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6</v>
      </c>
      <c r="DM132">
        <v>0.5</v>
      </c>
      <c r="DN132" t="s">
        <v>438</v>
      </c>
      <c r="DO132">
        <v>2</v>
      </c>
      <c r="DP132" t="b">
        <v>1</v>
      </c>
      <c r="DQ132">
        <v>1759335842.84615</v>
      </c>
      <c r="DR132">
        <v>161.565615384615</v>
      </c>
      <c r="DS132">
        <v>149.152076923077</v>
      </c>
      <c r="DT132">
        <v>24.5087307692308</v>
      </c>
      <c r="DU132">
        <v>14.7761384615385</v>
      </c>
      <c r="DV132">
        <v>160.413846153846</v>
      </c>
      <c r="DW132">
        <v>24.1038076923077</v>
      </c>
      <c r="DX132">
        <v>499.988076923077</v>
      </c>
      <c r="DY132">
        <v>90.5475615384615</v>
      </c>
      <c r="DZ132">
        <v>0.0345974461538462</v>
      </c>
      <c r="EA132">
        <v>30.7755923076923</v>
      </c>
      <c r="EB132">
        <v>30.0368538461538</v>
      </c>
      <c r="EC132">
        <v>999.9</v>
      </c>
      <c r="ED132">
        <v>0</v>
      </c>
      <c r="EE132">
        <v>0</v>
      </c>
      <c r="EF132">
        <v>9993.89461538462</v>
      </c>
      <c r="EG132">
        <v>0</v>
      </c>
      <c r="EH132">
        <v>13.5034153846154</v>
      </c>
      <c r="EI132">
        <v>12.4135153846154</v>
      </c>
      <c r="EJ132">
        <v>165.624769230769</v>
      </c>
      <c r="EK132">
        <v>151.389153846154</v>
      </c>
      <c r="EL132">
        <v>9.73259923076923</v>
      </c>
      <c r="EM132">
        <v>149.152076923077</v>
      </c>
      <c r="EN132">
        <v>14.7761384615385</v>
      </c>
      <c r="EO132">
        <v>2.21920538461538</v>
      </c>
      <c r="EP132">
        <v>1.33794153846154</v>
      </c>
      <c r="EQ132">
        <v>19.1016384615385</v>
      </c>
      <c r="ER132">
        <v>11.2319923076923</v>
      </c>
      <c r="ES132">
        <v>2000.01230769231</v>
      </c>
      <c r="ET132">
        <v>0.979998307692307</v>
      </c>
      <c r="EU132">
        <v>0.0200014153846154</v>
      </c>
      <c r="EV132">
        <v>0</v>
      </c>
      <c r="EW132">
        <v>1044.77153846154</v>
      </c>
      <c r="EX132">
        <v>5.00059</v>
      </c>
      <c r="EY132">
        <v>21044.8615384615</v>
      </c>
      <c r="EZ132">
        <v>17360.4153846154</v>
      </c>
      <c r="FA132">
        <v>41.062</v>
      </c>
      <c r="FB132">
        <v>40.7451538461538</v>
      </c>
      <c r="FC132">
        <v>40.375</v>
      </c>
      <c r="FD132">
        <v>40.25</v>
      </c>
      <c r="FE132">
        <v>42.062</v>
      </c>
      <c r="FF132">
        <v>1955.11230769231</v>
      </c>
      <c r="FG132">
        <v>39.9</v>
      </c>
      <c r="FH132">
        <v>0</v>
      </c>
      <c r="FI132">
        <v>1759335851.4</v>
      </c>
      <c r="FJ132">
        <v>0</v>
      </c>
      <c r="FK132">
        <v>1045.31961538462</v>
      </c>
      <c r="FL132">
        <v>34.6218803380298</v>
      </c>
      <c r="FM132">
        <v>695.046153926498</v>
      </c>
      <c r="FN132">
        <v>21054.5576923077</v>
      </c>
      <c r="FO132">
        <v>15</v>
      </c>
      <c r="FP132">
        <v>0</v>
      </c>
      <c r="FQ132" t="s">
        <v>439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11.6409880952381</v>
      </c>
      <c r="GD132">
        <v>14.8156254545455</v>
      </c>
      <c r="GE132">
        <v>1.5557833727116</v>
      </c>
      <c r="GF132">
        <v>0</v>
      </c>
      <c r="GG132">
        <v>1043.21382352941</v>
      </c>
      <c r="GH132">
        <v>34.4517952786252</v>
      </c>
      <c r="GI132">
        <v>3.38600234069783</v>
      </c>
      <c r="GJ132">
        <v>-1</v>
      </c>
      <c r="GK132">
        <v>9.73038476190476</v>
      </c>
      <c r="GL132">
        <v>0.0622854545454443</v>
      </c>
      <c r="GM132">
        <v>0.0068848817253373</v>
      </c>
      <c r="GN132">
        <v>1</v>
      </c>
      <c r="GO132">
        <v>1</v>
      </c>
      <c r="GP132">
        <v>2</v>
      </c>
      <c r="GQ132" t="s">
        <v>448</v>
      </c>
      <c r="GR132">
        <v>3.13087</v>
      </c>
      <c r="GS132">
        <v>2.71258</v>
      </c>
      <c r="GT132">
        <v>0.0340616</v>
      </c>
      <c r="GU132">
        <v>0.0312242</v>
      </c>
      <c r="GV132">
        <v>0.104667</v>
      </c>
      <c r="GW132">
        <v>0.0729302</v>
      </c>
      <c r="GX132">
        <v>36433</v>
      </c>
      <c r="GY132">
        <v>39157.1</v>
      </c>
      <c r="GZ132">
        <v>34122.9</v>
      </c>
      <c r="HA132">
        <v>36594.5</v>
      </c>
      <c r="HB132">
        <v>43122.7</v>
      </c>
      <c r="HC132">
        <v>48707.4</v>
      </c>
      <c r="HD132">
        <v>53217.4</v>
      </c>
      <c r="HE132">
        <v>58477.3</v>
      </c>
      <c r="HF132">
        <v>1.97113</v>
      </c>
      <c r="HG132">
        <v>1.76248</v>
      </c>
      <c r="HH132">
        <v>0.133339</v>
      </c>
      <c r="HI132">
        <v>0</v>
      </c>
      <c r="HJ132">
        <v>27.8666</v>
      </c>
      <c r="HK132">
        <v>999.9</v>
      </c>
      <c r="HL132">
        <v>52.961</v>
      </c>
      <c r="HM132">
        <v>31.088</v>
      </c>
      <c r="HN132">
        <v>26.5218</v>
      </c>
      <c r="HO132">
        <v>55.0102</v>
      </c>
      <c r="HP132">
        <v>46.883</v>
      </c>
      <c r="HQ132">
        <v>1</v>
      </c>
      <c r="HR132">
        <v>0.0310722</v>
      </c>
      <c r="HS132">
        <v>-0.882043</v>
      </c>
      <c r="HT132">
        <v>20.1099</v>
      </c>
      <c r="HU132">
        <v>5.19722</v>
      </c>
      <c r="HV132">
        <v>12.004</v>
      </c>
      <c r="HW132">
        <v>4.975</v>
      </c>
      <c r="HX132">
        <v>3.294</v>
      </c>
      <c r="HY132">
        <v>9999</v>
      </c>
      <c r="HZ132">
        <v>9999</v>
      </c>
      <c r="IA132">
        <v>999.9</v>
      </c>
      <c r="IB132">
        <v>9999</v>
      </c>
      <c r="IC132">
        <v>1.86325</v>
      </c>
      <c r="ID132">
        <v>1.86813</v>
      </c>
      <c r="IE132">
        <v>1.86792</v>
      </c>
      <c r="IF132">
        <v>1.86905</v>
      </c>
      <c r="IG132">
        <v>1.86988</v>
      </c>
      <c r="IH132">
        <v>1.86598</v>
      </c>
      <c r="II132">
        <v>1.86697</v>
      </c>
      <c r="IJ132">
        <v>1.86844</v>
      </c>
      <c r="IK132">
        <v>5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1.066</v>
      </c>
      <c r="IY132">
        <v>0.4051</v>
      </c>
      <c r="IZ132">
        <v>0.591063205497763</v>
      </c>
      <c r="JA132">
        <v>0.00362635438953289</v>
      </c>
      <c r="JB132">
        <v>-8.50754122937555e-07</v>
      </c>
      <c r="JC132">
        <v>2.87264459290622e-10</v>
      </c>
      <c r="JD132">
        <v>-0.103101814204982</v>
      </c>
      <c r="JE132">
        <v>-0.017656537129445</v>
      </c>
      <c r="JF132">
        <v>0.00217271289782075</v>
      </c>
      <c r="JG132">
        <v>-2.34727275410467e-05</v>
      </c>
      <c r="JH132">
        <v>4</v>
      </c>
      <c r="JI132">
        <v>2183</v>
      </c>
      <c r="JJ132">
        <v>1</v>
      </c>
      <c r="JK132">
        <v>27</v>
      </c>
      <c r="JL132">
        <v>29322264.2</v>
      </c>
      <c r="JM132">
        <v>29322264.2</v>
      </c>
      <c r="JN132">
        <v>0.378418</v>
      </c>
      <c r="JO132">
        <v>2.6709</v>
      </c>
      <c r="JP132">
        <v>1.54785</v>
      </c>
      <c r="JQ132">
        <v>2.31323</v>
      </c>
      <c r="JR132">
        <v>1.64673</v>
      </c>
      <c r="JS132">
        <v>2.24365</v>
      </c>
      <c r="JT132">
        <v>34.3725</v>
      </c>
      <c r="JU132">
        <v>24.1838</v>
      </c>
      <c r="JV132">
        <v>18</v>
      </c>
      <c r="JW132">
        <v>512.289</v>
      </c>
      <c r="JX132">
        <v>381.647</v>
      </c>
      <c r="JY132">
        <v>29.6273</v>
      </c>
      <c r="JZ132">
        <v>27.7805</v>
      </c>
      <c r="KA132">
        <v>29.9999</v>
      </c>
      <c r="KB132">
        <v>27.8125</v>
      </c>
      <c r="KC132">
        <v>27.7701</v>
      </c>
      <c r="KD132">
        <v>7.47556</v>
      </c>
      <c r="KE132">
        <v>43.7606</v>
      </c>
      <c r="KF132">
        <v>0</v>
      </c>
      <c r="KG132">
        <v>29.5841</v>
      </c>
      <c r="KH132">
        <v>96.4191</v>
      </c>
      <c r="KI132">
        <v>14.7812</v>
      </c>
      <c r="KJ132">
        <v>96.748</v>
      </c>
      <c r="KK132">
        <v>94.7516</v>
      </c>
    </row>
    <row r="133" spans="1:297">
      <c r="A133">
        <v>117</v>
      </c>
      <c r="B133">
        <v>1759335856</v>
      </c>
      <c r="C133">
        <v>2996</v>
      </c>
      <c r="D133" t="s">
        <v>677</v>
      </c>
      <c r="E133" t="s">
        <v>678</v>
      </c>
      <c r="F133">
        <v>5</v>
      </c>
      <c r="G133" t="s">
        <v>638</v>
      </c>
      <c r="H133" t="s">
        <v>436</v>
      </c>
      <c r="I133">
        <v>1759335847.84615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119.077467622705</v>
      </c>
      <c r="AK133">
        <v>127.2848</v>
      </c>
      <c r="AL133">
        <v>-3.05874895890423</v>
      </c>
      <c r="AM133">
        <v>64.5668264695355</v>
      </c>
      <c r="AN133">
        <f>(AP133 - AO133 + DY133*1E3/(8.314*(EA133+273.15)) * AR133/DX133 * AQ133) * DX133/(100*DL133) * 1000/(1000 - AP133)</f>
        <v>0</v>
      </c>
      <c r="AO133">
        <v>14.7695787590671</v>
      </c>
      <c r="AP133">
        <v>24.5078375757576</v>
      </c>
      <c r="AQ133">
        <v>-1.07711074278475e-05</v>
      </c>
      <c r="AR133">
        <v>120.164659997157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6</v>
      </c>
      <c r="DM133">
        <v>0.5</v>
      </c>
      <c r="DN133" t="s">
        <v>438</v>
      </c>
      <c r="DO133">
        <v>2</v>
      </c>
      <c r="DP133" t="b">
        <v>1</v>
      </c>
      <c r="DQ133">
        <v>1759335847.84615</v>
      </c>
      <c r="DR133">
        <v>146.027076923077</v>
      </c>
      <c r="DS133">
        <v>132.813076923077</v>
      </c>
      <c r="DT133">
        <v>24.5107461538462</v>
      </c>
      <c r="DU133">
        <v>14.7729076923077</v>
      </c>
      <c r="DV133">
        <v>144.927692307692</v>
      </c>
      <c r="DW133">
        <v>24.1057384615385</v>
      </c>
      <c r="DX133">
        <v>499.988923076923</v>
      </c>
      <c r="DY133">
        <v>90.5475461538461</v>
      </c>
      <c r="DZ133">
        <v>0.0345678769230769</v>
      </c>
      <c r="EA133">
        <v>30.774</v>
      </c>
      <c r="EB133">
        <v>30.0403538461539</v>
      </c>
      <c r="EC133">
        <v>999.9</v>
      </c>
      <c r="ED133">
        <v>0</v>
      </c>
      <c r="EE133">
        <v>0</v>
      </c>
      <c r="EF133">
        <v>10015.6784615385</v>
      </c>
      <c r="EG133">
        <v>0</v>
      </c>
      <c r="EH133">
        <v>13.5025692307692</v>
      </c>
      <c r="EI133">
        <v>13.2141076923077</v>
      </c>
      <c r="EJ133">
        <v>149.696307692308</v>
      </c>
      <c r="EK133">
        <v>134.804538461538</v>
      </c>
      <c r="EL133">
        <v>9.73783153846154</v>
      </c>
      <c r="EM133">
        <v>132.813076923077</v>
      </c>
      <c r="EN133">
        <v>14.7729076923077</v>
      </c>
      <c r="EO133">
        <v>2.21938769230769</v>
      </c>
      <c r="EP133">
        <v>1.33765</v>
      </c>
      <c r="EQ133">
        <v>19.1029461538462</v>
      </c>
      <c r="ER133">
        <v>11.2286923076923</v>
      </c>
      <c r="ES133">
        <v>2000.01615384615</v>
      </c>
      <c r="ET133">
        <v>0.979998307692307</v>
      </c>
      <c r="EU133">
        <v>0.0200014153846154</v>
      </c>
      <c r="EV133">
        <v>0</v>
      </c>
      <c r="EW133">
        <v>1047.69461538462</v>
      </c>
      <c r="EX133">
        <v>5.00059</v>
      </c>
      <c r="EY133">
        <v>21102.6230769231</v>
      </c>
      <c r="EZ133">
        <v>17360.4461538462</v>
      </c>
      <c r="FA133">
        <v>41.062</v>
      </c>
      <c r="FB133">
        <v>40.7403076923077</v>
      </c>
      <c r="FC133">
        <v>40.375</v>
      </c>
      <c r="FD133">
        <v>40.25</v>
      </c>
      <c r="FE133">
        <v>42.062</v>
      </c>
      <c r="FF133">
        <v>1955.11615384615</v>
      </c>
      <c r="FG133">
        <v>39.9</v>
      </c>
      <c r="FH133">
        <v>0</v>
      </c>
      <c r="FI133">
        <v>1759335856.2</v>
      </c>
      <c r="FJ133">
        <v>0</v>
      </c>
      <c r="FK133">
        <v>1048.15961538462</v>
      </c>
      <c r="FL133">
        <v>36.4858119837507</v>
      </c>
      <c r="FM133">
        <v>710.827351017763</v>
      </c>
      <c r="FN133">
        <v>21110.2653846154</v>
      </c>
      <c r="FO133">
        <v>15</v>
      </c>
      <c r="FP133">
        <v>0</v>
      </c>
      <c r="FQ133" t="s">
        <v>439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12.845525</v>
      </c>
      <c r="GD133">
        <v>10.4414210526316</v>
      </c>
      <c r="GE133">
        <v>1.0793610961467</v>
      </c>
      <c r="GF133">
        <v>0</v>
      </c>
      <c r="GG133">
        <v>1046.03882352941</v>
      </c>
      <c r="GH133">
        <v>34.9219251341598</v>
      </c>
      <c r="GI133">
        <v>3.4344695323817</v>
      </c>
      <c r="GJ133">
        <v>-1</v>
      </c>
      <c r="GK133">
        <v>9.734846</v>
      </c>
      <c r="GL133">
        <v>0.0711067669172854</v>
      </c>
      <c r="GM133">
        <v>0.00727690964627174</v>
      </c>
      <c r="GN133">
        <v>1</v>
      </c>
      <c r="GO133">
        <v>1</v>
      </c>
      <c r="GP133">
        <v>2</v>
      </c>
      <c r="GQ133" t="s">
        <v>448</v>
      </c>
      <c r="GR133">
        <v>3.1309</v>
      </c>
      <c r="GS133">
        <v>2.71265</v>
      </c>
      <c r="GT133">
        <v>0.030501</v>
      </c>
      <c r="GU133">
        <v>0.0271197</v>
      </c>
      <c r="GV133">
        <v>0.104652</v>
      </c>
      <c r="GW133">
        <v>0.0729139</v>
      </c>
      <c r="GX133">
        <v>36567.4</v>
      </c>
      <c r="GY133">
        <v>39322.9</v>
      </c>
      <c r="GZ133">
        <v>34123</v>
      </c>
      <c r="HA133">
        <v>36594.4</v>
      </c>
      <c r="HB133">
        <v>43122.9</v>
      </c>
      <c r="HC133">
        <v>48707.7</v>
      </c>
      <c r="HD133">
        <v>53217.2</v>
      </c>
      <c r="HE133">
        <v>58477.2</v>
      </c>
      <c r="HF133">
        <v>1.97088</v>
      </c>
      <c r="HG133">
        <v>1.7626</v>
      </c>
      <c r="HH133">
        <v>0.132788</v>
      </c>
      <c r="HI133">
        <v>0</v>
      </c>
      <c r="HJ133">
        <v>27.8725</v>
      </c>
      <c r="HK133">
        <v>999.9</v>
      </c>
      <c r="HL133">
        <v>52.961</v>
      </c>
      <c r="HM133">
        <v>31.109</v>
      </c>
      <c r="HN133">
        <v>26.549</v>
      </c>
      <c r="HO133">
        <v>54.8402</v>
      </c>
      <c r="HP133">
        <v>46.8109</v>
      </c>
      <c r="HQ133">
        <v>1</v>
      </c>
      <c r="HR133">
        <v>0.0310925</v>
      </c>
      <c r="HS133">
        <v>-0.836928</v>
      </c>
      <c r="HT133">
        <v>20.1104</v>
      </c>
      <c r="HU133">
        <v>5.19722</v>
      </c>
      <c r="HV133">
        <v>12.004</v>
      </c>
      <c r="HW133">
        <v>4.975</v>
      </c>
      <c r="HX133">
        <v>3.29388</v>
      </c>
      <c r="HY133">
        <v>9999</v>
      </c>
      <c r="HZ133">
        <v>9999</v>
      </c>
      <c r="IA133">
        <v>999.9</v>
      </c>
      <c r="IB133">
        <v>9999</v>
      </c>
      <c r="IC133">
        <v>1.86326</v>
      </c>
      <c r="ID133">
        <v>1.86813</v>
      </c>
      <c r="IE133">
        <v>1.86793</v>
      </c>
      <c r="IF133">
        <v>1.86905</v>
      </c>
      <c r="IG133">
        <v>1.86988</v>
      </c>
      <c r="IH133">
        <v>1.86599</v>
      </c>
      <c r="II133">
        <v>1.86701</v>
      </c>
      <c r="IJ133">
        <v>1.86844</v>
      </c>
      <c r="IK133">
        <v>5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1.014</v>
      </c>
      <c r="IY133">
        <v>0.405</v>
      </c>
      <c r="IZ133">
        <v>0.591063205497763</v>
      </c>
      <c r="JA133">
        <v>0.00362635438953289</v>
      </c>
      <c r="JB133">
        <v>-8.50754122937555e-07</v>
      </c>
      <c r="JC133">
        <v>2.87264459290622e-10</v>
      </c>
      <c r="JD133">
        <v>-0.103101814204982</v>
      </c>
      <c r="JE133">
        <v>-0.017656537129445</v>
      </c>
      <c r="JF133">
        <v>0.00217271289782075</v>
      </c>
      <c r="JG133">
        <v>-2.34727275410467e-05</v>
      </c>
      <c r="JH133">
        <v>4</v>
      </c>
      <c r="JI133">
        <v>2183</v>
      </c>
      <c r="JJ133">
        <v>1</v>
      </c>
      <c r="JK133">
        <v>27</v>
      </c>
      <c r="JL133">
        <v>29322264.3</v>
      </c>
      <c r="JM133">
        <v>29322264.3</v>
      </c>
      <c r="JN133">
        <v>0.340576</v>
      </c>
      <c r="JO133">
        <v>2.67334</v>
      </c>
      <c r="JP133">
        <v>1.54785</v>
      </c>
      <c r="JQ133">
        <v>2.31201</v>
      </c>
      <c r="JR133">
        <v>1.64673</v>
      </c>
      <c r="JS133">
        <v>2.30835</v>
      </c>
      <c r="JT133">
        <v>34.3725</v>
      </c>
      <c r="JU133">
        <v>24.1838</v>
      </c>
      <c r="JV133">
        <v>18</v>
      </c>
      <c r="JW133">
        <v>512.095</v>
      </c>
      <c r="JX133">
        <v>381.693</v>
      </c>
      <c r="JY133">
        <v>29.5811</v>
      </c>
      <c r="JZ133">
        <v>27.7776</v>
      </c>
      <c r="KA133">
        <v>29.9999</v>
      </c>
      <c r="KB133">
        <v>27.8095</v>
      </c>
      <c r="KC133">
        <v>27.7672</v>
      </c>
      <c r="KD133">
        <v>6.7894</v>
      </c>
      <c r="KE133">
        <v>43.7606</v>
      </c>
      <c r="KF133">
        <v>0</v>
      </c>
      <c r="KG133">
        <v>29.5451</v>
      </c>
      <c r="KH133">
        <v>82.9581</v>
      </c>
      <c r="KI133">
        <v>14.7812</v>
      </c>
      <c r="KJ133">
        <v>96.7479</v>
      </c>
      <c r="KK133">
        <v>94.7514</v>
      </c>
    </row>
    <row r="134" spans="1:297">
      <c r="A134">
        <v>118</v>
      </c>
      <c r="B134">
        <v>1759335861</v>
      </c>
      <c r="C134">
        <v>3001</v>
      </c>
      <c r="D134" t="s">
        <v>679</v>
      </c>
      <c r="E134" t="s">
        <v>680</v>
      </c>
      <c r="F134">
        <v>5</v>
      </c>
      <c r="G134" t="s">
        <v>638</v>
      </c>
      <c r="H134" t="s">
        <v>436</v>
      </c>
      <c r="I134">
        <v>1759335852.84615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101.540005854043</v>
      </c>
      <c r="AK134">
        <v>111.193284848485</v>
      </c>
      <c r="AL134">
        <v>-3.22810673352389</v>
      </c>
      <c r="AM134">
        <v>64.5668264695355</v>
      </c>
      <c r="AN134">
        <f>(AP134 - AO134 + DY134*1E3/(8.314*(EA134+273.15)) * AR134/DX134 * AQ134) * DX134/(100*DL134) * 1000/(1000 - AP134)</f>
        <v>0</v>
      </c>
      <c r="AO134">
        <v>14.7652050602909</v>
      </c>
      <c r="AP134">
        <v>24.5098290909091</v>
      </c>
      <c r="AQ134">
        <v>1.26530190601295e-07</v>
      </c>
      <c r="AR134">
        <v>120.164659997157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6</v>
      </c>
      <c r="DM134">
        <v>0.5</v>
      </c>
      <c r="DN134" t="s">
        <v>438</v>
      </c>
      <c r="DO134">
        <v>2</v>
      </c>
      <c r="DP134" t="b">
        <v>1</v>
      </c>
      <c r="DQ134">
        <v>1759335852.84615</v>
      </c>
      <c r="DR134">
        <v>130.614692307692</v>
      </c>
      <c r="DS134">
        <v>116.074061538462</v>
      </c>
      <c r="DT134">
        <v>24.5114307692308</v>
      </c>
      <c r="DU134">
        <v>14.7693</v>
      </c>
      <c r="DV134">
        <v>129.567615384615</v>
      </c>
      <c r="DW134">
        <v>24.1064</v>
      </c>
      <c r="DX134">
        <v>500.011</v>
      </c>
      <c r="DY134">
        <v>90.5473076923077</v>
      </c>
      <c r="DZ134">
        <v>0.0345084923076923</v>
      </c>
      <c r="EA134">
        <v>30.7713615384615</v>
      </c>
      <c r="EB134">
        <v>30.0394230769231</v>
      </c>
      <c r="EC134">
        <v>999.9</v>
      </c>
      <c r="ED134">
        <v>0</v>
      </c>
      <c r="EE134">
        <v>0</v>
      </c>
      <c r="EF134">
        <v>10015.3938461538</v>
      </c>
      <c r="EG134">
        <v>0</v>
      </c>
      <c r="EH134">
        <v>13.4915307692308</v>
      </c>
      <c r="EI134">
        <v>14.5407</v>
      </c>
      <c r="EJ134">
        <v>133.896846153846</v>
      </c>
      <c r="EK134">
        <v>117.814230769231</v>
      </c>
      <c r="EL134">
        <v>9.74212692307692</v>
      </c>
      <c r="EM134">
        <v>116.074061538462</v>
      </c>
      <c r="EN134">
        <v>14.7693</v>
      </c>
      <c r="EO134">
        <v>2.21944538461538</v>
      </c>
      <c r="EP134">
        <v>1.33732153846154</v>
      </c>
      <c r="EQ134">
        <v>19.1033538461538</v>
      </c>
      <c r="ER134">
        <v>11.2249769230769</v>
      </c>
      <c r="ES134">
        <v>1999.97230769231</v>
      </c>
      <c r="ET134">
        <v>0.979997846153846</v>
      </c>
      <c r="EU134">
        <v>0.0200018846153846</v>
      </c>
      <c r="EV134">
        <v>0</v>
      </c>
      <c r="EW134">
        <v>1050.81307692308</v>
      </c>
      <c r="EX134">
        <v>5.00059</v>
      </c>
      <c r="EY134">
        <v>21163.4</v>
      </c>
      <c r="EZ134">
        <v>17360.0615384615</v>
      </c>
      <c r="FA134">
        <v>41.0572307692308</v>
      </c>
      <c r="FB134">
        <v>40.7403076923077</v>
      </c>
      <c r="FC134">
        <v>40.375</v>
      </c>
      <c r="FD134">
        <v>40.25</v>
      </c>
      <c r="FE134">
        <v>42.062</v>
      </c>
      <c r="FF134">
        <v>1955.07230769231</v>
      </c>
      <c r="FG134">
        <v>39.9</v>
      </c>
      <c r="FH134">
        <v>0</v>
      </c>
      <c r="FI134">
        <v>1759335861</v>
      </c>
      <c r="FJ134">
        <v>0</v>
      </c>
      <c r="FK134">
        <v>1051.19115384615</v>
      </c>
      <c r="FL134">
        <v>38.7210255779888</v>
      </c>
      <c r="FM134">
        <v>738.505981995511</v>
      </c>
      <c r="FN134">
        <v>21168.7730769231</v>
      </c>
      <c r="FO134">
        <v>15</v>
      </c>
      <c r="FP134">
        <v>0</v>
      </c>
      <c r="FQ134" t="s">
        <v>439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13.8320142857143</v>
      </c>
      <c r="GD134">
        <v>14.2523220779221</v>
      </c>
      <c r="GE134">
        <v>1.50420414340408</v>
      </c>
      <c r="GF134">
        <v>0</v>
      </c>
      <c r="GG134">
        <v>1049.31852941176</v>
      </c>
      <c r="GH134">
        <v>37.5909854496628</v>
      </c>
      <c r="GI134">
        <v>3.69659870083529</v>
      </c>
      <c r="GJ134">
        <v>-1</v>
      </c>
      <c r="GK134">
        <v>9.73905714285714</v>
      </c>
      <c r="GL134">
        <v>0.0495007792207695</v>
      </c>
      <c r="GM134">
        <v>0.005651930258439</v>
      </c>
      <c r="GN134">
        <v>1</v>
      </c>
      <c r="GO134">
        <v>1</v>
      </c>
      <c r="GP134">
        <v>2</v>
      </c>
      <c r="GQ134" t="s">
        <v>448</v>
      </c>
      <c r="GR134">
        <v>3.13088</v>
      </c>
      <c r="GS134">
        <v>2.71237</v>
      </c>
      <c r="GT134">
        <v>0.0267153</v>
      </c>
      <c r="GU134">
        <v>0.023042</v>
      </c>
      <c r="GV134">
        <v>0.104647</v>
      </c>
      <c r="GW134">
        <v>0.072908</v>
      </c>
      <c r="GX134">
        <v>36710.7</v>
      </c>
      <c r="GY134">
        <v>39488.1</v>
      </c>
      <c r="GZ134">
        <v>34123.4</v>
      </c>
      <c r="HA134">
        <v>36594.7</v>
      </c>
      <c r="HB134">
        <v>43123.2</v>
      </c>
      <c r="HC134">
        <v>48708.1</v>
      </c>
      <c r="HD134">
        <v>53217.8</v>
      </c>
      <c r="HE134">
        <v>58477.9</v>
      </c>
      <c r="HF134">
        <v>1.97103</v>
      </c>
      <c r="HG134">
        <v>1.76268</v>
      </c>
      <c r="HH134">
        <v>0.132546</v>
      </c>
      <c r="HI134">
        <v>0</v>
      </c>
      <c r="HJ134">
        <v>27.8756</v>
      </c>
      <c r="HK134">
        <v>999.9</v>
      </c>
      <c r="HL134">
        <v>52.961</v>
      </c>
      <c r="HM134">
        <v>31.109</v>
      </c>
      <c r="HN134">
        <v>26.553</v>
      </c>
      <c r="HO134">
        <v>54.7902</v>
      </c>
      <c r="HP134">
        <v>46.5345</v>
      </c>
      <c r="HQ134">
        <v>1</v>
      </c>
      <c r="HR134">
        <v>0.030625</v>
      </c>
      <c r="HS134">
        <v>-0.83</v>
      </c>
      <c r="HT134">
        <v>20.1104</v>
      </c>
      <c r="HU134">
        <v>5.19677</v>
      </c>
      <c r="HV134">
        <v>12.004</v>
      </c>
      <c r="HW134">
        <v>4.9749</v>
      </c>
      <c r="HX134">
        <v>3.294</v>
      </c>
      <c r="HY134">
        <v>9999</v>
      </c>
      <c r="HZ134">
        <v>9999</v>
      </c>
      <c r="IA134">
        <v>999.9</v>
      </c>
      <c r="IB134">
        <v>9999</v>
      </c>
      <c r="IC134">
        <v>1.86325</v>
      </c>
      <c r="ID134">
        <v>1.86813</v>
      </c>
      <c r="IE134">
        <v>1.86793</v>
      </c>
      <c r="IF134">
        <v>1.86905</v>
      </c>
      <c r="IG134">
        <v>1.86986</v>
      </c>
      <c r="IH134">
        <v>1.86596</v>
      </c>
      <c r="II134">
        <v>1.86699</v>
      </c>
      <c r="IJ134">
        <v>1.86844</v>
      </c>
      <c r="IK134">
        <v>5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0.961</v>
      </c>
      <c r="IY134">
        <v>0.4049</v>
      </c>
      <c r="IZ134">
        <v>0.591063205497763</v>
      </c>
      <c r="JA134">
        <v>0.00362635438953289</v>
      </c>
      <c r="JB134">
        <v>-8.50754122937555e-07</v>
      </c>
      <c r="JC134">
        <v>2.87264459290622e-10</v>
      </c>
      <c r="JD134">
        <v>-0.103101814204982</v>
      </c>
      <c r="JE134">
        <v>-0.017656537129445</v>
      </c>
      <c r="JF134">
        <v>0.00217271289782075</v>
      </c>
      <c r="JG134">
        <v>-2.34727275410467e-05</v>
      </c>
      <c r="JH134">
        <v>4</v>
      </c>
      <c r="JI134">
        <v>2183</v>
      </c>
      <c r="JJ134">
        <v>1</v>
      </c>
      <c r="JK134">
        <v>27</v>
      </c>
      <c r="JL134">
        <v>29322264.4</v>
      </c>
      <c r="JM134">
        <v>29322264.4</v>
      </c>
      <c r="JN134">
        <v>0.307617</v>
      </c>
      <c r="JO134">
        <v>2.66846</v>
      </c>
      <c r="JP134">
        <v>1.54785</v>
      </c>
      <c r="JQ134">
        <v>2.31201</v>
      </c>
      <c r="JR134">
        <v>1.64673</v>
      </c>
      <c r="JS134">
        <v>2.36084</v>
      </c>
      <c r="JT134">
        <v>34.3725</v>
      </c>
      <c r="JU134">
        <v>24.1926</v>
      </c>
      <c r="JV134">
        <v>18</v>
      </c>
      <c r="JW134">
        <v>512.163</v>
      </c>
      <c r="JX134">
        <v>381.714</v>
      </c>
      <c r="JY134">
        <v>29.538</v>
      </c>
      <c r="JZ134">
        <v>27.7746</v>
      </c>
      <c r="KA134">
        <v>29.9998</v>
      </c>
      <c r="KB134">
        <v>27.806</v>
      </c>
      <c r="KC134">
        <v>27.7643</v>
      </c>
      <c r="KD134">
        <v>6.07948</v>
      </c>
      <c r="KE134">
        <v>43.7606</v>
      </c>
      <c r="KF134">
        <v>0</v>
      </c>
      <c r="KG134">
        <v>29.5107</v>
      </c>
      <c r="KH134">
        <v>62.8206</v>
      </c>
      <c r="KI134">
        <v>14.7812</v>
      </c>
      <c r="KJ134">
        <v>96.7491</v>
      </c>
      <c r="KK134">
        <v>94.7523</v>
      </c>
    </row>
    <row r="135" spans="1:297">
      <c r="A135">
        <v>119</v>
      </c>
      <c r="B135">
        <v>1759335866</v>
      </c>
      <c r="C135">
        <v>3006</v>
      </c>
      <c r="D135" t="s">
        <v>681</v>
      </c>
      <c r="E135" t="s">
        <v>682</v>
      </c>
      <c r="F135">
        <v>5</v>
      </c>
      <c r="G135" t="s">
        <v>638</v>
      </c>
      <c r="H135" t="s">
        <v>436</v>
      </c>
      <c r="I135">
        <v>1759335857.84615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85.0475381458114</v>
      </c>
      <c r="AK135">
        <v>95.5897212121212</v>
      </c>
      <c r="AL135">
        <v>-3.1084990325628</v>
      </c>
      <c r="AM135">
        <v>64.5668264695355</v>
      </c>
      <c r="AN135">
        <f>(AP135 - AO135 + DY135*1E3/(8.314*(EA135+273.15)) * AR135/DX135 * AQ135) * DX135/(100*DL135) * 1000/(1000 - AP135)</f>
        <v>0</v>
      </c>
      <c r="AO135">
        <v>14.7627457856115</v>
      </c>
      <c r="AP135">
        <v>24.5018648484849</v>
      </c>
      <c r="AQ135">
        <v>-9.98505871060142e-06</v>
      </c>
      <c r="AR135">
        <v>120.164659997157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6</v>
      </c>
      <c r="DM135">
        <v>0.5</v>
      </c>
      <c r="DN135" t="s">
        <v>438</v>
      </c>
      <c r="DO135">
        <v>2</v>
      </c>
      <c r="DP135" t="b">
        <v>1</v>
      </c>
      <c r="DQ135">
        <v>1759335857.84615</v>
      </c>
      <c r="DR135">
        <v>115.197853846154</v>
      </c>
      <c r="DS135">
        <v>99.6623461538461</v>
      </c>
      <c r="DT135">
        <v>24.5087153846154</v>
      </c>
      <c r="DU135">
        <v>14.7659538461538</v>
      </c>
      <c r="DV135">
        <v>114.203561538462</v>
      </c>
      <c r="DW135">
        <v>24.1037923076923</v>
      </c>
      <c r="DX135">
        <v>500.01</v>
      </c>
      <c r="DY135">
        <v>90.5474230769231</v>
      </c>
      <c r="DZ135">
        <v>0.0345707230769231</v>
      </c>
      <c r="EA135">
        <v>30.7676461538462</v>
      </c>
      <c r="EB135">
        <v>30.0341307692308</v>
      </c>
      <c r="EC135">
        <v>999.9</v>
      </c>
      <c r="ED135">
        <v>0</v>
      </c>
      <c r="EE135">
        <v>0</v>
      </c>
      <c r="EF135">
        <v>10005.7361538462</v>
      </c>
      <c r="EG135">
        <v>0</v>
      </c>
      <c r="EH135">
        <v>13.4878153846154</v>
      </c>
      <c r="EI135">
        <v>15.5355461538462</v>
      </c>
      <c r="EJ135">
        <v>118.092338461538</v>
      </c>
      <c r="EK135">
        <v>101.156161538462</v>
      </c>
      <c r="EL135">
        <v>9.74275769230769</v>
      </c>
      <c r="EM135">
        <v>99.6623461538461</v>
      </c>
      <c r="EN135">
        <v>14.7659538461538</v>
      </c>
      <c r="EO135">
        <v>2.21920153846154</v>
      </c>
      <c r="EP135">
        <v>1.33702</v>
      </c>
      <c r="EQ135">
        <v>19.1015846153846</v>
      </c>
      <c r="ER135">
        <v>11.2215769230769</v>
      </c>
      <c r="ES135">
        <v>1999.95461538462</v>
      </c>
      <c r="ET135">
        <v>0.979997615384615</v>
      </c>
      <c r="EU135">
        <v>0.0200021230769231</v>
      </c>
      <c r="EV135">
        <v>0</v>
      </c>
      <c r="EW135">
        <v>1054.05153846154</v>
      </c>
      <c r="EX135">
        <v>5.00059</v>
      </c>
      <c r="EY135">
        <v>21225.8230769231</v>
      </c>
      <c r="EZ135">
        <v>17359.9153846154</v>
      </c>
      <c r="FA135">
        <v>41.0524615384615</v>
      </c>
      <c r="FB135">
        <v>40.7403076923077</v>
      </c>
      <c r="FC135">
        <v>40.375</v>
      </c>
      <c r="FD135">
        <v>40.25</v>
      </c>
      <c r="FE135">
        <v>42.062</v>
      </c>
      <c r="FF135">
        <v>1955.05461538462</v>
      </c>
      <c r="FG135">
        <v>39.9</v>
      </c>
      <c r="FH135">
        <v>0</v>
      </c>
      <c r="FI135">
        <v>1759335866.4</v>
      </c>
      <c r="FJ135">
        <v>0</v>
      </c>
      <c r="FK135">
        <v>1054.9084</v>
      </c>
      <c r="FL135">
        <v>40.5223076175382</v>
      </c>
      <c r="FM135">
        <v>789.107691096353</v>
      </c>
      <c r="FN135">
        <v>21240.728</v>
      </c>
      <c r="FO135">
        <v>15</v>
      </c>
      <c r="FP135">
        <v>0</v>
      </c>
      <c r="FQ135" t="s">
        <v>439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15.091275</v>
      </c>
      <c r="GD135">
        <v>13.372822556391</v>
      </c>
      <c r="GE135">
        <v>1.35595952331734</v>
      </c>
      <c r="GF135">
        <v>0</v>
      </c>
      <c r="GG135">
        <v>1052.37382352941</v>
      </c>
      <c r="GH135">
        <v>39.0424751812383</v>
      </c>
      <c r="GI135">
        <v>3.83769156617534</v>
      </c>
      <c r="GJ135">
        <v>-1</v>
      </c>
      <c r="GK135">
        <v>9.742196</v>
      </c>
      <c r="GL135">
        <v>0.00701413533834634</v>
      </c>
      <c r="GM135">
        <v>0.00192468023318137</v>
      </c>
      <c r="GN135">
        <v>1</v>
      </c>
      <c r="GO135">
        <v>1</v>
      </c>
      <c r="GP135">
        <v>2</v>
      </c>
      <c r="GQ135" t="s">
        <v>448</v>
      </c>
      <c r="GR135">
        <v>3.13075</v>
      </c>
      <c r="GS135">
        <v>2.71265</v>
      </c>
      <c r="GT135">
        <v>0.0229732</v>
      </c>
      <c r="GU135">
        <v>0.0187722</v>
      </c>
      <c r="GV135">
        <v>0.104631</v>
      </c>
      <c r="GW135">
        <v>0.0728905</v>
      </c>
      <c r="GX135">
        <v>36852.1</v>
      </c>
      <c r="GY135">
        <v>39661.1</v>
      </c>
      <c r="GZ135">
        <v>34123.6</v>
      </c>
      <c r="HA135">
        <v>36595.1</v>
      </c>
      <c r="HB135">
        <v>43123.8</v>
      </c>
      <c r="HC135">
        <v>48708.6</v>
      </c>
      <c r="HD135">
        <v>53218</v>
      </c>
      <c r="HE135">
        <v>58478.1</v>
      </c>
      <c r="HF135">
        <v>1.97068</v>
      </c>
      <c r="HG135">
        <v>1.76292</v>
      </c>
      <c r="HH135">
        <v>0.131339</v>
      </c>
      <c r="HI135">
        <v>0</v>
      </c>
      <c r="HJ135">
        <v>27.8791</v>
      </c>
      <c r="HK135">
        <v>999.9</v>
      </c>
      <c r="HL135">
        <v>52.961</v>
      </c>
      <c r="HM135">
        <v>31.088</v>
      </c>
      <c r="HN135">
        <v>26.5194</v>
      </c>
      <c r="HO135">
        <v>54.6202</v>
      </c>
      <c r="HP135">
        <v>46.5545</v>
      </c>
      <c r="HQ135">
        <v>1</v>
      </c>
      <c r="HR135">
        <v>0.0305894</v>
      </c>
      <c r="HS135">
        <v>-0.830912</v>
      </c>
      <c r="HT135">
        <v>20.1105</v>
      </c>
      <c r="HU135">
        <v>5.19722</v>
      </c>
      <c r="HV135">
        <v>12.004</v>
      </c>
      <c r="HW135">
        <v>4.97515</v>
      </c>
      <c r="HX135">
        <v>3.294</v>
      </c>
      <c r="HY135">
        <v>9999</v>
      </c>
      <c r="HZ135">
        <v>9999</v>
      </c>
      <c r="IA135">
        <v>999.9</v>
      </c>
      <c r="IB135">
        <v>9999</v>
      </c>
      <c r="IC135">
        <v>1.86325</v>
      </c>
      <c r="ID135">
        <v>1.86813</v>
      </c>
      <c r="IE135">
        <v>1.86789</v>
      </c>
      <c r="IF135">
        <v>1.86905</v>
      </c>
      <c r="IG135">
        <v>1.86987</v>
      </c>
      <c r="IH135">
        <v>1.86594</v>
      </c>
      <c r="II135">
        <v>1.86699</v>
      </c>
      <c r="IJ135">
        <v>1.86843</v>
      </c>
      <c r="IK135">
        <v>5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0.908</v>
      </c>
      <c r="IY135">
        <v>0.4045</v>
      </c>
      <c r="IZ135">
        <v>0.591063205497763</v>
      </c>
      <c r="JA135">
        <v>0.00362635438953289</v>
      </c>
      <c r="JB135">
        <v>-8.50754122937555e-07</v>
      </c>
      <c r="JC135">
        <v>2.87264459290622e-10</v>
      </c>
      <c r="JD135">
        <v>-0.103101814204982</v>
      </c>
      <c r="JE135">
        <v>-0.017656537129445</v>
      </c>
      <c r="JF135">
        <v>0.00217271289782075</v>
      </c>
      <c r="JG135">
        <v>-2.34727275410467e-05</v>
      </c>
      <c r="JH135">
        <v>4</v>
      </c>
      <c r="JI135">
        <v>2183</v>
      </c>
      <c r="JJ135">
        <v>1</v>
      </c>
      <c r="JK135">
        <v>27</v>
      </c>
      <c r="JL135">
        <v>29322264.4</v>
      </c>
      <c r="JM135">
        <v>29322264.4</v>
      </c>
      <c r="JN135">
        <v>0.269775</v>
      </c>
      <c r="JO135">
        <v>2.67456</v>
      </c>
      <c r="JP135">
        <v>1.54785</v>
      </c>
      <c r="JQ135">
        <v>2.31201</v>
      </c>
      <c r="JR135">
        <v>1.64673</v>
      </c>
      <c r="JS135">
        <v>2.34497</v>
      </c>
      <c r="JT135">
        <v>34.3725</v>
      </c>
      <c r="JU135">
        <v>24.1926</v>
      </c>
      <c r="JV135">
        <v>18</v>
      </c>
      <c r="JW135">
        <v>511.908</v>
      </c>
      <c r="JX135">
        <v>381.827</v>
      </c>
      <c r="JY135">
        <v>29.5019</v>
      </c>
      <c r="JZ135">
        <v>27.7717</v>
      </c>
      <c r="KA135">
        <v>30</v>
      </c>
      <c r="KB135">
        <v>27.8036</v>
      </c>
      <c r="KC135">
        <v>27.7614</v>
      </c>
      <c r="KD135">
        <v>5.38794</v>
      </c>
      <c r="KE135">
        <v>43.7606</v>
      </c>
      <c r="KF135">
        <v>0</v>
      </c>
      <c r="KG135">
        <v>29.4806</v>
      </c>
      <c r="KH135">
        <v>49.3951</v>
      </c>
      <c r="KI135">
        <v>14.7812</v>
      </c>
      <c r="KJ135">
        <v>96.7495</v>
      </c>
      <c r="KK135">
        <v>94.7529</v>
      </c>
    </row>
    <row r="136" spans="1:297">
      <c r="A136">
        <v>120</v>
      </c>
      <c r="B136">
        <v>1759335871</v>
      </c>
      <c r="C136">
        <v>3011</v>
      </c>
      <c r="D136" t="s">
        <v>683</v>
      </c>
      <c r="E136" t="s">
        <v>684</v>
      </c>
      <c r="F136">
        <v>5</v>
      </c>
      <c r="G136" t="s">
        <v>638</v>
      </c>
      <c r="H136" t="s">
        <v>436</v>
      </c>
      <c r="I136">
        <v>1759335862.84615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67.5350556334242</v>
      </c>
      <c r="AK136">
        <v>79.4741642424242</v>
      </c>
      <c r="AL136">
        <v>-3.23557730894084</v>
      </c>
      <c r="AM136">
        <v>64.5668264695355</v>
      </c>
      <c r="AN136">
        <f>(AP136 - AO136 + DY136*1E3/(8.314*(EA136+273.15)) * AR136/DX136 * AQ136) * DX136/(100*DL136) * 1000/(1000 - AP136)</f>
        <v>0</v>
      </c>
      <c r="AO136">
        <v>14.7582521449092</v>
      </c>
      <c r="AP136">
        <v>24.5001484848485</v>
      </c>
      <c r="AQ136">
        <v>-3.43066354042728e-06</v>
      </c>
      <c r="AR136">
        <v>120.164659997157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6</v>
      </c>
      <c r="DM136">
        <v>0.5</v>
      </c>
      <c r="DN136" t="s">
        <v>438</v>
      </c>
      <c r="DO136">
        <v>2</v>
      </c>
      <c r="DP136" t="b">
        <v>1</v>
      </c>
      <c r="DQ136">
        <v>1759335862.84615</v>
      </c>
      <c r="DR136">
        <v>99.7866923076923</v>
      </c>
      <c r="DS136">
        <v>82.7266230769231</v>
      </c>
      <c r="DT136">
        <v>24.5049923076923</v>
      </c>
      <c r="DU136">
        <v>14.7621923076923</v>
      </c>
      <c r="DV136">
        <v>98.8454692307692</v>
      </c>
      <c r="DW136">
        <v>24.1002307692308</v>
      </c>
      <c r="DX136">
        <v>500.016923076923</v>
      </c>
      <c r="DY136">
        <v>90.5479153846154</v>
      </c>
      <c r="DZ136">
        <v>0.0346402923076923</v>
      </c>
      <c r="EA136">
        <v>30.7636692307692</v>
      </c>
      <c r="EB136">
        <v>30.0309461538462</v>
      </c>
      <c r="EC136">
        <v>999.9</v>
      </c>
      <c r="ED136">
        <v>0</v>
      </c>
      <c r="EE136">
        <v>0</v>
      </c>
      <c r="EF136">
        <v>9988.80538461539</v>
      </c>
      <c r="EG136">
        <v>0</v>
      </c>
      <c r="EH136">
        <v>13.4930153846154</v>
      </c>
      <c r="EI136">
        <v>17.0600769230769</v>
      </c>
      <c r="EJ136">
        <v>102.293546153846</v>
      </c>
      <c r="EK136">
        <v>83.9662923076923</v>
      </c>
      <c r="EL136">
        <v>9.74280615384615</v>
      </c>
      <c r="EM136">
        <v>82.7266230769231</v>
      </c>
      <c r="EN136">
        <v>14.7621923076923</v>
      </c>
      <c r="EO136">
        <v>2.21887692307692</v>
      </c>
      <c r="EP136">
        <v>1.33668538461538</v>
      </c>
      <c r="EQ136">
        <v>19.0992384615385</v>
      </c>
      <c r="ER136">
        <v>11.2178076923077</v>
      </c>
      <c r="ES136">
        <v>1999.95846153846</v>
      </c>
      <c r="ET136">
        <v>0.979997615384615</v>
      </c>
      <c r="EU136">
        <v>0.0200021230769231</v>
      </c>
      <c r="EV136">
        <v>0</v>
      </c>
      <c r="EW136">
        <v>1057.43923076923</v>
      </c>
      <c r="EX136">
        <v>5.00059</v>
      </c>
      <c r="EY136">
        <v>21291.7384615385</v>
      </c>
      <c r="EZ136">
        <v>17359.9461538462</v>
      </c>
      <c r="FA136">
        <v>41.0476923076923</v>
      </c>
      <c r="FB136">
        <v>40.7354615384615</v>
      </c>
      <c r="FC136">
        <v>40.375</v>
      </c>
      <c r="FD136">
        <v>40.2595384615385</v>
      </c>
      <c r="FE136">
        <v>42.062</v>
      </c>
      <c r="FF136">
        <v>1955.05846153846</v>
      </c>
      <c r="FG136">
        <v>39.9</v>
      </c>
      <c r="FH136">
        <v>0</v>
      </c>
      <c r="FI136">
        <v>1759335871.2</v>
      </c>
      <c r="FJ136">
        <v>0</v>
      </c>
      <c r="FK136">
        <v>1058.21</v>
      </c>
      <c r="FL136">
        <v>41.5923076861969</v>
      </c>
      <c r="FM136">
        <v>815.276923011461</v>
      </c>
      <c r="FN136">
        <v>21305.132</v>
      </c>
      <c r="FO136">
        <v>15</v>
      </c>
      <c r="FP136">
        <v>0</v>
      </c>
      <c r="FQ136" t="s">
        <v>439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16.1932142857143</v>
      </c>
      <c r="GD136">
        <v>17.110838961039</v>
      </c>
      <c r="GE136">
        <v>1.76211016121924</v>
      </c>
      <c r="GF136">
        <v>0</v>
      </c>
      <c r="GG136">
        <v>1055.55235294118</v>
      </c>
      <c r="GH136">
        <v>40.6866310087475</v>
      </c>
      <c r="GI136">
        <v>3.99824377535903</v>
      </c>
      <c r="GJ136">
        <v>-1</v>
      </c>
      <c r="GK136">
        <v>9.74257190476191</v>
      </c>
      <c r="GL136">
        <v>-0.00238207792207809</v>
      </c>
      <c r="GM136">
        <v>0.00125316596798271</v>
      </c>
      <c r="GN136">
        <v>1</v>
      </c>
      <c r="GO136">
        <v>1</v>
      </c>
      <c r="GP136">
        <v>2</v>
      </c>
      <c r="GQ136" t="s">
        <v>448</v>
      </c>
      <c r="GR136">
        <v>3.13071</v>
      </c>
      <c r="GS136">
        <v>2.71255</v>
      </c>
      <c r="GT136">
        <v>0.0190396</v>
      </c>
      <c r="GU136">
        <v>0.014497</v>
      </c>
      <c r="GV136">
        <v>0.104624</v>
      </c>
      <c r="GW136">
        <v>0.0728816</v>
      </c>
      <c r="GX136">
        <v>37000.7</v>
      </c>
      <c r="GY136">
        <v>39834.2</v>
      </c>
      <c r="GZ136">
        <v>34123.8</v>
      </c>
      <c r="HA136">
        <v>36595.3</v>
      </c>
      <c r="HB136">
        <v>43123.8</v>
      </c>
      <c r="HC136">
        <v>48709.3</v>
      </c>
      <c r="HD136">
        <v>53218.2</v>
      </c>
      <c r="HE136">
        <v>58478.9</v>
      </c>
      <c r="HF136">
        <v>1.97088</v>
      </c>
      <c r="HG136">
        <v>1.76295</v>
      </c>
      <c r="HH136">
        <v>0.131689</v>
      </c>
      <c r="HI136">
        <v>0</v>
      </c>
      <c r="HJ136">
        <v>27.8827</v>
      </c>
      <c r="HK136">
        <v>999.9</v>
      </c>
      <c r="HL136">
        <v>52.961</v>
      </c>
      <c r="HM136">
        <v>31.109</v>
      </c>
      <c r="HN136">
        <v>26.5522</v>
      </c>
      <c r="HO136">
        <v>54.3002</v>
      </c>
      <c r="HP136">
        <v>46.847</v>
      </c>
      <c r="HQ136">
        <v>1</v>
      </c>
      <c r="HR136">
        <v>0.0304929</v>
      </c>
      <c r="HS136">
        <v>-0.837271</v>
      </c>
      <c r="HT136">
        <v>20.1104</v>
      </c>
      <c r="HU136">
        <v>5.19707</v>
      </c>
      <c r="HV136">
        <v>12.004</v>
      </c>
      <c r="HW136">
        <v>4.97485</v>
      </c>
      <c r="HX136">
        <v>3.29393</v>
      </c>
      <c r="HY136">
        <v>9999</v>
      </c>
      <c r="HZ136">
        <v>9999</v>
      </c>
      <c r="IA136">
        <v>999.9</v>
      </c>
      <c r="IB136">
        <v>9999</v>
      </c>
      <c r="IC136">
        <v>1.86325</v>
      </c>
      <c r="ID136">
        <v>1.86813</v>
      </c>
      <c r="IE136">
        <v>1.8679</v>
      </c>
      <c r="IF136">
        <v>1.86905</v>
      </c>
      <c r="IG136">
        <v>1.86984</v>
      </c>
      <c r="IH136">
        <v>1.86596</v>
      </c>
      <c r="II136">
        <v>1.867</v>
      </c>
      <c r="IJ136">
        <v>1.86844</v>
      </c>
      <c r="IK136">
        <v>5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0.853</v>
      </c>
      <c r="IY136">
        <v>0.4044</v>
      </c>
      <c r="IZ136">
        <v>0.591063205497763</v>
      </c>
      <c r="JA136">
        <v>0.00362635438953289</v>
      </c>
      <c r="JB136">
        <v>-8.50754122937555e-07</v>
      </c>
      <c r="JC136">
        <v>2.87264459290622e-10</v>
      </c>
      <c r="JD136">
        <v>-0.103101814204982</v>
      </c>
      <c r="JE136">
        <v>-0.017656537129445</v>
      </c>
      <c r="JF136">
        <v>0.00217271289782075</v>
      </c>
      <c r="JG136">
        <v>-2.34727275410467e-05</v>
      </c>
      <c r="JH136">
        <v>4</v>
      </c>
      <c r="JI136">
        <v>2183</v>
      </c>
      <c r="JJ136">
        <v>1</v>
      </c>
      <c r="JK136">
        <v>27</v>
      </c>
      <c r="JL136">
        <v>29322264.5</v>
      </c>
      <c r="JM136">
        <v>29322264.5</v>
      </c>
      <c r="JN136">
        <v>0.238037</v>
      </c>
      <c r="JO136">
        <v>2.69287</v>
      </c>
      <c r="JP136">
        <v>1.54785</v>
      </c>
      <c r="JQ136">
        <v>2.31323</v>
      </c>
      <c r="JR136">
        <v>1.64673</v>
      </c>
      <c r="JS136">
        <v>2.28027</v>
      </c>
      <c r="JT136">
        <v>34.3725</v>
      </c>
      <c r="JU136">
        <v>24.1926</v>
      </c>
      <c r="JV136">
        <v>18</v>
      </c>
      <c r="JW136">
        <v>512.01</v>
      </c>
      <c r="JX136">
        <v>381.821</v>
      </c>
      <c r="JY136">
        <v>29.4716</v>
      </c>
      <c r="JZ136">
        <v>27.7693</v>
      </c>
      <c r="KA136">
        <v>29.9999</v>
      </c>
      <c r="KB136">
        <v>27.8002</v>
      </c>
      <c r="KC136">
        <v>27.7585</v>
      </c>
      <c r="KD136">
        <v>4.68082</v>
      </c>
      <c r="KE136">
        <v>43.7606</v>
      </c>
      <c r="KF136">
        <v>0</v>
      </c>
      <c r="KG136">
        <v>29.4537</v>
      </c>
      <c r="KH136">
        <v>29.0928</v>
      </c>
      <c r="KI136">
        <v>14.7812</v>
      </c>
      <c r="KJ136">
        <v>96.75</v>
      </c>
      <c r="KK136">
        <v>94.7539</v>
      </c>
    </row>
    <row r="137" spans="1:297">
      <c r="A137">
        <v>121</v>
      </c>
      <c r="B137">
        <v>1759335968</v>
      </c>
      <c r="C137">
        <v>3108</v>
      </c>
      <c r="D137" t="s">
        <v>685</v>
      </c>
      <c r="E137" t="s">
        <v>686</v>
      </c>
      <c r="F137">
        <v>5</v>
      </c>
      <c r="G137" t="s">
        <v>638</v>
      </c>
      <c r="H137" t="s">
        <v>436</v>
      </c>
      <c r="I137">
        <v>1759335959.5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426.233841767534</v>
      </c>
      <c r="AK137">
        <v>405.154909090909</v>
      </c>
      <c r="AL137">
        <v>-0.00976101876972435</v>
      </c>
      <c r="AM137">
        <v>64.5668264695355</v>
      </c>
      <c r="AN137">
        <f>(AP137 - AO137 + DY137*1E3/(8.314*(EA137+273.15)) * AR137/DX137 * AQ137) * DX137/(100*DL137) * 1000/(1000 - AP137)</f>
        <v>0</v>
      </c>
      <c r="AO137">
        <v>14.6737272397124</v>
      </c>
      <c r="AP137">
        <v>24.5004163636363</v>
      </c>
      <c r="AQ137">
        <v>-0.000771305399802019</v>
      </c>
      <c r="AR137">
        <v>120.164659997157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6</v>
      </c>
      <c r="DM137">
        <v>0.5</v>
      </c>
      <c r="DN137" t="s">
        <v>438</v>
      </c>
      <c r="DO137">
        <v>2</v>
      </c>
      <c r="DP137" t="b">
        <v>1</v>
      </c>
      <c r="DQ137">
        <v>1759335959.5</v>
      </c>
      <c r="DR137">
        <v>395.3443125</v>
      </c>
      <c r="DS137">
        <v>419.9981875</v>
      </c>
      <c r="DT137">
        <v>24.5239375</v>
      </c>
      <c r="DU137">
        <v>14.69933125</v>
      </c>
      <c r="DV137">
        <v>393.4406875</v>
      </c>
      <c r="DW137">
        <v>24.118325</v>
      </c>
      <c r="DX137">
        <v>500.0151875</v>
      </c>
      <c r="DY137">
        <v>90.546725</v>
      </c>
      <c r="DZ137">
        <v>0.0350869875</v>
      </c>
      <c r="EA137">
        <v>30.74209375</v>
      </c>
      <c r="EB137">
        <v>30.00120625</v>
      </c>
      <c r="EC137">
        <v>999.9</v>
      </c>
      <c r="ED137">
        <v>0</v>
      </c>
      <c r="EE137">
        <v>0</v>
      </c>
      <c r="EF137">
        <v>10001.908125</v>
      </c>
      <c r="EG137">
        <v>0</v>
      </c>
      <c r="EH137">
        <v>13.5152</v>
      </c>
      <c r="EI137">
        <v>-24.6537125</v>
      </c>
      <c r="EJ137">
        <v>405.2834375</v>
      </c>
      <c r="EK137">
        <v>426.2638125</v>
      </c>
      <c r="EL137">
        <v>9.82459625</v>
      </c>
      <c r="EM137">
        <v>419.9981875</v>
      </c>
      <c r="EN137">
        <v>14.69933125</v>
      </c>
      <c r="EO137">
        <v>2.2205625</v>
      </c>
      <c r="EP137">
        <v>1.330978125</v>
      </c>
      <c r="EQ137">
        <v>19.1114375</v>
      </c>
      <c r="ER137">
        <v>11.15325</v>
      </c>
      <c r="ES137">
        <v>2000.0025</v>
      </c>
      <c r="ET137">
        <v>0.9799991875</v>
      </c>
      <c r="EU137">
        <v>0.0200005</v>
      </c>
      <c r="EV137">
        <v>0</v>
      </c>
      <c r="EW137">
        <v>1012.145625</v>
      </c>
      <c r="EX137">
        <v>5.00059</v>
      </c>
      <c r="EY137">
        <v>20412.7375</v>
      </c>
      <c r="EZ137">
        <v>17360.33125</v>
      </c>
      <c r="FA137">
        <v>41.062</v>
      </c>
      <c r="FB137">
        <v>40.75</v>
      </c>
      <c r="FC137">
        <v>40.375</v>
      </c>
      <c r="FD137">
        <v>40.312</v>
      </c>
      <c r="FE137">
        <v>42.0659375</v>
      </c>
      <c r="FF137">
        <v>1955.1025</v>
      </c>
      <c r="FG137">
        <v>39.9</v>
      </c>
      <c r="FH137">
        <v>0</v>
      </c>
      <c r="FI137">
        <v>1759335968.4</v>
      </c>
      <c r="FJ137">
        <v>0</v>
      </c>
      <c r="FK137">
        <v>1012.2092</v>
      </c>
      <c r="FL137">
        <v>1.33923076184024</v>
      </c>
      <c r="FM137">
        <v>30.3923076367148</v>
      </c>
      <c r="FN137">
        <v>20413.492</v>
      </c>
      <c r="FO137">
        <v>15</v>
      </c>
      <c r="FP137">
        <v>0</v>
      </c>
      <c r="FQ137" t="s">
        <v>439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-24.5996380952381</v>
      </c>
      <c r="GD137">
        <v>-0.830820779220779</v>
      </c>
      <c r="GE137">
        <v>0.0935690551013655</v>
      </c>
      <c r="GF137">
        <v>0</v>
      </c>
      <c r="GG137">
        <v>1012.095</v>
      </c>
      <c r="GH137">
        <v>1.30649350343522</v>
      </c>
      <c r="GI137">
        <v>0.234599157513159</v>
      </c>
      <c r="GJ137">
        <v>-1</v>
      </c>
      <c r="GK137">
        <v>9.8061719047619</v>
      </c>
      <c r="GL137">
        <v>0.280026233766232</v>
      </c>
      <c r="GM137">
        <v>0.0341329832969935</v>
      </c>
      <c r="GN137">
        <v>0</v>
      </c>
      <c r="GO137">
        <v>0</v>
      </c>
      <c r="GP137">
        <v>2</v>
      </c>
      <c r="GQ137" t="s">
        <v>481</v>
      </c>
      <c r="GR137">
        <v>3.13082</v>
      </c>
      <c r="GS137">
        <v>2.71286</v>
      </c>
      <c r="GT137">
        <v>0.085566</v>
      </c>
      <c r="GU137">
        <v>0.0900697</v>
      </c>
      <c r="GV137">
        <v>0.10463</v>
      </c>
      <c r="GW137">
        <v>0.0725756</v>
      </c>
      <c r="GX137">
        <v>34493.8</v>
      </c>
      <c r="GY137">
        <v>36782.8</v>
      </c>
      <c r="GZ137">
        <v>34126</v>
      </c>
      <c r="HA137">
        <v>36598.3</v>
      </c>
      <c r="HB137">
        <v>43132.6</v>
      </c>
      <c r="HC137">
        <v>48738.9</v>
      </c>
      <c r="HD137">
        <v>53220.7</v>
      </c>
      <c r="HE137">
        <v>58483.9</v>
      </c>
      <c r="HF137">
        <v>1.97165</v>
      </c>
      <c r="HG137">
        <v>1.76408</v>
      </c>
      <c r="HH137">
        <v>0.125974</v>
      </c>
      <c r="HI137">
        <v>0</v>
      </c>
      <c r="HJ137">
        <v>27.9475</v>
      </c>
      <c r="HK137">
        <v>999.9</v>
      </c>
      <c r="HL137">
        <v>52.912</v>
      </c>
      <c r="HM137">
        <v>31.109</v>
      </c>
      <c r="HN137">
        <v>26.5274</v>
      </c>
      <c r="HO137">
        <v>54.8902</v>
      </c>
      <c r="HP137">
        <v>46.879</v>
      </c>
      <c r="HQ137">
        <v>1</v>
      </c>
      <c r="HR137">
        <v>0.0276753</v>
      </c>
      <c r="HS137">
        <v>-1.09444</v>
      </c>
      <c r="HT137">
        <v>20.1088</v>
      </c>
      <c r="HU137">
        <v>5.19737</v>
      </c>
      <c r="HV137">
        <v>12.004</v>
      </c>
      <c r="HW137">
        <v>4.97515</v>
      </c>
      <c r="HX137">
        <v>3.29398</v>
      </c>
      <c r="HY137">
        <v>9999</v>
      </c>
      <c r="HZ137">
        <v>9999</v>
      </c>
      <c r="IA137">
        <v>999.9</v>
      </c>
      <c r="IB137">
        <v>9999</v>
      </c>
      <c r="IC137">
        <v>1.86325</v>
      </c>
      <c r="ID137">
        <v>1.86813</v>
      </c>
      <c r="IE137">
        <v>1.86789</v>
      </c>
      <c r="IF137">
        <v>1.86905</v>
      </c>
      <c r="IG137">
        <v>1.86983</v>
      </c>
      <c r="IH137">
        <v>1.86591</v>
      </c>
      <c r="II137">
        <v>1.867</v>
      </c>
      <c r="IJ137">
        <v>1.86844</v>
      </c>
      <c r="IK137">
        <v>5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1.903</v>
      </c>
      <c r="IY137">
        <v>0.4043</v>
      </c>
      <c r="IZ137">
        <v>0.591063205497763</v>
      </c>
      <c r="JA137">
        <v>0.00362635438953289</v>
      </c>
      <c r="JB137">
        <v>-8.50754122937555e-07</v>
      </c>
      <c r="JC137">
        <v>2.87264459290622e-10</v>
      </c>
      <c r="JD137">
        <v>-0.103101814204982</v>
      </c>
      <c r="JE137">
        <v>-0.017656537129445</v>
      </c>
      <c r="JF137">
        <v>0.00217271289782075</v>
      </c>
      <c r="JG137">
        <v>-2.34727275410467e-05</v>
      </c>
      <c r="JH137">
        <v>4</v>
      </c>
      <c r="JI137">
        <v>2183</v>
      </c>
      <c r="JJ137">
        <v>1</v>
      </c>
      <c r="JK137">
        <v>27</v>
      </c>
      <c r="JL137">
        <v>29322266.1</v>
      </c>
      <c r="JM137">
        <v>29322266.1</v>
      </c>
      <c r="JN137">
        <v>0.996094</v>
      </c>
      <c r="JO137">
        <v>2.64648</v>
      </c>
      <c r="JP137">
        <v>1.54785</v>
      </c>
      <c r="JQ137">
        <v>2.31201</v>
      </c>
      <c r="JR137">
        <v>1.64673</v>
      </c>
      <c r="JS137">
        <v>2.30103</v>
      </c>
      <c r="JT137">
        <v>34.3725</v>
      </c>
      <c r="JU137">
        <v>24.1838</v>
      </c>
      <c r="JV137">
        <v>18</v>
      </c>
      <c r="JW137">
        <v>512.08</v>
      </c>
      <c r="JX137">
        <v>382.087</v>
      </c>
      <c r="JY137">
        <v>29.6202</v>
      </c>
      <c r="JZ137">
        <v>27.7263</v>
      </c>
      <c r="KA137">
        <v>30.0001</v>
      </c>
      <c r="KB137">
        <v>27.751</v>
      </c>
      <c r="KC137">
        <v>27.7085</v>
      </c>
      <c r="KD137">
        <v>20.0406</v>
      </c>
      <c r="KE137">
        <v>44.0406</v>
      </c>
      <c r="KF137">
        <v>0</v>
      </c>
      <c r="KG137">
        <v>29.6281</v>
      </c>
      <c r="KH137">
        <v>426.715</v>
      </c>
      <c r="KI137">
        <v>14.713</v>
      </c>
      <c r="KJ137">
        <v>96.7552</v>
      </c>
      <c r="KK137">
        <v>94.762</v>
      </c>
    </row>
    <row r="138" spans="1:297">
      <c r="A138">
        <v>122</v>
      </c>
      <c r="B138">
        <v>1759335973</v>
      </c>
      <c r="C138">
        <v>3113</v>
      </c>
      <c r="D138" t="s">
        <v>687</v>
      </c>
      <c r="E138" t="s">
        <v>688</v>
      </c>
      <c r="F138">
        <v>5</v>
      </c>
      <c r="G138" t="s">
        <v>638</v>
      </c>
      <c r="H138" t="s">
        <v>436</v>
      </c>
      <c r="I138">
        <v>1759335964.26667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426.53522057486</v>
      </c>
      <c r="AK138">
        <v>405.189848484848</v>
      </c>
      <c r="AL138">
        <v>0.00140816513377625</v>
      </c>
      <c r="AM138">
        <v>64.5668264695355</v>
      </c>
      <c r="AN138">
        <f>(AP138 - AO138 + DY138*1E3/(8.314*(EA138+273.15)) * AR138/DX138 * AQ138) * DX138/(100*DL138) * 1000/(1000 - AP138)</f>
        <v>0</v>
      </c>
      <c r="AO138">
        <v>14.6705555468804</v>
      </c>
      <c r="AP138">
        <v>24.4861975757576</v>
      </c>
      <c r="AQ138">
        <v>-0.000759391655795365</v>
      </c>
      <c r="AR138">
        <v>120.164659997157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6</v>
      </c>
      <c r="DM138">
        <v>0.5</v>
      </c>
      <c r="DN138" t="s">
        <v>438</v>
      </c>
      <c r="DO138">
        <v>2</v>
      </c>
      <c r="DP138" t="b">
        <v>1</v>
      </c>
      <c r="DQ138">
        <v>1759335964.26667</v>
      </c>
      <c r="DR138">
        <v>395.298933333333</v>
      </c>
      <c r="DS138">
        <v>420.125266666667</v>
      </c>
      <c r="DT138">
        <v>24.506</v>
      </c>
      <c r="DU138">
        <v>14.67606</v>
      </c>
      <c r="DV138">
        <v>393.395333333333</v>
      </c>
      <c r="DW138">
        <v>24.1011933333333</v>
      </c>
      <c r="DX138">
        <v>500.026066666667</v>
      </c>
      <c r="DY138">
        <v>90.5481133333333</v>
      </c>
      <c r="DZ138">
        <v>0.0349658933333333</v>
      </c>
      <c r="EA138">
        <v>30.7413</v>
      </c>
      <c r="EB138">
        <v>30.0008866666667</v>
      </c>
      <c r="EC138">
        <v>999.9</v>
      </c>
      <c r="ED138">
        <v>0</v>
      </c>
      <c r="EE138">
        <v>0</v>
      </c>
      <c r="EF138">
        <v>10000.9966666667</v>
      </c>
      <c r="EG138">
        <v>0</v>
      </c>
      <c r="EH138">
        <v>13.5152</v>
      </c>
      <c r="EI138">
        <v>-24.8263666666667</v>
      </c>
      <c r="EJ138">
        <v>405.2294</v>
      </c>
      <c r="EK138">
        <v>426.382866666667</v>
      </c>
      <c r="EL138">
        <v>9.829942</v>
      </c>
      <c r="EM138">
        <v>420.125266666667</v>
      </c>
      <c r="EN138">
        <v>14.67606</v>
      </c>
      <c r="EO138">
        <v>2.218974</v>
      </c>
      <c r="EP138">
        <v>1.32889133333333</v>
      </c>
      <c r="EQ138">
        <v>19.0999533333333</v>
      </c>
      <c r="ER138">
        <v>11.1296333333333</v>
      </c>
      <c r="ES138">
        <v>2000.00933333333</v>
      </c>
      <c r="ET138">
        <v>0.9799992</v>
      </c>
      <c r="EU138">
        <v>0.0200004866666667</v>
      </c>
      <c r="EV138">
        <v>0</v>
      </c>
      <c r="EW138">
        <v>1012.32266666667</v>
      </c>
      <c r="EX138">
        <v>5.00059</v>
      </c>
      <c r="EY138">
        <v>20414.9</v>
      </c>
      <c r="EZ138">
        <v>17360.4</v>
      </c>
      <c r="FA138">
        <v>41.062</v>
      </c>
      <c r="FB138">
        <v>40.75</v>
      </c>
      <c r="FC138">
        <v>40.375</v>
      </c>
      <c r="FD138">
        <v>40.312</v>
      </c>
      <c r="FE138">
        <v>42.0662</v>
      </c>
      <c r="FF138">
        <v>1955.10933333333</v>
      </c>
      <c r="FG138">
        <v>39.9</v>
      </c>
      <c r="FH138">
        <v>0</v>
      </c>
      <c r="FI138">
        <v>1759335973.2</v>
      </c>
      <c r="FJ138">
        <v>0</v>
      </c>
      <c r="FK138">
        <v>1012.3848</v>
      </c>
      <c r="FL138">
        <v>2.94384614259869</v>
      </c>
      <c r="FM138">
        <v>16.3384615458067</v>
      </c>
      <c r="FN138">
        <v>20415.512</v>
      </c>
      <c r="FO138">
        <v>15</v>
      </c>
      <c r="FP138">
        <v>0</v>
      </c>
      <c r="FQ138" t="s">
        <v>439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-24.7694476190476</v>
      </c>
      <c r="GD138">
        <v>-2.18864415584415</v>
      </c>
      <c r="GE138">
        <v>0.326147167510748</v>
      </c>
      <c r="GF138">
        <v>0</v>
      </c>
      <c r="GG138">
        <v>1012.28529411765</v>
      </c>
      <c r="GH138">
        <v>2.04094728424457</v>
      </c>
      <c r="GI138">
        <v>0.289372905090804</v>
      </c>
      <c r="GJ138">
        <v>-1</v>
      </c>
      <c r="GK138">
        <v>9.82365714285714</v>
      </c>
      <c r="GL138">
        <v>0.0418597402597354</v>
      </c>
      <c r="GM138">
        <v>0.0183218550586212</v>
      </c>
      <c r="GN138">
        <v>1</v>
      </c>
      <c r="GO138">
        <v>1</v>
      </c>
      <c r="GP138">
        <v>2</v>
      </c>
      <c r="GQ138" t="s">
        <v>448</v>
      </c>
      <c r="GR138">
        <v>3.13078</v>
      </c>
      <c r="GS138">
        <v>2.71278</v>
      </c>
      <c r="GT138">
        <v>0.0855921</v>
      </c>
      <c r="GU138">
        <v>0.0905383</v>
      </c>
      <c r="GV138">
        <v>0.104606</v>
      </c>
      <c r="GW138">
        <v>0.0725629</v>
      </c>
      <c r="GX138">
        <v>34492.8</v>
      </c>
      <c r="GY138">
        <v>36763.7</v>
      </c>
      <c r="GZ138">
        <v>34125.9</v>
      </c>
      <c r="HA138">
        <v>36598.2</v>
      </c>
      <c r="HB138">
        <v>43133.9</v>
      </c>
      <c r="HC138">
        <v>48739.3</v>
      </c>
      <c r="HD138">
        <v>53220.9</v>
      </c>
      <c r="HE138">
        <v>58483.6</v>
      </c>
      <c r="HF138">
        <v>1.97178</v>
      </c>
      <c r="HG138">
        <v>1.76423</v>
      </c>
      <c r="HH138">
        <v>0.12577</v>
      </c>
      <c r="HI138">
        <v>0</v>
      </c>
      <c r="HJ138">
        <v>27.9459</v>
      </c>
      <c r="HK138">
        <v>999.9</v>
      </c>
      <c r="HL138">
        <v>52.912</v>
      </c>
      <c r="HM138">
        <v>31.109</v>
      </c>
      <c r="HN138">
        <v>26.5232</v>
      </c>
      <c r="HO138">
        <v>54.9902</v>
      </c>
      <c r="HP138">
        <v>46.879</v>
      </c>
      <c r="HQ138">
        <v>1</v>
      </c>
      <c r="HR138">
        <v>0.027561</v>
      </c>
      <c r="HS138">
        <v>-1.08374</v>
      </c>
      <c r="HT138">
        <v>20.1088</v>
      </c>
      <c r="HU138">
        <v>5.19737</v>
      </c>
      <c r="HV138">
        <v>12.004</v>
      </c>
      <c r="HW138">
        <v>4.975</v>
      </c>
      <c r="HX138">
        <v>3.29385</v>
      </c>
      <c r="HY138">
        <v>9999</v>
      </c>
      <c r="HZ138">
        <v>9999</v>
      </c>
      <c r="IA138">
        <v>999.9</v>
      </c>
      <c r="IB138">
        <v>9999</v>
      </c>
      <c r="IC138">
        <v>1.86325</v>
      </c>
      <c r="ID138">
        <v>1.86813</v>
      </c>
      <c r="IE138">
        <v>1.86787</v>
      </c>
      <c r="IF138">
        <v>1.86906</v>
      </c>
      <c r="IG138">
        <v>1.86988</v>
      </c>
      <c r="IH138">
        <v>1.86592</v>
      </c>
      <c r="II138">
        <v>1.86703</v>
      </c>
      <c r="IJ138">
        <v>1.86844</v>
      </c>
      <c r="IK138">
        <v>5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1.904</v>
      </c>
      <c r="IY138">
        <v>0.404</v>
      </c>
      <c r="IZ138">
        <v>0.591063205497763</v>
      </c>
      <c r="JA138">
        <v>0.00362635438953289</v>
      </c>
      <c r="JB138">
        <v>-8.50754122937555e-07</v>
      </c>
      <c r="JC138">
        <v>2.87264459290622e-10</v>
      </c>
      <c r="JD138">
        <v>-0.103101814204982</v>
      </c>
      <c r="JE138">
        <v>-0.017656537129445</v>
      </c>
      <c r="JF138">
        <v>0.00217271289782075</v>
      </c>
      <c r="JG138">
        <v>-2.34727275410467e-05</v>
      </c>
      <c r="JH138">
        <v>4</v>
      </c>
      <c r="JI138">
        <v>2183</v>
      </c>
      <c r="JJ138">
        <v>1</v>
      </c>
      <c r="JK138">
        <v>27</v>
      </c>
      <c r="JL138">
        <v>29322266.2</v>
      </c>
      <c r="JM138">
        <v>29322266.2</v>
      </c>
      <c r="JN138">
        <v>1.02295</v>
      </c>
      <c r="JO138">
        <v>2.63916</v>
      </c>
      <c r="JP138">
        <v>1.54785</v>
      </c>
      <c r="JQ138">
        <v>2.31201</v>
      </c>
      <c r="JR138">
        <v>1.64673</v>
      </c>
      <c r="JS138">
        <v>2.35962</v>
      </c>
      <c r="JT138">
        <v>34.3497</v>
      </c>
      <c r="JU138">
        <v>24.1926</v>
      </c>
      <c r="JV138">
        <v>18</v>
      </c>
      <c r="JW138">
        <v>512.143</v>
      </c>
      <c r="JX138">
        <v>382.151</v>
      </c>
      <c r="JY138">
        <v>29.6264</v>
      </c>
      <c r="JZ138">
        <v>27.7245</v>
      </c>
      <c r="KA138">
        <v>30</v>
      </c>
      <c r="KB138">
        <v>27.7487</v>
      </c>
      <c r="KC138">
        <v>27.7062</v>
      </c>
      <c r="KD138">
        <v>20.5451</v>
      </c>
      <c r="KE138">
        <v>44.0406</v>
      </c>
      <c r="KF138">
        <v>0</v>
      </c>
      <c r="KG138">
        <v>29.6256</v>
      </c>
      <c r="KH138">
        <v>440.269</v>
      </c>
      <c r="KI138">
        <v>14.713</v>
      </c>
      <c r="KJ138">
        <v>96.7553</v>
      </c>
      <c r="KK138">
        <v>94.7615</v>
      </c>
    </row>
    <row r="139" spans="1:297">
      <c r="A139">
        <v>123</v>
      </c>
      <c r="B139">
        <v>1759335978</v>
      </c>
      <c r="C139">
        <v>3118</v>
      </c>
      <c r="D139" t="s">
        <v>689</v>
      </c>
      <c r="E139" t="s">
        <v>690</v>
      </c>
      <c r="F139">
        <v>5</v>
      </c>
      <c r="G139" t="s">
        <v>638</v>
      </c>
      <c r="H139" t="s">
        <v>436</v>
      </c>
      <c r="I139">
        <v>1759335969.35714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432.919684466735</v>
      </c>
      <c r="AK139">
        <v>408.182606060606</v>
      </c>
      <c r="AL139">
        <v>0.73317443779965</v>
      </c>
      <c r="AM139">
        <v>64.5668264695355</v>
      </c>
      <c r="AN139">
        <f>(AP139 - AO139 + DY139*1E3/(8.314*(EA139+273.15)) * AR139/DX139 * AQ139) * DX139/(100*DL139) * 1000/(1000 - AP139)</f>
        <v>0</v>
      </c>
      <c r="AO139">
        <v>14.6685364953006</v>
      </c>
      <c r="AP139">
        <v>24.4902163636364</v>
      </c>
      <c r="AQ139">
        <v>9.35917822259378e-05</v>
      </c>
      <c r="AR139">
        <v>120.164659997157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6</v>
      </c>
      <c r="DM139">
        <v>0.5</v>
      </c>
      <c r="DN139" t="s">
        <v>438</v>
      </c>
      <c r="DO139">
        <v>2</v>
      </c>
      <c r="DP139" t="b">
        <v>1</v>
      </c>
      <c r="DQ139">
        <v>1759335969.35714</v>
      </c>
      <c r="DR139">
        <v>395.728285714286</v>
      </c>
      <c r="DS139">
        <v>422.796</v>
      </c>
      <c r="DT139">
        <v>24.4943571428571</v>
      </c>
      <c r="DU139">
        <v>14.6716</v>
      </c>
      <c r="DV139">
        <v>393.823214285714</v>
      </c>
      <c r="DW139">
        <v>24.0900571428571</v>
      </c>
      <c r="DX139">
        <v>500.008928571428</v>
      </c>
      <c r="DY139">
        <v>90.5489714285714</v>
      </c>
      <c r="DZ139">
        <v>0.0348384428571429</v>
      </c>
      <c r="EA139">
        <v>30.7404785714286</v>
      </c>
      <c r="EB139">
        <v>29.9991642857143</v>
      </c>
      <c r="EC139">
        <v>999.9</v>
      </c>
      <c r="ED139">
        <v>0</v>
      </c>
      <c r="EE139">
        <v>0</v>
      </c>
      <c r="EF139">
        <v>10001.4157142857</v>
      </c>
      <c r="EG139">
        <v>0</v>
      </c>
      <c r="EH139">
        <v>13.5152</v>
      </c>
      <c r="EI139">
        <v>-27.0679214285714</v>
      </c>
      <c r="EJ139">
        <v>405.6645</v>
      </c>
      <c r="EK139">
        <v>429.091571428571</v>
      </c>
      <c r="EL139">
        <v>9.82277</v>
      </c>
      <c r="EM139">
        <v>422.796</v>
      </c>
      <c r="EN139">
        <v>14.6716</v>
      </c>
      <c r="EO139">
        <v>2.21794</v>
      </c>
      <c r="EP139">
        <v>1.32849928571429</v>
      </c>
      <c r="EQ139">
        <v>19.0924928571429</v>
      </c>
      <c r="ER139">
        <v>11.1251785714286</v>
      </c>
      <c r="ES139">
        <v>1999.99428571429</v>
      </c>
      <c r="ET139">
        <v>0.979999</v>
      </c>
      <c r="EU139">
        <v>0.0200007</v>
      </c>
      <c r="EV139">
        <v>0</v>
      </c>
      <c r="EW139">
        <v>1012.37357142857</v>
      </c>
      <c r="EX139">
        <v>5.00059</v>
      </c>
      <c r="EY139">
        <v>20414.1928571429</v>
      </c>
      <c r="EZ139">
        <v>17360.2714285714</v>
      </c>
      <c r="FA139">
        <v>41.062</v>
      </c>
      <c r="FB139">
        <v>40.75</v>
      </c>
      <c r="FC139">
        <v>40.375</v>
      </c>
      <c r="FD139">
        <v>40.312</v>
      </c>
      <c r="FE139">
        <v>42.0665</v>
      </c>
      <c r="FF139">
        <v>1955.09428571429</v>
      </c>
      <c r="FG139">
        <v>39.9</v>
      </c>
      <c r="FH139">
        <v>0</v>
      </c>
      <c r="FI139">
        <v>1759335978</v>
      </c>
      <c r="FJ139">
        <v>0</v>
      </c>
      <c r="FK139">
        <v>1012.3792</v>
      </c>
      <c r="FL139">
        <v>-1.55384616640022</v>
      </c>
      <c r="FM139">
        <v>-36.4692307018394</v>
      </c>
      <c r="FN139">
        <v>20414.016</v>
      </c>
      <c r="FO139">
        <v>15</v>
      </c>
      <c r="FP139">
        <v>0</v>
      </c>
      <c r="FQ139" t="s">
        <v>439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-26.48866</v>
      </c>
      <c r="GD139">
        <v>-25.5579789473684</v>
      </c>
      <c r="GE139">
        <v>3.18328634816285</v>
      </c>
      <c r="GF139">
        <v>0</v>
      </c>
      <c r="GG139">
        <v>1012.345</v>
      </c>
      <c r="GH139">
        <v>0.756455301166354</v>
      </c>
      <c r="GI139">
        <v>0.319579227036025</v>
      </c>
      <c r="GJ139">
        <v>-1</v>
      </c>
      <c r="GK139">
        <v>9.826158</v>
      </c>
      <c r="GL139">
        <v>-0.0731711278195466</v>
      </c>
      <c r="GM139">
        <v>0.00809795505050508</v>
      </c>
      <c r="GN139">
        <v>1</v>
      </c>
      <c r="GO139">
        <v>1</v>
      </c>
      <c r="GP139">
        <v>2</v>
      </c>
      <c r="GQ139" t="s">
        <v>448</v>
      </c>
      <c r="GR139">
        <v>3.13074</v>
      </c>
      <c r="GS139">
        <v>2.71279</v>
      </c>
      <c r="GT139">
        <v>0.0863159</v>
      </c>
      <c r="GU139">
        <v>0.0926938</v>
      </c>
      <c r="GV139">
        <v>0.104619</v>
      </c>
      <c r="GW139">
        <v>0.0725633</v>
      </c>
      <c r="GX139">
        <v>34465.3</v>
      </c>
      <c r="GY139">
        <v>36676.8</v>
      </c>
      <c r="GZ139">
        <v>34125.8</v>
      </c>
      <c r="HA139">
        <v>36598.4</v>
      </c>
      <c r="HB139">
        <v>43133.4</v>
      </c>
      <c r="HC139">
        <v>48739.9</v>
      </c>
      <c r="HD139">
        <v>53220.9</v>
      </c>
      <c r="HE139">
        <v>58483.9</v>
      </c>
      <c r="HF139">
        <v>1.97158</v>
      </c>
      <c r="HG139">
        <v>1.7644</v>
      </c>
      <c r="HH139">
        <v>0.126287</v>
      </c>
      <c r="HI139">
        <v>0</v>
      </c>
      <c r="HJ139">
        <v>27.9481</v>
      </c>
      <c r="HK139">
        <v>999.9</v>
      </c>
      <c r="HL139">
        <v>52.912</v>
      </c>
      <c r="HM139">
        <v>31.109</v>
      </c>
      <c r="HN139">
        <v>26.5269</v>
      </c>
      <c r="HO139">
        <v>55.6602</v>
      </c>
      <c r="HP139">
        <v>46.6947</v>
      </c>
      <c r="HQ139">
        <v>1</v>
      </c>
      <c r="HR139">
        <v>0.0274873</v>
      </c>
      <c r="HS139">
        <v>-1.08475</v>
      </c>
      <c r="HT139">
        <v>20.1087</v>
      </c>
      <c r="HU139">
        <v>5.19662</v>
      </c>
      <c r="HV139">
        <v>12.004</v>
      </c>
      <c r="HW139">
        <v>4.9749</v>
      </c>
      <c r="HX139">
        <v>3.29395</v>
      </c>
      <c r="HY139">
        <v>9999</v>
      </c>
      <c r="HZ139">
        <v>9999</v>
      </c>
      <c r="IA139">
        <v>999.9</v>
      </c>
      <c r="IB139">
        <v>9999</v>
      </c>
      <c r="IC139">
        <v>1.86325</v>
      </c>
      <c r="ID139">
        <v>1.86813</v>
      </c>
      <c r="IE139">
        <v>1.86789</v>
      </c>
      <c r="IF139">
        <v>1.86905</v>
      </c>
      <c r="IG139">
        <v>1.86985</v>
      </c>
      <c r="IH139">
        <v>1.86591</v>
      </c>
      <c r="II139">
        <v>1.86701</v>
      </c>
      <c r="IJ139">
        <v>1.86844</v>
      </c>
      <c r="IK139">
        <v>5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1.917</v>
      </c>
      <c r="IY139">
        <v>0.4042</v>
      </c>
      <c r="IZ139">
        <v>0.591063205497763</v>
      </c>
      <c r="JA139">
        <v>0.00362635438953289</v>
      </c>
      <c r="JB139">
        <v>-8.50754122937555e-07</v>
      </c>
      <c r="JC139">
        <v>2.87264459290622e-10</v>
      </c>
      <c r="JD139">
        <v>-0.103101814204982</v>
      </c>
      <c r="JE139">
        <v>-0.017656537129445</v>
      </c>
      <c r="JF139">
        <v>0.00217271289782075</v>
      </c>
      <c r="JG139">
        <v>-2.34727275410467e-05</v>
      </c>
      <c r="JH139">
        <v>4</v>
      </c>
      <c r="JI139">
        <v>2183</v>
      </c>
      <c r="JJ139">
        <v>1</v>
      </c>
      <c r="JK139">
        <v>27</v>
      </c>
      <c r="JL139">
        <v>29322266.3</v>
      </c>
      <c r="JM139">
        <v>29322266.3</v>
      </c>
      <c r="JN139">
        <v>1.05103</v>
      </c>
      <c r="JO139">
        <v>2.6355</v>
      </c>
      <c r="JP139">
        <v>1.54785</v>
      </c>
      <c r="JQ139">
        <v>2.31323</v>
      </c>
      <c r="JR139">
        <v>1.64673</v>
      </c>
      <c r="JS139">
        <v>2.36084</v>
      </c>
      <c r="JT139">
        <v>34.3725</v>
      </c>
      <c r="JU139">
        <v>24.1926</v>
      </c>
      <c r="JV139">
        <v>18</v>
      </c>
      <c r="JW139">
        <v>511.989</v>
      </c>
      <c r="JX139">
        <v>382.228</v>
      </c>
      <c r="JY139">
        <v>29.6254</v>
      </c>
      <c r="JZ139">
        <v>27.7227</v>
      </c>
      <c r="KA139">
        <v>29.9999</v>
      </c>
      <c r="KB139">
        <v>27.7463</v>
      </c>
      <c r="KC139">
        <v>27.7039</v>
      </c>
      <c r="KD139">
        <v>21.1753</v>
      </c>
      <c r="KE139">
        <v>44.0406</v>
      </c>
      <c r="KF139">
        <v>0</v>
      </c>
      <c r="KG139">
        <v>29.6258</v>
      </c>
      <c r="KH139">
        <v>460.463</v>
      </c>
      <c r="KI139">
        <v>14.713</v>
      </c>
      <c r="KJ139">
        <v>96.7551</v>
      </c>
      <c r="KK139">
        <v>94.762</v>
      </c>
    </row>
    <row r="140" spans="1:297">
      <c r="A140">
        <v>124</v>
      </c>
      <c r="B140">
        <v>1759335983</v>
      </c>
      <c r="C140">
        <v>3123</v>
      </c>
      <c r="D140" t="s">
        <v>691</v>
      </c>
      <c r="E140" t="s">
        <v>692</v>
      </c>
      <c r="F140">
        <v>5</v>
      </c>
      <c r="G140" t="s">
        <v>638</v>
      </c>
      <c r="H140" t="s">
        <v>436</v>
      </c>
      <c r="I140">
        <v>1759335974.84615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447.913221100055</v>
      </c>
      <c r="AK140">
        <v>417.443581818182</v>
      </c>
      <c r="AL140">
        <v>1.96293099583859</v>
      </c>
      <c r="AM140">
        <v>64.5668264695355</v>
      </c>
      <c r="AN140">
        <f>(AP140 - AO140 + DY140*1E3/(8.314*(EA140+273.15)) * AR140/DX140 * AQ140) * DX140/(100*DL140) * 1000/(1000 - AP140)</f>
        <v>0</v>
      </c>
      <c r="AO140">
        <v>14.6690996360884</v>
      </c>
      <c r="AP140">
        <v>24.491376969697</v>
      </c>
      <c r="AQ140">
        <v>5.50856597622359e-05</v>
      </c>
      <c r="AR140">
        <v>120.164659997157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6</v>
      </c>
      <c r="DM140">
        <v>0.5</v>
      </c>
      <c r="DN140" t="s">
        <v>438</v>
      </c>
      <c r="DO140">
        <v>2</v>
      </c>
      <c r="DP140" t="b">
        <v>1</v>
      </c>
      <c r="DQ140">
        <v>1759335974.84615</v>
      </c>
      <c r="DR140">
        <v>398.496307692308</v>
      </c>
      <c r="DS140">
        <v>430.477</v>
      </c>
      <c r="DT140">
        <v>24.4907230769231</v>
      </c>
      <c r="DU140">
        <v>14.6696692307692</v>
      </c>
      <c r="DV140">
        <v>396.582692307692</v>
      </c>
      <c r="DW140">
        <v>24.0865846153846</v>
      </c>
      <c r="DX140">
        <v>499.971307692308</v>
      </c>
      <c r="DY140">
        <v>90.5484307692308</v>
      </c>
      <c r="DZ140">
        <v>0.0348814615384615</v>
      </c>
      <c r="EA140">
        <v>30.7406692307692</v>
      </c>
      <c r="EB140">
        <v>29.9991923076923</v>
      </c>
      <c r="EC140">
        <v>999.9</v>
      </c>
      <c r="ED140">
        <v>0</v>
      </c>
      <c r="EE140">
        <v>0</v>
      </c>
      <c r="EF140">
        <v>10002.7307692308</v>
      </c>
      <c r="EG140">
        <v>0</v>
      </c>
      <c r="EH140">
        <v>13.5152</v>
      </c>
      <c r="EI140">
        <v>-31.9809615384615</v>
      </c>
      <c r="EJ140">
        <v>408.500461538461</v>
      </c>
      <c r="EK140">
        <v>436.886153846154</v>
      </c>
      <c r="EL140">
        <v>9.82106076923077</v>
      </c>
      <c r="EM140">
        <v>430.477</v>
      </c>
      <c r="EN140">
        <v>14.6696692307692</v>
      </c>
      <c r="EO140">
        <v>2.21759692307692</v>
      </c>
      <c r="EP140">
        <v>1.32831615384615</v>
      </c>
      <c r="EQ140">
        <v>19.0900076923077</v>
      </c>
      <c r="ER140">
        <v>11.1231230769231</v>
      </c>
      <c r="ES140">
        <v>1999.99153846154</v>
      </c>
      <c r="ET140">
        <v>0.979999</v>
      </c>
      <c r="EU140">
        <v>0.0200007</v>
      </c>
      <c r="EV140">
        <v>0</v>
      </c>
      <c r="EW140">
        <v>1012.13692307692</v>
      </c>
      <c r="EX140">
        <v>5.00059</v>
      </c>
      <c r="EY140">
        <v>20407.3692307692</v>
      </c>
      <c r="EZ140">
        <v>17360.2538461538</v>
      </c>
      <c r="FA140">
        <v>41.062</v>
      </c>
      <c r="FB140">
        <v>40.75</v>
      </c>
      <c r="FC140">
        <v>40.375</v>
      </c>
      <c r="FD140">
        <v>40.312</v>
      </c>
      <c r="FE140">
        <v>42.062</v>
      </c>
      <c r="FF140">
        <v>1955.09153846154</v>
      </c>
      <c r="FG140">
        <v>39.9</v>
      </c>
      <c r="FH140">
        <v>0</v>
      </c>
      <c r="FI140">
        <v>1759335983.4</v>
      </c>
      <c r="FJ140">
        <v>0</v>
      </c>
      <c r="FK140">
        <v>1012.03384615385</v>
      </c>
      <c r="FL140">
        <v>-7.9165812174899</v>
      </c>
      <c r="FM140">
        <v>-142.509401774885</v>
      </c>
      <c r="FN140">
        <v>20405.9307692308</v>
      </c>
      <c r="FO140">
        <v>15</v>
      </c>
      <c r="FP140">
        <v>0</v>
      </c>
      <c r="FQ140" t="s">
        <v>439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-29.914319047619</v>
      </c>
      <c r="GD140">
        <v>-56.1119766233767</v>
      </c>
      <c r="GE140">
        <v>6.15245252380971</v>
      </c>
      <c r="GF140">
        <v>0</v>
      </c>
      <c r="GG140">
        <v>1012.20235294118</v>
      </c>
      <c r="GH140">
        <v>-2.83544691780046</v>
      </c>
      <c r="GI140">
        <v>0.483772301954557</v>
      </c>
      <c r="GJ140">
        <v>-1</v>
      </c>
      <c r="GK140">
        <v>9.82247857142857</v>
      </c>
      <c r="GL140">
        <v>-0.0190371428571277</v>
      </c>
      <c r="GM140">
        <v>0.00332071175060608</v>
      </c>
      <c r="GN140">
        <v>1</v>
      </c>
      <c r="GO140">
        <v>1</v>
      </c>
      <c r="GP140">
        <v>2</v>
      </c>
      <c r="GQ140" t="s">
        <v>448</v>
      </c>
      <c r="GR140">
        <v>3.13094</v>
      </c>
      <c r="GS140">
        <v>2.7132</v>
      </c>
      <c r="GT140">
        <v>0.0879492</v>
      </c>
      <c r="GU140">
        <v>0.0953752</v>
      </c>
      <c r="GV140">
        <v>0.104617</v>
      </c>
      <c r="GW140">
        <v>0.0725617</v>
      </c>
      <c r="GX140">
        <v>34403.9</v>
      </c>
      <c r="GY140">
        <v>36568.9</v>
      </c>
      <c r="GZ140">
        <v>34125.9</v>
      </c>
      <c r="HA140">
        <v>36598.8</v>
      </c>
      <c r="HB140">
        <v>43133.6</v>
      </c>
      <c r="HC140">
        <v>48740.8</v>
      </c>
      <c r="HD140">
        <v>53220.9</v>
      </c>
      <c r="HE140">
        <v>58484.5</v>
      </c>
      <c r="HF140">
        <v>1.97218</v>
      </c>
      <c r="HG140">
        <v>1.76375</v>
      </c>
      <c r="HH140">
        <v>0.125028</v>
      </c>
      <c r="HI140">
        <v>0</v>
      </c>
      <c r="HJ140">
        <v>27.9511</v>
      </c>
      <c r="HK140">
        <v>999.9</v>
      </c>
      <c r="HL140">
        <v>52.912</v>
      </c>
      <c r="HM140">
        <v>31.088</v>
      </c>
      <c r="HN140">
        <v>26.4954</v>
      </c>
      <c r="HO140">
        <v>54.4702</v>
      </c>
      <c r="HP140">
        <v>46.5625</v>
      </c>
      <c r="HQ140">
        <v>1</v>
      </c>
      <c r="HR140">
        <v>0.027439</v>
      </c>
      <c r="HS140">
        <v>-1.08508</v>
      </c>
      <c r="HT140">
        <v>20.1087</v>
      </c>
      <c r="HU140">
        <v>5.19692</v>
      </c>
      <c r="HV140">
        <v>12.004</v>
      </c>
      <c r="HW140">
        <v>4.9752</v>
      </c>
      <c r="HX140">
        <v>3.29395</v>
      </c>
      <c r="HY140">
        <v>9999</v>
      </c>
      <c r="HZ140">
        <v>9999</v>
      </c>
      <c r="IA140">
        <v>999.9</v>
      </c>
      <c r="IB140">
        <v>9999</v>
      </c>
      <c r="IC140">
        <v>1.86325</v>
      </c>
      <c r="ID140">
        <v>1.86813</v>
      </c>
      <c r="IE140">
        <v>1.86787</v>
      </c>
      <c r="IF140">
        <v>1.86905</v>
      </c>
      <c r="IG140">
        <v>1.86985</v>
      </c>
      <c r="IH140">
        <v>1.86594</v>
      </c>
      <c r="II140">
        <v>1.86703</v>
      </c>
      <c r="IJ140">
        <v>1.86844</v>
      </c>
      <c r="IK140">
        <v>5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1.947</v>
      </c>
      <c r="IY140">
        <v>0.4042</v>
      </c>
      <c r="IZ140">
        <v>0.591063205497763</v>
      </c>
      <c r="JA140">
        <v>0.00362635438953289</v>
      </c>
      <c r="JB140">
        <v>-8.50754122937555e-07</v>
      </c>
      <c r="JC140">
        <v>2.87264459290622e-10</v>
      </c>
      <c r="JD140">
        <v>-0.103101814204982</v>
      </c>
      <c r="JE140">
        <v>-0.017656537129445</v>
      </c>
      <c r="JF140">
        <v>0.00217271289782075</v>
      </c>
      <c r="JG140">
        <v>-2.34727275410467e-05</v>
      </c>
      <c r="JH140">
        <v>4</v>
      </c>
      <c r="JI140">
        <v>2183</v>
      </c>
      <c r="JJ140">
        <v>1</v>
      </c>
      <c r="JK140">
        <v>27</v>
      </c>
      <c r="JL140">
        <v>29322266.4</v>
      </c>
      <c r="JM140">
        <v>29322266.4</v>
      </c>
      <c r="JN140">
        <v>1.08521</v>
      </c>
      <c r="JO140">
        <v>2.63428</v>
      </c>
      <c r="JP140">
        <v>1.54785</v>
      </c>
      <c r="JQ140">
        <v>2.31201</v>
      </c>
      <c r="JR140">
        <v>1.64673</v>
      </c>
      <c r="JS140">
        <v>2.30957</v>
      </c>
      <c r="JT140">
        <v>34.3497</v>
      </c>
      <c r="JU140">
        <v>24.1926</v>
      </c>
      <c r="JV140">
        <v>18</v>
      </c>
      <c r="JW140">
        <v>512.367</v>
      </c>
      <c r="JX140">
        <v>381.871</v>
      </c>
      <c r="JY140">
        <v>29.6256</v>
      </c>
      <c r="JZ140">
        <v>27.721</v>
      </c>
      <c r="KA140">
        <v>29.9999</v>
      </c>
      <c r="KB140">
        <v>27.744</v>
      </c>
      <c r="KC140">
        <v>27.7016</v>
      </c>
      <c r="KD140">
        <v>21.7896</v>
      </c>
      <c r="KE140">
        <v>44.0406</v>
      </c>
      <c r="KF140">
        <v>0</v>
      </c>
      <c r="KG140">
        <v>29.6257</v>
      </c>
      <c r="KH140">
        <v>473.934</v>
      </c>
      <c r="KI140">
        <v>14.713</v>
      </c>
      <c r="KJ140">
        <v>96.7552</v>
      </c>
      <c r="KK140">
        <v>94.763</v>
      </c>
    </row>
    <row r="141" spans="1:297">
      <c r="A141">
        <v>125</v>
      </c>
      <c r="B141">
        <v>1759335988</v>
      </c>
      <c r="C141">
        <v>3128</v>
      </c>
      <c r="D141" t="s">
        <v>693</v>
      </c>
      <c r="E141" t="s">
        <v>694</v>
      </c>
      <c r="F141">
        <v>5</v>
      </c>
      <c r="G141" t="s">
        <v>638</v>
      </c>
      <c r="H141" t="s">
        <v>436</v>
      </c>
      <c r="I141">
        <v>1759335979.84615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465.445396368015</v>
      </c>
      <c r="AK141">
        <v>430.867666666667</v>
      </c>
      <c r="AL141">
        <v>2.78495068594758</v>
      </c>
      <c r="AM141">
        <v>64.5668264695355</v>
      </c>
      <c r="AN141">
        <f>(AP141 - AO141 + DY141*1E3/(8.314*(EA141+273.15)) * AR141/DX141 * AQ141) * DX141/(100*DL141) * 1000/(1000 - AP141)</f>
        <v>0</v>
      </c>
      <c r="AO141">
        <v>14.6694470528959</v>
      </c>
      <c r="AP141">
        <v>24.4893260606061</v>
      </c>
      <c r="AQ141">
        <v>-5.95757736756031e-05</v>
      </c>
      <c r="AR141">
        <v>120.164659997157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6</v>
      </c>
      <c r="DM141">
        <v>0.5</v>
      </c>
      <c r="DN141" t="s">
        <v>438</v>
      </c>
      <c r="DO141">
        <v>2</v>
      </c>
      <c r="DP141" t="b">
        <v>1</v>
      </c>
      <c r="DQ141">
        <v>1759335979.84615</v>
      </c>
      <c r="DR141">
        <v>404.914538461538</v>
      </c>
      <c r="DS141">
        <v>443.213230769231</v>
      </c>
      <c r="DT141">
        <v>24.4897923076923</v>
      </c>
      <c r="DU141">
        <v>14.6692307692308</v>
      </c>
      <c r="DV141">
        <v>402.981307692308</v>
      </c>
      <c r="DW141">
        <v>24.0856923076923</v>
      </c>
      <c r="DX141">
        <v>500.014384615385</v>
      </c>
      <c r="DY141">
        <v>90.5483538461538</v>
      </c>
      <c r="DZ141">
        <v>0.0347853615384615</v>
      </c>
      <c r="EA141">
        <v>30.7415153846154</v>
      </c>
      <c r="EB141">
        <v>29.9946153846154</v>
      </c>
      <c r="EC141">
        <v>999.9</v>
      </c>
      <c r="ED141">
        <v>0</v>
      </c>
      <c r="EE141">
        <v>0</v>
      </c>
      <c r="EF141">
        <v>10015.3276923077</v>
      </c>
      <c r="EG141">
        <v>0</v>
      </c>
      <c r="EH141">
        <v>13.5152</v>
      </c>
      <c r="EI141">
        <v>-38.2989692307692</v>
      </c>
      <c r="EJ141">
        <v>415.079461538462</v>
      </c>
      <c r="EK141">
        <v>449.811692307692</v>
      </c>
      <c r="EL141">
        <v>9.82057692307692</v>
      </c>
      <c r="EM141">
        <v>443.213230769231</v>
      </c>
      <c r="EN141">
        <v>14.6692307692308</v>
      </c>
      <c r="EO141">
        <v>2.21751076923077</v>
      </c>
      <c r="EP141">
        <v>1.32827538461538</v>
      </c>
      <c r="EQ141">
        <v>19.0893923076923</v>
      </c>
      <c r="ER141">
        <v>11.1226538461538</v>
      </c>
      <c r="ES141">
        <v>1999.98538461538</v>
      </c>
      <c r="ET141">
        <v>0.979999</v>
      </c>
      <c r="EU141">
        <v>0.0200007</v>
      </c>
      <c r="EV141">
        <v>0</v>
      </c>
      <c r="EW141">
        <v>1011.55692307692</v>
      </c>
      <c r="EX141">
        <v>5.00059</v>
      </c>
      <c r="EY141">
        <v>20395.1615384615</v>
      </c>
      <c r="EZ141">
        <v>17360.1846153846</v>
      </c>
      <c r="FA141">
        <v>41.062</v>
      </c>
      <c r="FB141">
        <v>40.75</v>
      </c>
      <c r="FC141">
        <v>40.375</v>
      </c>
      <c r="FD141">
        <v>40.312</v>
      </c>
      <c r="FE141">
        <v>42.062</v>
      </c>
      <c r="FF141">
        <v>1955.08538461538</v>
      </c>
      <c r="FG141">
        <v>39.9</v>
      </c>
      <c r="FH141">
        <v>0</v>
      </c>
      <c r="FI141">
        <v>1759335988.2</v>
      </c>
      <c r="FJ141">
        <v>0</v>
      </c>
      <c r="FK141">
        <v>1011.34961538462</v>
      </c>
      <c r="FL141">
        <v>-10.0905983059887</v>
      </c>
      <c r="FM141">
        <v>-190.348718097605</v>
      </c>
      <c r="FN141">
        <v>20393.6192307692</v>
      </c>
      <c r="FO141">
        <v>15</v>
      </c>
      <c r="FP141">
        <v>0</v>
      </c>
      <c r="FQ141" t="s">
        <v>439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-35.25633</v>
      </c>
      <c r="GD141">
        <v>-80.3410646616541</v>
      </c>
      <c r="GE141">
        <v>7.79932254218916</v>
      </c>
      <c r="GF141">
        <v>0</v>
      </c>
      <c r="GG141">
        <v>1011.79117647059</v>
      </c>
      <c r="GH141">
        <v>-7.64064172082689</v>
      </c>
      <c r="GI141">
        <v>0.839585908808559</v>
      </c>
      <c r="GJ141">
        <v>-1</v>
      </c>
      <c r="GK141">
        <v>9.8208405</v>
      </c>
      <c r="GL141">
        <v>0.0025799999999918</v>
      </c>
      <c r="GM141">
        <v>0.00178347546941355</v>
      </c>
      <c r="GN141">
        <v>1</v>
      </c>
      <c r="GO141">
        <v>1</v>
      </c>
      <c r="GP141">
        <v>2</v>
      </c>
      <c r="GQ141" t="s">
        <v>448</v>
      </c>
      <c r="GR141">
        <v>3.13083</v>
      </c>
      <c r="GS141">
        <v>2.71308</v>
      </c>
      <c r="GT141">
        <v>0.0901761</v>
      </c>
      <c r="GU141">
        <v>0.097951</v>
      </c>
      <c r="GV141">
        <v>0.104609</v>
      </c>
      <c r="GW141">
        <v>0.0725693</v>
      </c>
      <c r="GX141">
        <v>34320.4</v>
      </c>
      <c r="GY141">
        <v>36464.7</v>
      </c>
      <c r="GZ141">
        <v>34126.4</v>
      </c>
      <c r="HA141">
        <v>36598.7</v>
      </c>
      <c r="HB141">
        <v>43134.8</v>
      </c>
      <c r="HC141">
        <v>48740.6</v>
      </c>
      <c r="HD141">
        <v>53221.6</v>
      </c>
      <c r="HE141">
        <v>58484.4</v>
      </c>
      <c r="HF141">
        <v>1.97202</v>
      </c>
      <c r="HG141">
        <v>1.76423</v>
      </c>
      <c r="HH141">
        <v>0.124536</v>
      </c>
      <c r="HI141">
        <v>0</v>
      </c>
      <c r="HJ141">
        <v>27.9544</v>
      </c>
      <c r="HK141">
        <v>999.9</v>
      </c>
      <c r="HL141">
        <v>52.912</v>
      </c>
      <c r="HM141">
        <v>31.088</v>
      </c>
      <c r="HN141">
        <v>26.4946</v>
      </c>
      <c r="HO141">
        <v>55.3202</v>
      </c>
      <c r="HP141">
        <v>46.7588</v>
      </c>
      <c r="HQ141">
        <v>1</v>
      </c>
      <c r="HR141">
        <v>0.0273399</v>
      </c>
      <c r="HS141">
        <v>-1.08467</v>
      </c>
      <c r="HT141">
        <v>20.1088</v>
      </c>
      <c r="HU141">
        <v>5.19782</v>
      </c>
      <c r="HV141">
        <v>12.004</v>
      </c>
      <c r="HW141">
        <v>4.97515</v>
      </c>
      <c r="HX141">
        <v>3.294</v>
      </c>
      <c r="HY141">
        <v>9999</v>
      </c>
      <c r="HZ141">
        <v>9999</v>
      </c>
      <c r="IA141">
        <v>999.9</v>
      </c>
      <c r="IB141">
        <v>9999</v>
      </c>
      <c r="IC141">
        <v>1.86326</v>
      </c>
      <c r="ID141">
        <v>1.86813</v>
      </c>
      <c r="IE141">
        <v>1.86785</v>
      </c>
      <c r="IF141">
        <v>1.86905</v>
      </c>
      <c r="IG141">
        <v>1.86985</v>
      </c>
      <c r="IH141">
        <v>1.86593</v>
      </c>
      <c r="II141">
        <v>1.86703</v>
      </c>
      <c r="IJ141">
        <v>1.86844</v>
      </c>
      <c r="IK141">
        <v>5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1.989</v>
      </c>
      <c r="IY141">
        <v>0.404</v>
      </c>
      <c r="IZ141">
        <v>0.591063205497763</v>
      </c>
      <c r="JA141">
        <v>0.00362635438953289</v>
      </c>
      <c r="JB141">
        <v>-8.50754122937555e-07</v>
      </c>
      <c r="JC141">
        <v>2.87264459290622e-10</v>
      </c>
      <c r="JD141">
        <v>-0.103101814204982</v>
      </c>
      <c r="JE141">
        <v>-0.017656537129445</v>
      </c>
      <c r="JF141">
        <v>0.00217271289782075</v>
      </c>
      <c r="JG141">
        <v>-2.34727275410467e-05</v>
      </c>
      <c r="JH141">
        <v>4</v>
      </c>
      <c r="JI141">
        <v>2183</v>
      </c>
      <c r="JJ141">
        <v>1</v>
      </c>
      <c r="JK141">
        <v>27</v>
      </c>
      <c r="JL141">
        <v>29322266.5</v>
      </c>
      <c r="JM141">
        <v>29322266.5</v>
      </c>
      <c r="JN141">
        <v>1.11328</v>
      </c>
      <c r="JO141">
        <v>2.64404</v>
      </c>
      <c r="JP141">
        <v>1.54785</v>
      </c>
      <c r="JQ141">
        <v>2.31201</v>
      </c>
      <c r="JR141">
        <v>1.64551</v>
      </c>
      <c r="JS141">
        <v>2.26196</v>
      </c>
      <c r="JT141">
        <v>34.3725</v>
      </c>
      <c r="JU141">
        <v>24.1838</v>
      </c>
      <c r="JV141">
        <v>18</v>
      </c>
      <c r="JW141">
        <v>512.253</v>
      </c>
      <c r="JX141">
        <v>382.107</v>
      </c>
      <c r="JY141">
        <v>29.6257</v>
      </c>
      <c r="JZ141">
        <v>27.7193</v>
      </c>
      <c r="KA141">
        <v>29.9999</v>
      </c>
      <c r="KB141">
        <v>27.7425</v>
      </c>
      <c r="KC141">
        <v>27.6995</v>
      </c>
      <c r="KD141">
        <v>22.4331</v>
      </c>
      <c r="KE141">
        <v>44.0406</v>
      </c>
      <c r="KF141">
        <v>0</v>
      </c>
      <c r="KG141">
        <v>29.6256</v>
      </c>
      <c r="KH141">
        <v>494.194</v>
      </c>
      <c r="KI141">
        <v>14.713</v>
      </c>
      <c r="KJ141">
        <v>96.7566</v>
      </c>
      <c r="KK141">
        <v>94.7628</v>
      </c>
    </row>
    <row r="142" spans="1:297">
      <c r="A142">
        <v>126</v>
      </c>
      <c r="B142">
        <v>1759335993</v>
      </c>
      <c r="C142">
        <v>3133</v>
      </c>
      <c r="D142" t="s">
        <v>695</v>
      </c>
      <c r="E142" t="s">
        <v>696</v>
      </c>
      <c r="F142">
        <v>5</v>
      </c>
      <c r="G142" t="s">
        <v>638</v>
      </c>
      <c r="H142" t="s">
        <v>436</v>
      </c>
      <c r="I142">
        <v>1759335984.84615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482.013989101706</v>
      </c>
      <c r="AK142">
        <v>445.592006060606</v>
      </c>
      <c r="AL142">
        <v>2.98980545035098</v>
      </c>
      <c r="AM142">
        <v>64.5668264695355</v>
      </c>
      <c r="AN142">
        <f>(AP142 - AO142 + DY142*1E3/(8.314*(EA142+273.15)) * AR142/DX142 * AQ142) * DX142/(100*DL142) * 1000/(1000 - AP142)</f>
        <v>0</v>
      </c>
      <c r="AO142">
        <v>14.6710268402014</v>
      </c>
      <c r="AP142">
        <v>24.4933878787879</v>
      </c>
      <c r="AQ142">
        <v>0.000101929559390153</v>
      </c>
      <c r="AR142">
        <v>120.164659997157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6</v>
      </c>
      <c r="DM142">
        <v>0.5</v>
      </c>
      <c r="DN142" t="s">
        <v>438</v>
      </c>
      <c r="DO142">
        <v>2</v>
      </c>
      <c r="DP142" t="b">
        <v>1</v>
      </c>
      <c r="DQ142">
        <v>1759335984.84615</v>
      </c>
      <c r="DR142">
        <v>415.415769230769</v>
      </c>
      <c r="DS142">
        <v>459.084384615385</v>
      </c>
      <c r="DT142">
        <v>24.4908153846154</v>
      </c>
      <c r="DU142">
        <v>14.6698923076923</v>
      </c>
      <c r="DV142">
        <v>413.450461538462</v>
      </c>
      <c r="DW142">
        <v>24.0866692307692</v>
      </c>
      <c r="DX142">
        <v>499.993</v>
      </c>
      <c r="DY142">
        <v>90.5475461538462</v>
      </c>
      <c r="DZ142">
        <v>0.0348617615384615</v>
      </c>
      <c r="EA142">
        <v>30.7421384615385</v>
      </c>
      <c r="EB142">
        <v>29.9903461538462</v>
      </c>
      <c r="EC142">
        <v>999.9</v>
      </c>
      <c r="ED142">
        <v>0</v>
      </c>
      <c r="EE142">
        <v>0</v>
      </c>
      <c r="EF142">
        <v>10021.1584615385</v>
      </c>
      <c r="EG142">
        <v>0</v>
      </c>
      <c r="EH142">
        <v>13.5152</v>
      </c>
      <c r="EI142">
        <v>-43.6689846153846</v>
      </c>
      <c r="EJ142">
        <v>425.844846153846</v>
      </c>
      <c r="EK142">
        <v>465.919538461538</v>
      </c>
      <c r="EL142">
        <v>9.82093384615385</v>
      </c>
      <c r="EM142">
        <v>459.084384615385</v>
      </c>
      <c r="EN142">
        <v>14.6698923076923</v>
      </c>
      <c r="EO142">
        <v>2.21758307692308</v>
      </c>
      <c r="EP142">
        <v>1.32832230769231</v>
      </c>
      <c r="EQ142">
        <v>19.0899153846154</v>
      </c>
      <c r="ER142">
        <v>11.1232076923077</v>
      </c>
      <c r="ES142">
        <v>1999.97692307692</v>
      </c>
      <c r="ET142">
        <v>0.979999</v>
      </c>
      <c r="EU142">
        <v>0.0200007</v>
      </c>
      <c r="EV142">
        <v>0</v>
      </c>
      <c r="EW142">
        <v>1010.75307692308</v>
      </c>
      <c r="EX142">
        <v>5.00059</v>
      </c>
      <c r="EY142">
        <v>20381.3</v>
      </c>
      <c r="EZ142">
        <v>17360.1076923077</v>
      </c>
      <c r="FA142">
        <v>41.062</v>
      </c>
      <c r="FB142">
        <v>40.75</v>
      </c>
      <c r="FC142">
        <v>40.375</v>
      </c>
      <c r="FD142">
        <v>40.312</v>
      </c>
      <c r="FE142">
        <v>42.062</v>
      </c>
      <c r="FF142">
        <v>1955.07692307692</v>
      </c>
      <c r="FG142">
        <v>39.9</v>
      </c>
      <c r="FH142">
        <v>0</v>
      </c>
      <c r="FI142">
        <v>1759335993</v>
      </c>
      <c r="FJ142">
        <v>0</v>
      </c>
      <c r="FK142">
        <v>1010.65346153846</v>
      </c>
      <c r="FL142">
        <v>-8.15008545478622</v>
      </c>
      <c r="FM142">
        <v>-154.625640829357</v>
      </c>
      <c r="FN142">
        <v>20380.2153846154</v>
      </c>
      <c r="FO142">
        <v>15</v>
      </c>
      <c r="FP142">
        <v>0</v>
      </c>
      <c r="FQ142" t="s">
        <v>439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-40.1105333333333</v>
      </c>
      <c r="GD142">
        <v>-67.1874779220779</v>
      </c>
      <c r="GE142">
        <v>7.00153295563828</v>
      </c>
      <c r="GF142">
        <v>0</v>
      </c>
      <c r="GG142">
        <v>1011.10323529412</v>
      </c>
      <c r="GH142">
        <v>-9.32360579865375</v>
      </c>
      <c r="GI142">
        <v>0.957517379932071</v>
      </c>
      <c r="GJ142">
        <v>-1</v>
      </c>
      <c r="GK142">
        <v>9.82054095238095</v>
      </c>
      <c r="GL142">
        <v>0.00169948051950632</v>
      </c>
      <c r="GM142">
        <v>0.00162524109497025</v>
      </c>
      <c r="GN142">
        <v>1</v>
      </c>
      <c r="GO142">
        <v>1</v>
      </c>
      <c r="GP142">
        <v>2</v>
      </c>
      <c r="GQ142" t="s">
        <v>448</v>
      </c>
      <c r="GR142">
        <v>3.13084</v>
      </c>
      <c r="GS142">
        <v>2.71304</v>
      </c>
      <c r="GT142">
        <v>0.0925552</v>
      </c>
      <c r="GU142">
        <v>0.100586</v>
      </c>
      <c r="GV142">
        <v>0.104615</v>
      </c>
      <c r="GW142">
        <v>0.0725681</v>
      </c>
      <c r="GX142">
        <v>34230.8</v>
      </c>
      <c r="GY142">
        <v>36358.5</v>
      </c>
      <c r="GZ142">
        <v>34126.5</v>
      </c>
      <c r="HA142">
        <v>36599.1</v>
      </c>
      <c r="HB142">
        <v>43134.7</v>
      </c>
      <c r="HC142">
        <v>48741.2</v>
      </c>
      <c r="HD142">
        <v>53221.5</v>
      </c>
      <c r="HE142">
        <v>58484.7</v>
      </c>
      <c r="HF142">
        <v>1.97215</v>
      </c>
      <c r="HG142">
        <v>1.7641</v>
      </c>
      <c r="HH142">
        <v>0.124533</v>
      </c>
      <c r="HI142">
        <v>0</v>
      </c>
      <c r="HJ142">
        <v>27.9571</v>
      </c>
      <c r="HK142">
        <v>999.9</v>
      </c>
      <c r="HL142">
        <v>52.912</v>
      </c>
      <c r="HM142">
        <v>31.109</v>
      </c>
      <c r="HN142">
        <v>26.5262</v>
      </c>
      <c r="HO142">
        <v>54.6402</v>
      </c>
      <c r="HP142">
        <v>46.9071</v>
      </c>
      <c r="HQ142">
        <v>1</v>
      </c>
      <c r="HR142">
        <v>0.0268801</v>
      </c>
      <c r="HS142">
        <v>-1.12028</v>
      </c>
      <c r="HT142">
        <v>20.1086</v>
      </c>
      <c r="HU142">
        <v>5.19767</v>
      </c>
      <c r="HV142">
        <v>12.004</v>
      </c>
      <c r="HW142">
        <v>4.975</v>
      </c>
      <c r="HX142">
        <v>3.29395</v>
      </c>
      <c r="HY142">
        <v>9999</v>
      </c>
      <c r="HZ142">
        <v>9999</v>
      </c>
      <c r="IA142">
        <v>999.9</v>
      </c>
      <c r="IB142">
        <v>9999</v>
      </c>
      <c r="IC142">
        <v>1.86325</v>
      </c>
      <c r="ID142">
        <v>1.86813</v>
      </c>
      <c r="IE142">
        <v>1.86788</v>
      </c>
      <c r="IF142">
        <v>1.86905</v>
      </c>
      <c r="IG142">
        <v>1.86987</v>
      </c>
      <c r="IH142">
        <v>1.86595</v>
      </c>
      <c r="II142">
        <v>1.86705</v>
      </c>
      <c r="IJ142">
        <v>1.86844</v>
      </c>
      <c r="IK142">
        <v>5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2.033</v>
      </c>
      <c r="IY142">
        <v>0.4042</v>
      </c>
      <c r="IZ142">
        <v>0.591063205497763</v>
      </c>
      <c r="JA142">
        <v>0.00362635438953289</v>
      </c>
      <c r="JB142">
        <v>-8.50754122937555e-07</v>
      </c>
      <c r="JC142">
        <v>2.87264459290622e-10</v>
      </c>
      <c r="JD142">
        <v>-0.103101814204982</v>
      </c>
      <c r="JE142">
        <v>-0.017656537129445</v>
      </c>
      <c r="JF142">
        <v>0.00217271289782075</v>
      </c>
      <c r="JG142">
        <v>-2.34727275410467e-05</v>
      </c>
      <c r="JH142">
        <v>4</v>
      </c>
      <c r="JI142">
        <v>2183</v>
      </c>
      <c r="JJ142">
        <v>1</v>
      </c>
      <c r="JK142">
        <v>27</v>
      </c>
      <c r="JL142">
        <v>29322266.6</v>
      </c>
      <c r="JM142">
        <v>29322266.6</v>
      </c>
      <c r="JN142">
        <v>1.14624</v>
      </c>
      <c r="JO142">
        <v>2.63794</v>
      </c>
      <c r="JP142">
        <v>1.54785</v>
      </c>
      <c r="JQ142">
        <v>2.31323</v>
      </c>
      <c r="JR142">
        <v>1.64673</v>
      </c>
      <c r="JS142">
        <v>2.34497</v>
      </c>
      <c r="JT142">
        <v>34.3725</v>
      </c>
      <c r="JU142">
        <v>24.1926</v>
      </c>
      <c r="JV142">
        <v>18</v>
      </c>
      <c r="JW142">
        <v>512.313</v>
      </c>
      <c r="JX142">
        <v>382.029</v>
      </c>
      <c r="JY142">
        <v>29.6274</v>
      </c>
      <c r="JZ142">
        <v>27.7169</v>
      </c>
      <c r="KA142">
        <v>29.9999</v>
      </c>
      <c r="KB142">
        <v>27.7399</v>
      </c>
      <c r="KC142">
        <v>27.6975</v>
      </c>
      <c r="KD142">
        <v>23.0133</v>
      </c>
      <c r="KE142">
        <v>44.0406</v>
      </c>
      <c r="KF142">
        <v>0</v>
      </c>
      <c r="KG142">
        <v>29.6358</v>
      </c>
      <c r="KH142">
        <v>507.914</v>
      </c>
      <c r="KI142">
        <v>14.713</v>
      </c>
      <c r="KJ142">
        <v>96.7566</v>
      </c>
      <c r="KK142">
        <v>94.7635</v>
      </c>
    </row>
    <row r="143" spans="1:297">
      <c r="A143">
        <v>127</v>
      </c>
      <c r="B143">
        <v>1759335998</v>
      </c>
      <c r="C143">
        <v>3138</v>
      </c>
      <c r="D143" t="s">
        <v>697</v>
      </c>
      <c r="E143" t="s">
        <v>698</v>
      </c>
      <c r="F143">
        <v>5</v>
      </c>
      <c r="G143" t="s">
        <v>638</v>
      </c>
      <c r="H143" t="s">
        <v>436</v>
      </c>
      <c r="I143">
        <v>1759335989.84615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499.211455635106</v>
      </c>
      <c r="AK143">
        <v>461.359636363636</v>
      </c>
      <c r="AL143">
        <v>3.16040709558778</v>
      </c>
      <c r="AM143">
        <v>64.5668264695355</v>
      </c>
      <c r="AN143">
        <f>(AP143 - AO143 + DY143*1E3/(8.314*(EA143+273.15)) * AR143/DX143 * AQ143) * DX143/(100*DL143) * 1000/(1000 - AP143)</f>
        <v>0</v>
      </c>
      <c r="AO143">
        <v>14.6703205153135</v>
      </c>
      <c r="AP143">
        <v>24.4909933333333</v>
      </c>
      <c r="AQ143">
        <v>-1.56407226179374e-05</v>
      </c>
      <c r="AR143">
        <v>120.164659997157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6</v>
      </c>
      <c r="DM143">
        <v>0.5</v>
      </c>
      <c r="DN143" t="s">
        <v>438</v>
      </c>
      <c r="DO143">
        <v>2</v>
      </c>
      <c r="DP143" t="b">
        <v>1</v>
      </c>
      <c r="DQ143">
        <v>1759335989.84615</v>
      </c>
      <c r="DR143">
        <v>428.797461538462</v>
      </c>
      <c r="DS143">
        <v>475.825384615385</v>
      </c>
      <c r="DT143">
        <v>24.4909461538462</v>
      </c>
      <c r="DU143">
        <v>14.6701153846154</v>
      </c>
      <c r="DV143">
        <v>426.791307692308</v>
      </c>
      <c r="DW143">
        <v>24.0867923076923</v>
      </c>
      <c r="DX143">
        <v>500.060076923077</v>
      </c>
      <c r="DY143">
        <v>90.5471538461538</v>
      </c>
      <c r="DZ143">
        <v>0.0347040846153846</v>
      </c>
      <c r="EA143">
        <v>30.7417769230769</v>
      </c>
      <c r="EB143">
        <v>29.9848846153846</v>
      </c>
      <c r="EC143">
        <v>999.9</v>
      </c>
      <c r="ED143">
        <v>0</v>
      </c>
      <c r="EE143">
        <v>0</v>
      </c>
      <c r="EF143">
        <v>10026.2061538462</v>
      </c>
      <c r="EG143">
        <v>0</v>
      </c>
      <c r="EH143">
        <v>13.5152</v>
      </c>
      <c r="EI143">
        <v>-47.0282538461538</v>
      </c>
      <c r="EJ143">
        <v>439.562615384615</v>
      </c>
      <c r="EK143">
        <v>482.909923076923</v>
      </c>
      <c r="EL143">
        <v>9.82082692307692</v>
      </c>
      <c r="EM143">
        <v>475.825384615385</v>
      </c>
      <c r="EN143">
        <v>14.6701153846154</v>
      </c>
      <c r="EO143">
        <v>2.21758461538462</v>
      </c>
      <c r="EP143">
        <v>1.32833692307692</v>
      </c>
      <c r="EQ143">
        <v>19.0899307692308</v>
      </c>
      <c r="ER143">
        <v>11.1233692307692</v>
      </c>
      <c r="ES143">
        <v>1999.99384615385</v>
      </c>
      <c r="ET143">
        <v>0.979999230769231</v>
      </c>
      <c r="EU143">
        <v>0.0200004538461538</v>
      </c>
      <c r="EV143">
        <v>0</v>
      </c>
      <c r="EW143">
        <v>1010.16</v>
      </c>
      <c r="EX143">
        <v>5.00059</v>
      </c>
      <c r="EY143">
        <v>20370.9538461538</v>
      </c>
      <c r="EZ143">
        <v>17360.2538461538</v>
      </c>
      <c r="FA143">
        <v>41.062</v>
      </c>
      <c r="FB143">
        <v>40.75</v>
      </c>
      <c r="FC143">
        <v>40.375</v>
      </c>
      <c r="FD143">
        <v>40.312</v>
      </c>
      <c r="FE143">
        <v>42.062</v>
      </c>
      <c r="FF143">
        <v>1955.09384615385</v>
      </c>
      <c r="FG143">
        <v>39.9</v>
      </c>
      <c r="FH143">
        <v>0</v>
      </c>
      <c r="FI143">
        <v>1759335998.4</v>
      </c>
      <c r="FJ143">
        <v>0</v>
      </c>
      <c r="FK143">
        <v>1010.0156</v>
      </c>
      <c r="FL143">
        <v>-4.58461536577131</v>
      </c>
      <c r="FM143">
        <v>-80.2153844649192</v>
      </c>
      <c r="FN143">
        <v>20368.936</v>
      </c>
      <c r="FO143">
        <v>15</v>
      </c>
      <c r="FP143">
        <v>0</v>
      </c>
      <c r="FQ143" t="s">
        <v>439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-43.9958714285714</v>
      </c>
      <c r="GD143">
        <v>-45.4388493506493</v>
      </c>
      <c r="GE143">
        <v>4.81593551206061</v>
      </c>
      <c r="GF143">
        <v>0</v>
      </c>
      <c r="GG143">
        <v>1010.60911764706</v>
      </c>
      <c r="GH143">
        <v>-7.72666157074986</v>
      </c>
      <c r="GI143">
        <v>0.807495647946957</v>
      </c>
      <c r="GJ143">
        <v>-1</v>
      </c>
      <c r="GK143">
        <v>9.82103571428572</v>
      </c>
      <c r="GL143">
        <v>-0.00424519480517494</v>
      </c>
      <c r="GM143">
        <v>0.00131444926518609</v>
      </c>
      <c r="GN143">
        <v>1</v>
      </c>
      <c r="GO143">
        <v>1</v>
      </c>
      <c r="GP143">
        <v>2</v>
      </c>
      <c r="GQ143" t="s">
        <v>448</v>
      </c>
      <c r="GR143">
        <v>3.13078</v>
      </c>
      <c r="GS143">
        <v>2.71255</v>
      </c>
      <c r="GT143">
        <v>0.0950114</v>
      </c>
      <c r="GU143">
        <v>0.103057</v>
      </c>
      <c r="GV143">
        <v>0.10462</v>
      </c>
      <c r="GW143">
        <v>0.0725711</v>
      </c>
      <c r="GX143">
        <v>34138.4</v>
      </c>
      <c r="GY143">
        <v>36258.8</v>
      </c>
      <c r="GZ143">
        <v>34126.7</v>
      </c>
      <c r="HA143">
        <v>36599.2</v>
      </c>
      <c r="HB143">
        <v>43134.9</v>
      </c>
      <c r="HC143">
        <v>48741.6</v>
      </c>
      <c r="HD143">
        <v>53221.7</v>
      </c>
      <c r="HE143">
        <v>58485</v>
      </c>
      <c r="HF143">
        <v>1.97178</v>
      </c>
      <c r="HG143">
        <v>1.76432</v>
      </c>
      <c r="HH143">
        <v>0.124048</v>
      </c>
      <c r="HI143">
        <v>0</v>
      </c>
      <c r="HJ143">
        <v>27.9571</v>
      </c>
      <c r="HK143">
        <v>999.9</v>
      </c>
      <c r="HL143">
        <v>52.912</v>
      </c>
      <c r="HM143">
        <v>31.109</v>
      </c>
      <c r="HN143">
        <v>26.5275</v>
      </c>
      <c r="HO143">
        <v>55.0402</v>
      </c>
      <c r="HP143">
        <v>46.9191</v>
      </c>
      <c r="HQ143">
        <v>1</v>
      </c>
      <c r="HR143">
        <v>0.0268725</v>
      </c>
      <c r="HS143">
        <v>-1.13999</v>
      </c>
      <c r="HT143">
        <v>20.1085</v>
      </c>
      <c r="HU143">
        <v>5.19782</v>
      </c>
      <c r="HV143">
        <v>12.004</v>
      </c>
      <c r="HW143">
        <v>4.9752</v>
      </c>
      <c r="HX143">
        <v>3.294</v>
      </c>
      <c r="HY143">
        <v>9999</v>
      </c>
      <c r="HZ143">
        <v>9999</v>
      </c>
      <c r="IA143">
        <v>999.9</v>
      </c>
      <c r="IB143">
        <v>9999</v>
      </c>
      <c r="IC143">
        <v>1.86325</v>
      </c>
      <c r="ID143">
        <v>1.86813</v>
      </c>
      <c r="IE143">
        <v>1.86792</v>
      </c>
      <c r="IF143">
        <v>1.86905</v>
      </c>
      <c r="IG143">
        <v>1.86984</v>
      </c>
      <c r="IH143">
        <v>1.86596</v>
      </c>
      <c r="II143">
        <v>1.86702</v>
      </c>
      <c r="IJ143">
        <v>1.86844</v>
      </c>
      <c r="IK143">
        <v>5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2.08</v>
      </c>
      <c r="IY143">
        <v>0.4042</v>
      </c>
      <c r="IZ143">
        <v>0.591063205497763</v>
      </c>
      <c r="JA143">
        <v>0.00362635438953289</v>
      </c>
      <c r="JB143">
        <v>-8.50754122937555e-07</v>
      </c>
      <c r="JC143">
        <v>2.87264459290622e-10</v>
      </c>
      <c r="JD143">
        <v>-0.103101814204982</v>
      </c>
      <c r="JE143">
        <v>-0.017656537129445</v>
      </c>
      <c r="JF143">
        <v>0.00217271289782075</v>
      </c>
      <c r="JG143">
        <v>-2.34727275410467e-05</v>
      </c>
      <c r="JH143">
        <v>4</v>
      </c>
      <c r="JI143">
        <v>2183</v>
      </c>
      <c r="JJ143">
        <v>1</v>
      </c>
      <c r="JK143">
        <v>27</v>
      </c>
      <c r="JL143">
        <v>29322266.6</v>
      </c>
      <c r="JM143">
        <v>29322266.6</v>
      </c>
      <c r="JN143">
        <v>1.17554</v>
      </c>
      <c r="JO143">
        <v>2.63428</v>
      </c>
      <c r="JP143">
        <v>1.54785</v>
      </c>
      <c r="JQ143">
        <v>2.31201</v>
      </c>
      <c r="JR143">
        <v>1.64673</v>
      </c>
      <c r="JS143">
        <v>2.37427</v>
      </c>
      <c r="JT143">
        <v>34.3725</v>
      </c>
      <c r="JU143">
        <v>24.1926</v>
      </c>
      <c r="JV143">
        <v>18</v>
      </c>
      <c r="JW143">
        <v>512.043</v>
      </c>
      <c r="JX143">
        <v>382.133</v>
      </c>
      <c r="JY143">
        <v>29.6379</v>
      </c>
      <c r="JZ143">
        <v>27.7152</v>
      </c>
      <c r="KA143">
        <v>30</v>
      </c>
      <c r="KB143">
        <v>27.7377</v>
      </c>
      <c r="KC143">
        <v>27.6953</v>
      </c>
      <c r="KD143">
        <v>23.6794</v>
      </c>
      <c r="KE143">
        <v>44.0406</v>
      </c>
      <c r="KF143">
        <v>0</v>
      </c>
      <c r="KG143">
        <v>29.6461</v>
      </c>
      <c r="KH143">
        <v>528.186</v>
      </c>
      <c r="KI143">
        <v>14.713</v>
      </c>
      <c r="KJ143">
        <v>96.7571</v>
      </c>
      <c r="KK143">
        <v>94.7639</v>
      </c>
    </row>
    <row r="144" spans="1:297">
      <c r="A144">
        <v>128</v>
      </c>
      <c r="B144">
        <v>1759336003</v>
      </c>
      <c r="C144">
        <v>3143</v>
      </c>
      <c r="D144" t="s">
        <v>699</v>
      </c>
      <c r="E144" t="s">
        <v>700</v>
      </c>
      <c r="F144">
        <v>5</v>
      </c>
      <c r="G144" t="s">
        <v>638</v>
      </c>
      <c r="H144" t="s">
        <v>436</v>
      </c>
      <c r="I144">
        <v>1759335994.84615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516.105623385996</v>
      </c>
      <c r="AK144">
        <v>477.296345454545</v>
      </c>
      <c r="AL144">
        <v>3.20614810991981</v>
      </c>
      <c r="AM144">
        <v>64.5668264695355</v>
      </c>
      <c r="AN144">
        <f>(AP144 - AO144 + DY144*1E3/(8.314*(EA144+273.15)) * AR144/DX144 * AQ144) * DX144/(100*DL144) * 1000/(1000 - AP144)</f>
        <v>0</v>
      </c>
      <c r="AO144">
        <v>14.6706883056367</v>
      </c>
      <c r="AP144">
        <v>24.4941139393939</v>
      </c>
      <c r="AQ144">
        <v>5.3088185218486e-05</v>
      </c>
      <c r="AR144">
        <v>120.164659997157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6</v>
      </c>
      <c r="DM144">
        <v>0.5</v>
      </c>
      <c r="DN144" t="s">
        <v>438</v>
      </c>
      <c r="DO144">
        <v>2</v>
      </c>
      <c r="DP144" t="b">
        <v>1</v>
      </c>
      <c r="DQ144">
        <v>1759335994.84615</v>
      </c>
      <c r="DR144">
        <v>443.583692307692</v>
      </c>
      <c r="DS144">
        <v>492.549923076923</v>
      </c>
      <c r="DT144">
        <v>24.4915923076923</v>
      </c>
      <c r="DU144">
        <v>14.6706076923077</v>
      </c>
      <c r="DV144">
        <v>441.532538461538</v>
      </c>
      <c r="DW144">
        <v>24.0874076923077</v>
      </c>
      <c r="DX144">
        <v>499.999692307692</v>
      </c>
      <c r="DY144">
        <v>90.5465384615385</v>
      </c>
      <c r="DZ144">
        <v>0.0348355923076923</v>
      </c>
      <c r="EA144">
        <v>30.7414923076923</v>
      </c>
      <c r="EB144">
        <v>29.9849461538461</v>
      </c>
      <c r="EC144">
        <v>999.9</v>
      </c>
      <c r="ED144">
        <v>0</v>
      </c>
      <c r="EE144">
        <v>0</v>
      </c>
      <c r="EF144">
        <v>10009.1884615385</v>
      </c>
      <c r="EG144">
        <v>0</v>
      </c>
      <c r="EH144">
        <v>13.5172153846154</v>
      </c>
      <c r="EI144">
        <v>-48.9664384615385</v>
      </c>
      <c r="EJ144">
        <v>454.720384615385</v>
      </c>
      <c r="EK144">
        <v>499.883692307692</v>
      </c>
      <c r="EL144">
        <v>9.82097692307692</v>
      </c>
      <c r="EM144">
        <v>492.549923076923</v>
      </c>
      <c r="EN144">
        <v>14.6706076923077</v>
      </c>
      <c r="EO144">
        <v>2.21762846153846</v>
      </c>
      <c r="EP144">
        <v>1.32837307692308</v>
      </c>
      <c r="EQ144">
        <v>19.0902384615385</v>
      </c>
      <c r="ER144">
        <v>11.1237769230769</v>
      </c>
      <c r="ES144">
        <v>2000.01230769231</v>
      </c>
      <c r="ET144">
        <v>0.979999461538461</v>
      </c>
      <c r="EU144">
        <v>0.0200002153846154</v>
      </c>
      <c r="EV144">
        <v>0</v>
      </c>
      <c r="EW144">
        <v>1009.84</v>
      </c>
      <c r="EX144">
        <v>5.00059</v>
      </c>
      <c r="EY144">
        <v>20365.8538461538</v>
      </c>
      <c r="EZ144">
        <v>17360.4307692308</v>
      </c>
      <c r="FA144">
        <v>41.062</v>
      </c>
      <c r="FB144">
        <v>40.75</v>
      </c>
      <c r="FC144">
        <v>40.375</v>
      </c>
      <c r="FD144">
        <v>40.312</v>
      </c>
      <c r="FE144">
        <v>42.062</v>
      </c>
      <c r="FF144">
        <v>1955.11230769231</v>
      </c>
      <c r="FG144">
        <v>39.9</v>
      </c>
      <c r="FH144">
        <v>0</v>
      </c>
      <c r="FI144">
        <v>1759336003.2</v>
      </c>
      <c r="FJ144">
        <v>0</v>
      </c>
      <c r="FK144">
        <v>1009.7568</v>
      </c>
      <c r="FL144">
        <v>-1.65615383356043</v>
      </c>
      <c r="FM144">
        <v>-20.6769229906977</v>
      </c>
      <c r="FN144">
        <v>20364.904</v>
      </c>
      <c r="FO144">
        <v>15</v>
      </c>
      <c r="FP144">
        <v>0</v>
      </c>
      <c r="FQ144" t="s">
        <v>439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-47.7696428571429</v>
      </c>
      <c r="GD144">
        <v>-23.6976467532468</v>
      </c>
      <c r="GE144">
        <v>2.44549424249333</v>
      </c>
      <c r="GF144">
        <v>0</v>
      </c>
      <c r="GG144">
        <v>1009.97235294118</v>
      </c>
      <c r="GH144">
        <v>-3.32467532013873</v>
      </c>
      <c r="GI144">
        <v>0.405731429740891</v>
      </c>
      <c r="GJ144">
        <v>-1</v>
      </c>
      <c r="GK144">
        <v>9.82100952380952</v>
      </c>
      <c r="GL144">
        <v>0.00335999999999487</v>
      </c>
      <c r="GM144">
        <v>0.00138815902818389</v>
      </c>
      <c r="GN144">
        <v>1</v>
      </c>
      <c r="GO144">
        <v>1</v>
      </c>
      <c r="GP144">
        <v>2</v>
      </c>
      <c r="GQ144" t="s">
        <v>448</v>
      </c>
      <c r="GR144">
        <v>3.13078</v>
      </c>
      <c r="GS144">
        <v>2.71301</v>
      </c>
      <c r="GT144">
        <v>0.0974914</v>
      </c>
      <c r="GU144">
        <v>0.105751</v>
      </c>
      <c r="GV144">
        <v>0.104625</v>
      </c>
      <c r="GW144">
        <v>0.072569</v>
      </c>
      <c r="GX144">
        <v>34044.9</v>
      </c>
      <c r="GY144">
        <v>36150.4</v>
      </c>
      <c r="GZ144">
        <v>34126.8</v>
      </c>
      <c r="HA144">
        <v>36599.7</v>
      </c>
      <c r="HB144">
        <v>43135</v>
      </c>
      <c r="HC144">
        <v>48742.4</v>
      </c>
      <c r="HD144">
        <v>53221.8</v>
      </c>
      <c r="HE144">
        <v>58485.5</v>
      </c>
      <c r="HF144">
        <v>1.97215</v>
      </c>
      <c r="HG144">
        <v>1.76443</v>
      </c>
      <c r="HH144">
        <v>0.124577</v>
      </c>
      <c r="HI144">
        <v>0</v>
      </c>
      <c r="HJ144">
        <v>27.9571</v>
      </c>
      <c r="HK144">
        <v>999.9</v>
      </c>
      <c r="HL144">
        <v>52.912</v>
      </c>
      <c r="HM144">
        <v>31.109</v>
      </c>
      <c r="HN144">
        <v>26.528</v>
      </c>
      <c r="HO144">
        <v>54.8402</v>
      </c>
      <c r="HP144">
        <v>46.6106</v>
      </c>
      <c r="HQ144">
        <v>1</v>
      </c>
      <c r="HR144">
        <v>0.0269182</v>
      </c>
      <c r="HS144">
        <v>-1.16016</v>
      </c>
      <c r="HT144">
        <v>20.1083</v>
      </c>
      <c r="HU144">
        <v>5.19767</v>
      </c>
      <c r="HV144">
        <v>12.004</v>
      </c>
      <c r="HW144">
        <v>4.9751</v>
      </c>
      <c r="HX144">
        <v>3.29395</v>
      </c>
      <c r="HY144">
        <v>9999</v>
      </c>
      <c r="HZ144">
        <v>9999</v>
      </c>
      <c r="IA144">
        <v>999.9</v>
      </c>
      <c r="IB144">
        <v>9999</v>
      </c>
      <c r="IC144">
        <v>1.86325</v>
      </c>
      <c r="ID144">
        <v>1.86813</v>
      </c>
      <c r="IE144">
        <v>1.86787</v>
      </c>
      <c r="IF144">
        <v>1.86905</v>
      </c>
      <c r="IG144">
        <v>1.86983</v>
      </c>
      <c r="IH144">
        <v>1.86589</v>
      </c>
      <c r="II144">
        <v>1.86701</v>
      </c>
      <c r="IJ144">
        <v>1.86844</v>
      </c>
      <c r="IK144">
        <v>5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2.127</v>
      </c>
      <c r="IY144">
        <v>0.4043</v>
      </c>
      <c r="IZ144">
        <v>0.591063205497763</v>
      </c>
      <c r="JA144">
        <v>0.00362635438953289</v>
      </c>
      <c r="JB144">
        <v>-8.50754122937555e-07</v>
      </c>
      <c r="JC144">
        <v>2.87264459290622e-10</v>
      </c>
      <c r="JD144">
        <v>-0.103101814204982</v>
      </c>
      <c r="JE144">
        <v>-0.017656537129445</v>
      </c>
      <c r="JF144">
        <v>0.00217271289782075</v>
      </c>
      <c r="JG144">
        <v>-2.34727275410467e-05</v>
      </c>
      <c r="JH144">
        <v>4</v>
      </c>
      <c r="JI144">
        <v>2183</v>
      </c>
      <c r="JJ144">
        <v>1</v>
      </c>
      <c r="JK144">
        <v>27</v>
      </c>
      <c r="JL144">
        <v>29322266.7</v>
      </c>
      <c r="JM144">
        <v>29322266.7</v>
      </c>
      <c r="JN144">
        <v>1.2085</v>
      </c>
      <c r="JO144">
        <v>2.6355</v>
      </c>
      <c r="JP144">
        <v>1.54785</v>
      </c>
      <c r="JQ144">
        <v>2.31323</v>
      </c>
      <c r="JR144">
        <v>1.64673</v>
      </c>
      <c r="JS144">
        <v>2.29004</v>
      </c>
      <c r="JT144">
        <v>34.3497</v>
      </c>
      <c r="JU144">
        <v>24.1838</v>
      </c>
      <c r="JV144">
        <v>18</v>
      </c>
      <c r="JW144">
        <v>512.275</v>
      </c>
      <c r="JX144">
        <v>382.174</v>
      </c>
      <c r="JY144">
        <v>29.6506</v>
      </c>
      <c r="JZ144">
        <v>27.7133</v>
      </c>
      <c r="KA144">
        <v>30</v>
      </c>
      <c r="KB144">
        <v>27.7357</v>
      </c>
      <c r="KC144">
        <v>27.6934</v>
      </c>
      <c r="KD144">
        <v>24.2602</v>
      </c>
      <c r="KE144">
        <v>44.0406</v>
      </c>
      <c r="KF144">
        <v>0</v>
      </c>
      <c r="KG144">
        <v>29.6591</v>
      </c>
      <c r="KH144">
        <v>541.658</v>
      </c>
      <c r="KI144">
        <v>14.713</v>
      </c>
      <c r="KJ144">
        <v>96.7573</v>
      </c>
      <c r="KK144">
        <v>94.7649</v>
      </c>
    </row>
    <row r="145" spans="1:297">
      <c r="A145">
        <v>129</v>
      </c>
      <c r="B145">
        <v>1759336008</v>
      </c>
      <c r="C145">
        <v>3148</v>
      </c>
      <c r="D145" t="s">
        <v>701</v>
      </c>
      <c r="E145" t="s">
        <v>702</v>
      </c>
      <c r="F145">
        <v>5</v>
      </c>
      <c r="G145" t="s">
        <v>638</v>
      </c>
      <c r="H145" t="s">
        <v>436</v>
      </c>
      <c r="I145">
        <v>1759335999.84615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534.25577144464</v>
      </c>
      <c r="AK145">
        <v>494.227666666666</v>
      </c>
      <c r="AL145">
        <v>3.38908832243824</v>
      </c>
      <c r="AM145">
        <v>64.5668264695355</v>
      </c>
      <c r="AN145">
        <f>(AP145 - AO145 + DY145*1E3/(8.314*(EA145+273.15)) * AR145/DX145 * AQ145) * DX145/(100*DL145) * 1000/(1000 - AP145)</f>
        <v>0</v>
      </c>
      <c r="AO145">
        <v>14.6696745214205</v>
      </c>
      <c r="AP145">
        <v>24.4929618181818</v>
      </c>
      <c r="AQ145">
        <v>-1.14942424541183e-05</v>
      </c>
      <c r="AR145">
        <v>120.164659997157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6</v>
      </c>
      <c r="DM145">
        <v>0.5</v>
      </c>
      <c r="DN145" t="s">
        <v>438</v>
      </c>
      <c r="DO145">
        <v>2</v>
      </c>
      <c r="DP145" t="b">
        <v>1</v>
      </c>
      <c r="DQ145">
        <v>1759335999.84615</v>
      </c>
      <c r="DR145">
        <v>459.122</v>
      </c>
      <c r="DS145">
        <v>509.661769230769</v>
      </c>
      <c r="DT145">
        <v>24.4926461538462</v>
      </c>
      <c r="DU145">
        <v>14.6701615384615</v>
      </c>
      <c r="DV145">
        <v>457.023923076923</v>
      </c>
      <c r="DW145">
        <v>24.0884230769231</v>
      </c>
      <c r="DX145">
        <v>499.998307692308</v>
      </c>
      <c r="DY145">
        <v>90.5460307692308</v>
      </c>
      <c r="DZ145">
        <v>0.0348709076923077</v>
      </c>
      <c r="EA145">
        <v>30.7401538461538</v>
      </c>
      <c r="EB145">
        <v>29.9855307692308</v>
      </c>
      <c r="EC145">
        <v>999.9</v>
      </c>
      <c r="ED145">
        <v>0</v>
      </c>
      <c r="EE145">
        <v>0</v>
      </c>
      <c r="EF145">
        <v>10000.3361538462</v>
      </c>
      <c r="EG145">
        <v>0</v>
      </c>
      <c r="EH145">
        <v>13.5226307692308</v>
      </c>
      <c r="EI145">
        <v>-50.5397384615385</v>
      </c>
      <c r="EJ145">
        <v>470.649230769231</v>
      </c>
      <c r="EK145">
        <v>517.249923076923</v>
      </c>
      <c r="EL145">
        <v>9.82246230769231</v>
      </c>
      <c r="EM145">
        <v>509.661769230769</v>
      </c>
      <c r="EN145">
        <v>14.6701615384615</v>
      </c>
      <c r="EO145">
        <v>2.21771076923077</v>
      </c>
      <c r="EP145">
        <v>1.32832692307692</v>
      </c>
      <c r="EQ145">
        <v>19.0908230769231</v>
      </c>
      <c r="ER145">
        <v>11.1232461538462</v>
      </c>
      <c r="ES145">
        <v>2000.00769230769</v>
      </c>
      <c r="ET145">
        <v>0.979999461538461</v>
      </c>
      <c r="EU145">
        <v>0.0200002153846154</v>
      </c>
      <c r="EV145">
        <v>0</v>
      </c>
      <c r="EW145">
        <v>1009.71769230769</v>
      </c>
      <c r="EX145">
        <v>5.00059</v>
      </c>
      <c r="EY145">
        <v>20364.9384615385</v>
      </c>
      <c r="EZ145">
        <v>17360.4</v>
      </c>
      <c r="FA145">
        <v>41.062</v>
      </c>
      <c r="FB145">
        <v>40.75</v>
      </c>
      <c r="FC145">
        <v>40.375</v>
      </c>
      <c r="FD145">
        <v>40.312</v>
      </c>
      <c r="FE145">
        <v>42.062</v>
      </c>
      <c r="FF145">
        <v>1955.10769230769</v>
      </c>
      <c r="FG145">
        <v>39.9</v>
      </c>
      <c r="FH145">
        <v>0</v>
      </c>
      <c r="FI145">
        <v>1759336008.6</v>
      </c>
      <c r="FJ145">
        <v>0</v>
      </c>
      <c r="FK145">
        <v>1009.67115384615</v>
      </c>
      <c r="FL145">
        <v>0.331282056999334</v>
      </c>
      <c r="FM145">
        <v>30.6153846542389</v>
      </c>
      <c r="FN145">
        <v>20365.2269230769</v>
      </c>
      <c r="FO145">
        <v>15</v>
      </c>
      <c r="FP145">
        <v>0</v>
      </c>
      <c r="FQ145" t="s">
        <v>439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-49.327880952381</v>
      </c>
      <c r="GD145">
        <v>-19.8183584415585</v>
      </c>
      <c r="GE145">
        <v>2.02116200491534</v>
      </c>
      <c r="GF145">
        <v>0</v>
      </c>
      <c r="GG145">
        <v>1009.81852941176</v>
      </c>
      <c r="GH145">
        <v>-1.61390373525977</v>
      </c>
      <c r="GI145">
        <v>0.286717039779045</v>
      </c>
      <c r="GJ145">
        <v>-1</v>
      </c>
      <c r="GK145">
        <v>9.82145285714286</v>
      </c>
      <c r="GL145">
        <v>0.0153124675324689</v>
      </c>
      <c r="GM145">
        <v>0.00182891886580216</v>
      </c>
      <c r="GN145">
        <v>1</v>
      </c>
      <c r="GO145">
        <v>1</v>
      </c>
      <c r="GP145">
        <v>2</v>
      </c>
      <c r="GQ145" t="s">
        <v>448</v>
      </c>
      <c r="GR145">
        <v>3.13064</v>
      </c>
      <c r="GS145">
        <v>2.71322</v>
      </c>
      <c r="GT145">
        <v>0.100027</v>
      </c>
      <c r="GU145">
        <v>0.108155</v>
      </c>
      <c r="GV145">
        <v>0.104623</v>
      </c>
      <c r="GW145">
        <v>0.0725678</v>
      </c>
      <c r="GX145">
        <v>33949.5</v>
      </c>
      <c r="GY145">
        <v>36053</v>
      </c>
      <c r="GZ145">
        <v>34127</v>
      </c>
      <c r="HA145">
        <v>36599.4</v>
      </c>
      <c r="HB145">
        <v>43135.7</v>
      </c>
      <c r="HC145">
        <v>48742.5</v>
      </c>
      <c r="HD145">
        <v>53222.3</v>
      </c>
      <c r="HE145">
        <v>58485.2</v>
      </c>
      <c r="HF145">
        <v>1.97213</v>
      </c>
      <c r="HG145">
        <v>1.76415</v>
      </c>
      <c r="HH145">
        <v>0.124462</v>
      </c>
      <c r="HI145">
        <v>0</v>
      </c>
      <c r="HJ145">
        <v>27.9547</v>
      </c>
      <c r="HK145">
        <v>999.9</v>
      </c>
      <c r="HL145">
        <v>52.912</v>
      </c>
      <c r="HM145">
        <v>31.088</v>
      </c>
      <c r="HN145">
        <v>26.4942</v>
      </c>
      <c r="HO145">
        <v>55.0902</v>
      </c>
      <c r="HP145">
        <v>46.7147</v>
      </c>
      <c r="HQ145">
        <v>1</v>
      </c>
      <c r="HR145">
        <v>0.0265625</v>
      </c>
      <c r="HS145">
        <v>-1.16193</v>
      </c>
      <c r="HT145">
        <v>20.1082</v>
      </c>
      <c r="HU145">
        <v>5.19692</v>
      </c>
      <c r="HV145">
        <v>12.004</v>
      </c>
      <c r="HW145">
        <v>4.975</v>
      </c>
      <c r="HX145">
        <v>3.2939</v>
      </c>
      <c r="HY145">
        <v>9999</v>
      </c>
      <c r="HZ145">
        <v>9999</v>
      </c>
      <c r="IA145">
        <v>999.9</v>
      </c>
      <c r="IB145">
        <v>9999</v>
      </c>
      <c r="IC145">
        <v>1.86325</v>
      </c>
      <c r="ID145">
        <v>1.86813</v>
      </c>
      <c r="IE145">
        <v>1.86787</v>
      </c>
      <c r="IF145">
        <v>1.86907</v>
      </c>
      <c r="IG145">
        <v>1.86984</v>
      </c>
      <c r="IH145">
        <v>1.86594</v>
      </c>
      <c r="II145">
        <v>1.86704</v>
      </c>
      <c r="IJ145">
        <v>1.86844</v>
      </c>
      <c r="IK145">
        <v>5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2.176</v>
      </c>
      <c r="IY145">
        <v>0.4042</v>
      </c>
      <c r="IZ145">
        <v>0.591063205497763</v>
      </c>
      <c r="JA145">
        <v>0.00362635438953289</v>
      </c>
      <c r="JB145">
        <v>-8.50754122937555e-07</v>
      </c>
      <c r="JC145">
        <v>2.87264459290622e-10</v>
      </c>
      <c r="JD145">
        <v>-0.103101814204982</v>
      </c>
      <c r="JE145">
        <v>-0.017656537129445</v>
      </c>
      <c r="JF145">
        <v>0.00217271289782075</v>
      </c>
      <c r="JG145">
        <v>-2.34727275410467e-05</v>
      </c>
      <c r="JH145">
        <v>4</v>
      </c>
      <c r="JI145">
        <v>2183</v>
      </c>
      <c r="JJ145">
        <v>1</v>
      </c>
      <c r="JK145">
        <v>27</v>
      </c>
      <c r="JL145">
        <v>29322266.8</v>
      </c>
      <c r="JM145">
        <v>29322266.8</v>
      </c>
      <c r="JN145">
        <v>1.23535</v>
      </c>
      <c r="JO145">
        <v>2.6416</v>
      </c>
      <c r="JP145">
        <v>1.54785</v>
      </c>
      <c r="JQ145">
        <v>2.31201</v>
      </c>
      <c r="JR145">
        <v>1.64551</v>
      </c>
      <c r="JS145">
        <v>2.25952</v>
      </c>
      <c r="JT145">
        <v>34.3725</v>
      </c>
      <c r="JU145">
        <v>24.1838</v>
      </c>
      <c r="JV145">
        <v>18</v>
      </c>
      <c r="JW145">
        <v>512.237</v>
      </c>
      <c r="JX145">
        <v>382.016</v>
      </c>
      <c r="JY145">
        <v>29.6627</v>
      </c>
      <c r="JZ145">
        <v>27.7122</v>
      </c>
      <c r="KA145">
        <v>29.9999</v>
      </c>
      <c r="KB145">
        <v>27.7334</v>
      </c>
      <c r="KC145">
        <v>27.6915</v>
      </c>
      <c r="KD145">
        <v>24.7896</v>
      </c>
      <c r="KE145">
        <v>44.0406</v>
      </c>
      <c r="KF145">
        <v>0</v>
      </c>
      <c r="KG145">
        <v>29.6671</v>
      </c>
      <c r="KH145">
        <v>561.836</v>
      </c>
      <c r="KI145">
        <v>14.713</v>
      </c>
      <c r="KJ145">
        <v>96.758</v>
      </c>
      <c r="KK145">
        <v>94.7643</v>
      </c>
    </row>
    <row r="146" spans="1:297">
      <c r="A146">
        <v>130</v>
      </c>
      <c r="B146">
        <v>1759336013</v>
      </c>
      <c r="C146">
        <v>3153</v>
      </c>
      <c r="D146" t="s">
        <v>703</v>
      </c>
      <c r="E146" t="s">
        <v>704</v>
      </c>
      <c r="F146">
        <v>5</v>
      </c>
      <c r="G146" t="s">
        <v>638</v>
      </c>
      <c r="H146" t="s">
        <v>436</v>
      </c>
      <c r="I146">
        <v>1759336004.84615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550.592060843481</v>
      </c>
      <c r="AK146">
        <v>510.399812121212</v>
      </c>
      <c r="AL146">
        <v>3.22923223744047</v>
      </c>
      <c r="AM146">
        <v>64.5668264695355</v>
      </c>
      <c r="AN146">
        <f>(AP146 - AO146 + DY146*1E3/(8.314*(EA146+273.15)) * AR146/DX146 * AQ146) * DX146/(100*DL146) * 1000/(1000 - AP146)</f>
        <v>0</v>
      </c>
      <c r="AO146">
        <v>14.6702451257745</v>
      </c>
      <c r="AP146">
        <v>24.5001951515151</v>
      </c>
      <c r="AQ146">
        <v>0.000101941123486338</v>
      </c>
      <c r="AR146">
        <v>120.164659997157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6</v>
      </c>
      <c r="DM146">
        <v>0.5</v>
      </c>
      <c r="DN146" t="s">
        <v>438</v>
      </c>
      <c r="DO146">
        <v>2</v>
      </c>
      <c r="DP146" t="b">
        <v>1</v>
      </c>
      <c r="DQ146">
        <v>1759336004.84615</v>
      </c>
      <c r="DR146">
        <v>475.000153846154</v>
      </c>
      <c r="DS146">
        <v>526.503076923077</v>
      </c>
      <c r="DT146">
        <v>24.4943076923077</v>
      </c>
      <c r="DU146">
        <v>14.6702</v>
      </c>
      <c r="DV146">
        <v>472.854153846154</v>
      </c>
      <c r="DW146">
        <v>24.0900076923077</v>
      </c>
      <c r="DX146">
        <v>499.980615384615</v>
      </c>
      <c r="DY146">
        <v>90.5458230769231</v>
      </c>
      <c r="DZ146">
        <v>0.0349816692307692</v>
      </c>
      <c r="EA146">
        <v>30.7397692307692</v>
      </c>
      <c r="EB146">
        <v>29.9830538461539</v>
      </c>
      <c r="EC146">
        <v>999.9</v>
      </c>
      <c r="ED146">
        <v>0</v>
      </c>
      <c r="EE146">
        <v>0</v>
      </c>
      <c r="EF146">
        <v>10000.25</v>
      </c>
      <c r="EG146">
        <v>0</v>
      </c>
      <c r="EH146">
        <v>13.5310153846154</v>
      </c>
      <c r="EI146">
        <v>-51.5028769230769</v>
      </c>
      <c r="EJ146">
        <v>486.927</v>
      </c>
      <c r="EK146">
        <v>534.341923076923</v>
      </c>
      <c r="EL146">
        <v>9.82409</v>
      </c>
      <c r="EM146">
        <v>526.503076923077</v>
      </c>
      <c r="EN146">
        <v>14.6702</v>
      </c>
      <c r="EO146">
        <v>2.21785692307692</v>
      </c>
      <c r="EP146">
        <v>1.32832692307692</v>
      </c>
      <c r="EQ146">
        <v>19.0918846153846</v>
      </c>
      <c r="ER146">
        <v>11.1232538461538</v>
      </c>
      <c r="ES146">
        <v>1999.98461538462</v>
      </c>
      <c r="ET146">
        <v>0.979999230769231</v>
      </c>
      <c r="EU146">
        <v>0.0200004615384615</v>
      </c>
      <c r="EV146">
        <v>0</v>
      </c>
      <c r="EW146">
        <v>1009.87230769231</v>
      </c>
      <c r="EX146">
        <v>5.00059</v>
      </c>
      <c r="EY146">
        <v>20368.9538461538</v>
      </c>
      <c r="EZ146">
        <v>17360.1923076923</v>
      </c>
      <c r="FA146">
        <v>41.062</v>
      </c>
      <c r="FB146">
        <v>40.75</v>
      </c>
      <c r="FC146">
        <v>40.375</v>
      </c>
      <c r="FD146">
        <v>40.312</v>
      </c>
      <c r="FE146">
        <v>42.062</v>
      </c>
      <c r="FF146">
        <v>1955.08461538462</v>
      </c>
      <c r="FG146">
        <v>39.9</v>
      </c>
      <c r="FH146">
        <v>0</v>
      </c>
      <c r="FI146">
        <v>1759336013.4</v>
      </c>
      <c r="FJ146">
        <v>0</v>
      </c>
      <c r="FK146">
        <v>1009.85384615385</v>
      </c>
      <c r="FL146">
        <v>3.35589744585652</v>
      </c>
      <c r="FM146">
        <v>87.2273505206482</v>
      </c>
      <c r="FN146">
        <v>20370.0615384615</v>
      </c>
      <c r="FO146">
        <v>15</v>
      </c>
      <c r="FP146">
        <v>0</v>
      </c>
      <c r="FQ146" t="s">
        <v>439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-50.8584238095238</v>
      </c>
      <c r="GD146">
        <v>-12.4857272727272</v>
      </c>
      <c r="GE146">
        <v>1.34787733541961</v>
      </c>
      <c r="GF146">
        <v>0</v>
      </c>
      <c r="GG146">
        <v>1009.78470588235</v>
      </c>
      <c r="GH146">
        <v>1.16455309899788</v>
      </c>
      <c r="GI146">
        <v>0.282105896826389</v>
      </c>
      <c r="GJ146">
        <v>-1</v>
      </c>
      <c r="GK146">
        <v>9.82325571428571</v>
      </c>
      <c r="GL146">
        <v>0.0192615584415513</v>
      </c>
      <c r="GM146">
        <v>0.00224244673224118</v>
      </c>
      <c r="GN146">
        <v>1</v>
      </c>
      <c r="GO146">
        <v>1</v>
      </c>
      <c r="GP146">
        <v>2</v>
      </c>
      <c r="GQ146" t="s">
        <v>448</v>
      </c>
      <c r="GR146">
        <v>3.13085</v>
      </c>
      <c r="GS146">
        <v>2.71318</v>
      </c>
      <c r="GT146">
        <v>0.10243</v>
      </c>
      <c r="GU146">
        <v>0.11053</v>
      </c>
      <c r="GV146">
        <v>0.104646</v>
      </c>
      <c r="GW146">
        <v>0.0725732</v>
      </c>
      <c r="GX146">
        <v>33859</v>
      </c>
      <c r="GY146">
        <v>35957.4</v>
      </c>
      <c r="GZ146">
        <v>34127.1</v>
      </c>
      <c r="HA146">
        <v>36599.8</v>
      </c>
      <c r="HB146">
        <v>43134.9</v>
      </c>
      <c r="HC146">
        <v>48743.3</v>
      </c>
      <c r="HD146">
        <v>53222.4</v>
      </c>
      <c r="HE146">
        <v>58486.1</v>
      </c>
      <c r="HF146">
        <v>1.97237</v>
      </c>
      <c r="HG146">
        <v>1.76415</v>
      </c>
      <c r="HH146">
        <v>0.124417</v>
      </c>
      <c r="HI146">
        <v>0</v>
      </c>
      <c r="HJ146">
        <v>27.9523</v>
      </c>
      <c r="HK146">
        <v>999.9</v>
      </c>
      <c r="HL146">
        <v>52.887</v>
      </c>
      <c r="HM146">
        <v>31.088</v>
      </c>
      <c r="HN146">
        <v>26.4823</v>
      </c>
      <c r="HO146">
        <v>54.9802</v>
      </c>
      <c r="HP146">
        <v>46.7748</v>
      </c>
      <c r="HQ146">
        <v>1</v>
      </c>
      <c r="HR146">
        <v>0.0264939</v>
      </c>
      <c r="HS146">
        <v>-1.17302</v>
      </c>
      <c r="HT146">
        <v>20.1082</v>
      </c>
      <c r="HU146">
        <v>5.19782</v>
      </c>
      <c r="HV146">
        <v>12.004</v>
      </c>
      <c r="HW146">
        <v>4.9751</v>
      </c>
      <c r="HX146">
        <v>3.29393</v>
      </c>
      <c r="HY146">
        <v>9999</v>
      </c>
      <c r="HZ146">
        <v>9999</v>
      </c>
      <c r="IA146">
        <v>999.9</v>
      </c>
      <c r="IB146">
        <v>9999</v>
      </c>
      <c r="IC146">
        <v>1.86325</v>
      </c>
      <c r="ID146">
        <v>1.86813</v>
      </c>
      <c r="IE146">
        <v>1.86787</v>
      </c>
      <c r="IF146">
        <v>1.86905</v>
      </c>
      <c r="IG146">
        <v>1.86985</v>
      </c>
      <c r="IH146">
        <v>1.86588</v>
      </c>
      <c r="II146">
        <v>1.86704</v>
      </c>
      <c r="IJ146">
        <v>1.86844</v>
      </c>
      <c r="IK146">
        <v>5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2.224</v>
      </c>
      <c r="IY146">
        <v>0.4046</v>
      </c>
      <c r="IZ146">
        <v>0.591063205497763</v>
      </c>
      <c r="JA146">
        <v>0.00362635438953289</v>
      </c>
      <c r="JB146">
        <v>-8.50754122937555e-07</v>
      </c>
      <c r="JC146">
        <v>2.87264459290622e-10</v>
      </c>
      <c r="JD146">
        <v>-0.103101814204982</v>
      </c>
      <c r="JE146">
        <v>-0.017656537129445</v>
      </c>
      <c r="JF146">
        <v>0.00217271289782075</v>
      </c>
      <c r="JG146">
        <v>-2.34727275410467e-05</v>
      </c>
      <c r="JH146">
        <v>4</v>
      </c>
      <c r="JI146">
        <v>2183</v>
      </c>
      <c r="JJ146">
        <v>1</v>
      </c>
      <c r="JK146">
        <v>27</v>
      </c>
      <c r="JL146">
        <v>29322266.9</v>
      </c>
      <c r="JM146">
        <v>29322266.9</v>
      </c>
      <c r="JN146">
        <v>1.26831</v>
      </c>
      <c r="JO146">
        <v>2.63672</v>
      </c>
      <c r="JP146">
        <v>1.54785</v>
      </c>
      <c r="JQ146">
        <v>2.31201</v>
      </c>
      <c r="JR146">
        <v>1.64673</v>
      </c>
      <c r="JS146">
        <v>2.29858</v>
      </c>
      <c r="JT146">
        <v>34.3725</v>
      </c>
      <c r="JU146">
        <v>24.1838</v>
      </c>
      <c r="JV146">
        <v>18</v>
      </c>
      <c r="JW146">
        <v>512.382</v>
      </c>
      <c r="JX146">
        <v>381.998</v>
      </c>
      <c r="JY146">
        <v>29.6731</v>
      </c>
      <c r="JZ146">
        <v>27.7098</v>
      </c>
      <c r="KA146">
        <v>30.0001</v>
      </c>
      <c r="KB146">
        <v>27.7311</v>
      </c>
      <c r="KC146">
        <v>27.6888</v>
      </c>
      <c r="KD146">
        <v>25.4403</v>
      </c>
      <c r="KE146">
        <v>44.0406</v>
      </c>
      <c r="KF146">
        <v>0</v>
      </c>
      <c r="KG146">
        <v>29.6795</v>
      </c>
      <c r="KH146">
        <v>575.352</v>
      </c>
      <c r="KI146">
        <v>14.713</v>
      </c>
      <c r="KJ146">
        <v>96.7583</v>
      </c>
      <c r="KK146">
        <v>94.7656</v>
      </c>
    </row>
    <row r="147" spans="1:297">
      <c r="A147">
        <v>131</v>
      </c>
      <c r="B147">
        <v>1759336018</v>
      </c>
      <c r="C147">
        <v>3158</v>
      </c>
      <c r="D147" t="s">
        <v>705</v>
      </c>
      <c r="E147" t="s">
        <v>706</v>
      </c>
      <c r="F147">
        <v>5</v>
      </c>
      <c r="G147" t="s">
        <v>638</v>
      </c>
      <c r="H147" t="s">
        <v>436</v>
      </c>
      <c r="I147">
        <v>1759336009.84615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567.46284513668</v>
      </c>
      <c r="AK147">
        <v>526.648466666667</v>
      </c>
      <c r="AL147">
        <v>3.25215871100067</v>
      </c>
      <c r="AM147">
        <v>64.5668264695355</v>
      </c>
      <c r="AN147">
        <f>(AP147 - AO147 + DY147*1E3/(8.314*(EA147+273.15)) * AR147/DX147 * AQ147) * DX147/(100*DL147) * 1000/(1000 - AP147)</f>
        <v>0</v>
      </c>
      <c r="AO147">
        <v>14.6716426327411</v>
      </c>
      <c r="AP147">
        <v>24.5021854545455</v>
      </c>
      <c r="AQ147">
        <v>4.33872126359864e-05</v>
      </c>
      <c r="AR147">
        <v>120.164659997157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6</v>
      </c>
      <c r="DM147">
        <v>0.5</v>
      </c>
      <c r="DN147" t="s">
        <v>438</v>
      </c>
      <c r="DO147">
        <v>2</v>
      </c>
      <c r="DP147" t="b">
        <v>1</v>
      </c>
      <c r="DQ147">
        <v>1759336009.84615</v>
      </c>
      <c r="DR147">
        <v>490.994307692308</v>
      </c>
      <c r="DS147">
        <v>543.379307692308</v>
      </c>
      <c r="DT147">
        <v>24.4972230769231</v>
      </c>
      <c r="DU147">
        <v>14.6705076923077</v>
      </c>
      <c r="DV147">
        <v>488.800461538462</v>
      </c>
      <c r="DW147">
        <v>24.0928</v>
      </c>
      <c r="DX147">
        <v>500.017153846154</v>
      </c>
      <c r="DY147">
        <v>90.5458615384615</v>
      </c>
      <c r="DZ147">
        <v>0.0349427384615385</v>
      </c>
      <c r="EA147">
        <v>30.7408692307692</v>
      </c>
      <c r="EB147">
        <v>29.9812692307692</v>
      </c>
      <c r="EC147">
        <v>999.9</v>
      </c>
      <c r="ED147">
        <v>0</v>
      </c>
      <c r="EE147">
        <v>0</v>
      </c>
      <c r="EF147">
        <v>10008.9538461538</v>
      </c>
      <c r="EG147">
        <v>0</v>
      </c>
      <c r="EH147">
        <v>13.5366384615385</v>
      </c>
      <c r="EI147">
        <v>-52.3848461538462</v>
      </c>
      <c r="EJ147">
        <v>503.324461538462</v>
      </c>
      <c r="EK147">
        <v>551.469538461538</v>
      </c>
      <c r="EL147">
        <v>9.82669846153846</v>
      </c>
      <c r="EM147">
        <v>543.379307692308</v>
      </c>
      <c r="EN147">
        <v>14.6705076923077</v>
      </c>
      <c r="EO147">
        <v>2.21812230769231</v>
      </c>
      <c r="EP147">
        <v>1.32835538461538</v>
      </c>
      <c r="EQ147">
        <v>19.0938</v>
      </c>
      <c r="ER147">
        <v>11.1235846153846</v>
      </c>
      <c r="ES147">
        <v>1999.96153846154</v>
      </c>
      <c r="ET147">
        <v>0.979999</v>
      </c>
      <c r="EU147">
        <v>0.0200007</v>
      </c>
      <c r="EV147">
        <v>0</v>
      </c>
      <c r="EW147">
        <v>1010.24538461538</v>
      </c>
      <c r="EX147">
        <v>5.00059</v>
      </c>
      <c r="EY147">
        <v>20377.6846153846</v>
      </c>
      <c r="EZ147">
        <v>17359.9923076923</v>
      </c>
      <c r="FA147">
        <v>41.062</v>
      </c>
      <c r="FB147">
        <v>40.75</v>
      </c>
      <c r="FC147">
        <v>40.375</v>
      </c>
      <c r="FD147">
        <v>40.312</v>
      </c>
      <c r="FE147">
        <v>42.062</v>
      </c>
      <c r="FF147">
        <v>1955.06153846154</v>
      </c>
      <c r="FG147">
        <v>39.9</v>
      </c>
      <c r="FH147">
        <v>0</v>
      </c>
      <c r="FI147">
        <v>1759336018.2</v>
      </c>
      <c r="FJ147">
        <v>0</v>
      </c>
      <c r="FK147">
        <v>1010.27461538462</v>
      </c>
      <c r="FL147">
        <v>7.39350428520997</v>
      </c>
      <c r="FM147">
        <v>151.815384707575</v>
      </c>
      <c r="FN147">
        <v>20379.2846153846</v>
      </c>
      <c r="FO147">
        <v>15</v>
      </c>
      <c r="FP147">
        <v>0</v>
      </c>
      <c r="FQ147" t="s">
        <v>439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-51.942945</v>
      </c>
      <c r="GD147">
        <v>-8.89684060150378</v>
      </c>
      <c r="GE147">
        <v>0.950137947076633</v>
      </c>
      <c r="GF147">
        <v>0</v>
      </c>
      <c r="GG147">
        <v>1010.02794117647</v>
      </c>
      <c r="GH147">
        <v>4.53827349793293</v>
      </c>
      <c r="GI147">
        <v>0.52014579071508</v>
      </c>
      <c r="GJ147">
        <v>-1</v>
      </c>
      <c r="GK147">
        <v>9.825443</v>
      </c>
      <c r="GL147">
        <v>0.0318279699248342</v>
      </c>
      <c r="GM147">
        <v>0.0031887804878982</v>
      </c>
      <c r="GN147">
        <v>1</v>
      </c>
      <c r="GO147">
        <v>1</v>
      </c>
      <c r="GP147">
        <v>2</v>
      </c>
      <c r="GQ147" t="s">
        <v>448</v>
      </c>
      <c r="GR147">
        <v>3.13094</v>
      </c>
      <c r="GS147">
        <v>2.71276</v>
      </c>
      <c r="GT147">
        <v>0.104814</v>
      </c>
      <c r="GU147">
        <v>0.112881</v>
      </c>
      <c r="GV147">
        <v>0.104659</v>
      </c>
      <c r="GW147">
        <v>0.0725759</v>
      </c>
      <c r="GX147">
        <v>33769.1</v>
      </c>
      <c r="GY147">
        <v>35862.6</v>
      </c>
      <c r="GZ147">
        <v>34127.1</v>
      </c>
      <c r="HA147">
        <v>36600</v>
      </c>
      <c r="HB147">
        <v>43134.4</v>
      </c>
      <c r="HC147">
        <v>48743.2</v>
      </c>
      <c r="HD147">
        <v>53222.2</v>
      </c>
      <c r="HE147">
        <v>58485.9</v>
      </c>
      <c r="HF147">
        <v>1.97265</v>
      </c>
      <c r="HG147">
        <v>1.76415</v>
      </c>
      <c r="HH147">
        <v>0.124082</v>
      </c>
      <c r="HI147">
        <v>0</v>
      </c>
      <c r="HJ147">
        <v>27.95</v>
      </c>
      <c r="HK147">
        <v>999.9</v>
      </c>
      <c r="HL147">
        <v>52.887</v>
      </c>
      <c r="HM147">
        <v>31.109</v>
      </c>
      <c r="HN147">
        <v>26.5159</v>
      </c>
      <c r="HO147">
        <v>54.8402</v>
      </c>
      <c r="HP147">
        <v>46.859</v>
      </c>
      <c r="HQ147">
        <v>1</v>
      </c>
      <c r="HR147">
        <v>0.0263415</v>
      </c>
      <c r="HS147">
        <v>-1.1886</v>
      </c>
      <c r="HT147">
        <v>20.1082</v>
      </c>
      <c r="HU147">
        <v>5.19618</v>
      </c>
      <c r="HV147">
        <v>12.004</v>
      </c>
      <c r="HW147">
        <v>4.97485</v>
      </c>
      <c r="HX147">
        <v>3.2939</v>
      </c>
      <c r="HY147">
        <v>9999</v>
      </c>
      <c r="HZ147">
        <v>9999</v>
      </c>
      <c r="IA147">
        <v>999.9</v>
      </c>
      <c r="IB147">
        <v>9999</v>
      </c>
      <c r="IC147">
        <v>1.86325</v>
      </c>
      <c r="ID147">
        <v>1.86813</v>
      </c>
      <c r="IE147">
        <v>1.86788</v>
      </c>
      <c r="IF147">
        <v>1.86906</v>
      </c>
      <c r="IG147">
        <v>1.86983</v>
      </c>
      <c r="IH147">
        <v>1.86592</v>
      </c>
      <c r="II147">
        <v>1.86705</v>
      </c>
      <c r="IJ147">
        <v>1.86844</v>
      </c>
      <c r="IK147">
        <v>5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2.271</v>
      </c>
      <c r="IY147">
        <v>0.4047</v>
      </c>
      <c r="IZ147">
        <v>0.591063205497763</v>
      </c>
      <c r="JA147">
        <v>0.00362635438953289</v>
      </c>
      <c r="JB147">
        <v>-8.50754122937555e-07</v>
      </c>
      <c r="JC147">
        <v>2.87264459290622e-10</v>
      </c>
      <c r="JD147">
        <v>-0.103101814204982</v>
      </c>
      <c r="JE147">
        <v>-0.017656537129445</v>
      </c>
      <c r="JF147">
        <v>0.00217271289782075</v>
      </c>
      <c r="JG147">
        <v>-2.34727275410467e-05</v>
      </c>
      <c r="JH147">
        <v>4</v>
      </c>
      <c r="JI147">
        <v>2183</v>
      </c>
      <c r="JJ147">
        <v>1</v>
      </c>
      <c r="JK147">
        <v>27</v>
      </c>
      <c r="JL147">
        <v>29322267</v>
      </c>
      <c r="JM147">
        <v>29322267</v>
      </c>
      <c r="JN147">
        <v>1.29639</v>
      </c>
      <c r="JO147">
        <v>2.63794</v>
      </c>
      <c r="JP147">
        <v>1.54785</v>
      </c>
      <c r="JQ147">
        <v>2.31323</v>
      </c>
      <c r="JR147">
        <v>1.64673</v>
      </c>
      <c r="JS147">
        <v>2.34009</v>
      </c>
      <c r="JT147">
        <v>34.3725</v>
      </c>
      <c r="JU147">
        <v>24.1926</v>
      </c>
      <c r="JV147">
        <v>18</v>
      </c>
      <c r="JW147">
        <v>512.545</v>
      </c>
      <c r="JX147">
        <v>381.985</v>
      </c>
      <c r="JY147">
        <v>29.6858</v>
      </c>
      <c r="JZ147">
        <v>27.708</v>
      </c>
      <c r="KA147">
        <v>30</v>
      </c>
      <c r="KB147">
        <v>27.7288</v>
      </c>
      <c r="KC147">
        <v>27.6869</v>
      </c>
      <c r="KD147">
        <v>26.0061</v>
      </c>
      <c r="KE147">
        <v>44.0406</v>
      </c>
      <c r="KF147">
        <v>0</v>
      </c>
      <c r="KG147">
        <v>29.6942</v>
      </c>
      <c r="KH147">
        <v>588.851</v>
      </c>
      <c r="KI147">
        <v>14.713</v>
      </c>
      <c r="KJ147">
        <v>96.7581</v>
      </c>
      <c r="KK147">
        <v>94.7655</v>
      </c>
    </row>
    <row r="148" spans="1:297">
      <c r="A148">
        <v>132</v>
      </c>
      <c r="B148">
        <v>1759336023</v>
      </c>
      <c r="C148">
        <v>3163</v>
      </c>
      <c r="D148" t="s">
        <v>707</v>
      </c>
      <c r="E148" t="s">
        <v>708</v>
      </c>
      <c r="F148">
        <v>5</v>
      </c>
      <c r="G148" t="s">
        <v>638</v>
      </c>
      <c r="H148" t="s">
        <v>436</v>
      </c>
      <c r="I148">
        <v>1759336014.84615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583.933262450456</v>
      </c>
      <c r="AK148">
        <v>542.725866666667</v>
      </c>
      <c r="AL148">
        <v>3.20309854897807</v>
      </c>
      <c r="AM148">
        <v>64.5668264695355</v>
      </c>
      <c r="AN148">
        <f>(AP148 - AO148 + DY148*1E3/(8.314*(EA148+273.15)) * AR148/DX148 * AQ148) * DX148/(100*DL148) * 1000/(1000 - AP148)</f>
        <v>0</v>
      </c>
      <c r="AO148">
        <v>14.6715684376458</v>
      </c>
      <c r="AP148">
        <v>24.5104648484848</v>
      </c>
      <c r="AQ148">
        <v>9.44705124470419e-05</v>
      </c>
      <c r="AR148">
        <v>120.164659997157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6</v>
      </c>
      <c r="DM148">
        <v>0.5</v>
      </c>
      <c r="DN148" t="s">
        <v>438</v>
      </c>
      <c r="DO148">
        <v>2</v>
      </c>
      <c r="DP148" t="b">
        <v>1</v>
      </c>
      <c r="DQ148">
        <v>1759336014.84615</v>
      </c>
      <c r="DR148">
        <v>506.904538461539</v>
      </c>
      <c r="DS148">
        <v>559.693307692308</v>
      </c>
      <c r="DT148">
        <v>24.5015384615385</v>
      </c>
      <c r="DU148">
        <v>14.6710076923077</v>
      </c>
      <c r="DV148">
        <v>504.663153846154</v>
      </c>
      <c r="DW148">
        <v>24.0969153846154</v>
      </c>
      <c r="DX148">
        <v>500.065692307692</v>
      </c>
      <c r="DY148">
        <v>90.5461384615385</v>
      </c>
      <c r="DZ148">
        <v>0.0348491307692308</v>
      </c>
      <c r="EA148">
        <v>30.7437461538462</v>
      </c>
      <c r="EB148">
        <v>29.9787923076923</v>
      </c>
      <c r="EC148">
        <v>999.9</v>
      </c>
      <c r="ED148">
        <v>0</v>
      </c>
      <c r="EE148">
        <v>0</v>
      </c>
      <c r="EF148">
        <v>10006.3176923077</v>
      </c>
      <c r="EG148">
        <v>0</v>
      </c>
      <c r="EH148">
        <v>13.5347230769231</v>
      </c>
      <c r="EI148">
        <v>-52.7886615384615</v>
      </c>
      <c r="EJ148">
        <v>519.636692307692</v>
      </c>
      <c r="EK148">
        <v>568.026769230769</v>
      </c>
      <c r="EL148">
        <v>9.83052461538461</v>
      </c>
      <c r="EM148">
        <v>559.693307692308</v>
      </c>
      <c r="EN148">
        <v>14.6710076923077</v>
      </c>
      <c r="EO148">
        <v>2.21852</v>
      </c>
      <c r="EP148">
        <v>1.32840307692308</v>
      </c>
      <c r="EQ148">
        <v>19.0966769230769</v>
      </c>
      <c r="ER148">
        <v>11.1241230769231</v>
      </c>
      <c r="ES148">
        <v>1999.98384615385</v>
      </c>
      <c r="ET148">
        <v>0.979999230769231</v>
      </c>
      <c r="EU148">
        <v>0.0200004538461538</v>
      </c>
      <c r="EV148">
        <v>0</v>
      </c>
      <c r="EW148">
        <v>1010.88538461538</v>
      </c>
      <c r="EX148">
        <v>5.00059</v>
      </c>
      <c r="EY148">
        <v>20391.8923076923</v>
      </c>
      <c r="EZ148">
        <v>17360.1923076923</v>
      </c>
      <c r="FA148">
        <v>41.062</v>
      </c>
      <c r="FB148">
        <v>40.75</v>
      </c>
      <c r="FC148">
        <v>40.375</v>
      </c>
      <c r="FD148">
        <v>40.312</v>
      </c>
      <c r="FE148">
        <v>42.062</v>
      </c>
      <c r="FF148">
        <v>1955.08384615385</v>
      </c>
      <c r="FG148">
        <v>39.9</v>
      </c>
      <c r="FH148">
        <v>0</v>
      </c>
      <c r="FI148">
        <v>1759336023</v>
      </c>
      <c r="FJ148">
        <v>0</v>
      </c>
      <c r="FK148">
        <v>1010.95384615385</v>
      </c>
      <c r="FL148">
        <v>10.3008546886287</v>
      </c>
      <c r="FM148">
        <v>200.909401350512</v>
      </c>
      <c r="FN148">
        <v>20393.6230769231</v>
      </c>
      <c r="FO148">
        <v>15</v>
      </c>
      <c r="FP148">
        <v>0</v>
      </c>
      <c r="FQ148" t="s">
        <v>439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-52.5756619047619</v>
      </c>
      <c r="GD148">
        <v>-5.4762233766234</v>
      </c>
      <c r="GE148">
        <v>0.594821185196254</v>
      </c>
      <c r="GF148">
        <v>0</v>
      </c>
      <c r="GG148">
        <v>1010.58147058824</v>
      </c>
      <c r="GH148">
        <v>8.30847974993975</v>
      </c>
      <c r="GI148">
        <v>0.855611691587954</v>
      </c>
      <c r="GJ148">
        <v>-1</v>
      </c>
      <c r="GK148">
        <v>9.82869095238095</v>
      </c>
      <c r="GL148">
        <v>0.0446244155844195</v>
      </c>
      <c r="GM148">
        <v>0.00472798951006204</v>
      </c>
      <c r="GN148">
        <v>1</v>
      </c>
      <c r="GO148">
        <v>1</v>
      </c>
      <c r="GP148">
        <v>2</v>
      </c>
      <c r="GQ148" t="s">
        <v>448</v>
      </c>
      <c r="GR148">
        <v>3.13073</v>
      </c>
      <c r="GS148">
        <v>2.71251</v>
      </c>
      <c r="GT148">
        <v>0.107124</v>
      </c>
      <c r="GU148">
        <v>0.115103</v>
      </c>
      <c r="GV148">
        <v>0.104676</v>
      </c>
      <c r="GW148">
        <v>0.0725729</v>
      </c>
      <c r="GX148">
        <v>33681.7</v>
      </c>
      <c r="GY148">
        <v>35772.8</v>
      </c>
      <c r="GZ148">
        <v>34126.8</v>
      </c>
      <c r="HA148">
        <v>36600</v>
      </c>
      <c r="HB148">
        <v>43133.6</v>
      </c>
      <c r="HC148">
        <v>48743.7</v>
      </c>
      <c r="HD148">
        <v>53221.9</v>
      </c>
      <c r="HE148">
        <v>58486</v>
      </c>
      <c r="HF148">
        <v>1.97218</v>
      </c>
      <c r="HG148">
        <v>1.7647</v>
      </c>
      <c r="HH148">
        <v>0.124685</v>
      </c>
      <c r="HI148">
        <v>0</v>
      </c>
      <c r="HJ148">
        <v>27.9523</v>
      </c>
      <c r="HK148">
        <v>999.9</v>
      </c>
      <c r="HL148">
        <v>52.887</v>
      </c>
      <c r="HM148">
        <v>31.088</v>
      </c>
      <c r="HN148">
        <v>26.4818</v>
      </c>
      <c r="HO148">
        <v>54.6702</v>
      </c>
      <c r="HP148">
        <v>46.875</v>
      </c>
      <c r="HQ148">
        <v>1</v>
      </c>
      <c r="HR148">
        <v>0.0263643</v>
      </c>
      <c r="HS148">
        <v>-1.20925</v>
      </c>
      <c r="HT148">
        <v>20.108</v>
      </c>
      <c r="HU148">
        <v>5.19737</v>
      </c>
      <c r="HV148">
        <v>12.004</v>
      </c>
      <c r="HW148">
        <v>4.97505</v>
      </c>
      <c r="HX148">
        <v>3.294</v>
      </c>
      <c r="HY148">
        <v>9999</v>
      </c>
      <c r="HZ148">
        <v>9999</v>
      </c>
      <c r="IA148">
        <v>999.9</v>
      </c>
      <c r="IB148">
        <v>9999</v>
      </c>
      <c r="IC148">
        <v>1.86325</v>
      </c>
      <c r="ID148">
        <v>1.86813</v>
      </c>
      <c r="IE148">
        <v>1.86787</v>
      </c>
      <c r="IF148">
        <v>1.86905</v>
      </c>
      <c r="IG148">
        <v>1.86981</v>
      </c>
      <c r="IH148">
        <v>1.86591</v>
      </c>
      <c r="II148">
        <v>1.86704</v>
      </c>
      <c r="IJ148">
        <v>1.86844</v>
      </c>
      <c r="IK148">
        <v>5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2.317</v>
      </c>
      <c r="IY148">
        <v>0.4049</v>
      </c>
      <c r="IZ148">
        <v>0.591063205497763</v>
      </c>
      <c r="JA148">
        <v>0.00362635438953289</v>
      </c>
      <c r="JB148">
        <v>-8.50754122937555e-07</v>
      </c>
      <c r="JC148">
        <v>2.87264459290622e-10</v>
      </c>
      <c r="JD148">
        <v>-0.103101814204982</v>
      </c>
      <c r="JE148">
        <v>-0.017656537129445</v>
      </c>
      <c r="JF148">
        <v>0.00217271289782075</v>
      </c>
      <c r="JG148">
        <v>-2.34727275410467e-05</v>
      </c>
      <c r="JH148">
        <v>4</v>
      </c>
      <c r="JI148">
        <v>2183</v>
      </c>
      <c r="JJ148">
        <v>1</v>
      </c>
      <c r="JK148">
        <v>27</v>
      </c>
      <c r="JL148">
        <v>29322267.1</v>
      </c>
      <c r="JM148">
        <v>29322267.1</v>
      </c>
      <c r="JN148">
        <v>1.3208</v>
      </c>
      <c r="JO148">
        <v>2.63062</v>
      </c>
      <c r="JP148">
        <v>1.54785</v>
      </c>
      <c r="JQ148">
        <v>2.31201</v>
      </c>
      <c r="JR148">
        <v>1.64673</v>
      </c>
      <c r="JS148">
        <v>2.3584</v>
      </c>
      <c r="JT148">
        <v>34.3497</v>
      </c>
      <c r="JU148">
        <v>24.1926</v>
      </c>
      <c r="JV148">
        <v>18</v>
      </c>
      <c r="JW148">
        <v>512.213</v>
      </c>
      <c r="JX148">
        <v>382.26</v>
      </c>
      <c r="JY148">
        <v>29.7012</v>
      </c>
      <c r="JZ148">
        <v>27.7063</v>
      </c>
      <c r="KA148">
        <v>30</v>
      </c>
      <c r="KB148">
        <v>27.727</v>
      </c>
      <c r="KC148">
        <v>27.6846</v>
      </c>
      <c r="KD148">
        <v>26.5909</v>
      </c>
      <c r="KE148">
        <v>44.0406</v>
      </c>
      <c r="KF148">
        <v>0</v>
      </c>
      <c r="KG148">
        <v>29.7106</v>
      </c>
      <c r="KH148">
        <v>609.034</v>
      </c>
      <c r="KI148">
        <v>14.713</v>
      </c>
      <c r="KJ148">
        <v>96.7574</v>
      </c>
      <c r="KK148">
        <v>94.7657</v>
      </c>
    </row>
    <row r="149" spans="1:297">
      <c r="A149">
        <v>133</v>
      </c>
      <c r="B149">
        <v>1759336028</v>
      </c>
      <c r="C149">
        <v>3168</v>
      </c>
      <c r="D149" t="s">
        <v>709</v>
      </c>
      <c r="E149" t="s">
        <v>710</v>
      </c>
      <c r="F149">
        <v>5</v>
      </c>
      <c r="G149" t="s">
        <v>638</v>
      </c>
      <c r="H149" t="s">
        <v>436</v>
      </c>
      <c r="I149">
        <v>1759336019.84615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599.826659912088</v>
      </c>
      <c r="AK149">
        <v>558.374490909091</v>
      </c>
      <c r="AL149">
        <v>3.11266225949562</v>
      </c>
      <c r="AM149">
        <v>64.5668264695355</v>
      </c>
      <c r="AN149">
        <f>(AP149 - AO149 + DY149*1E3/(8.314*(EA149+273.15)) * AR149/DX149 * AQ149) * DX149/(100*DL149) * 1000/(1000 - AP149)</f>
        <v>0</v>
      </c>
      <c r="AO149">
        <v>14.6706313437815</v>
      </c>
      <c r="AP149">
        <v>24.5087745454545</v>
      </c>
      <c r="AQ149">
        <v>-2.46752502866689e-06</v>
      </c>
      <c r="AR149">
        <v>120.164659997157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6</v>
      </c>
      <c r="DM149">
        <v>0.5</v>
      </c>
      <c r="DN149" t="s">
        <v>438</v>
      </c>
      <c r="DO149">
        <v>2</v>
      </c>
      <c r="DP149" t="b">
        <v>1</v>
      </c>
      <c r="DQ149">
        <v>1759336019.84615</v>
      </c>
      <c r="DR149">
        <v>522.573153846154</v>
      </c>
      <c r="DS149">
        <v>575.854692307692</v>
      </c>
      <c r="DT149">
        <v>24.5057307692308</v>
      </c>
      <c r="DU149">
        <v>14.6711769230769</v>
      </c>
      <c r="DV149">
        <v>520.285307692308</v>
      </c>
      <c r="DW149">
        <v>24.1009230769231</v>
      </c>
      <c r="DX149">
        <v>500.069153846154</v>
      </c>
      <c r="DY149">
        <v>90.5464230769231</v>
      </c>
      <c r="DZ149">
        <v>0.0348078846153846</v>
      </c>
      <c r="EA149">
        <v>30.7472538461538</v>
      </c>
      <c r="EB149">
        <v>29.9831153846154</v>
      </c>
      <c r="EC149">
        <v>999.9</v>
      </c>
      <c r="ED149">
        <v>0</v>
      </c>
      <c r="EE149">
        <v>0</v>
      </c>
      <c r="EF149">
        <v>9994.29</v>
      </c>
      <c r="EG149">
        <v>0</v>
      </c>
      <c r="EH149">
        <v>13.5341923076923</v>
      </c>
      <c r="EI149">
        <v>-53.2813769230769</v>
      </c>
      <c r="EJ149">
        <v>535.701153846154</v>
      </c>
      <c r="EK149">
        <v>584.428846153846</v>
      </c>
      <c r="EL149">
        <v>9.83455769230769</v>
      </c>
      <c r="EM149">
        <v>575.854692307692</v>
      </c>
      <c r="EN149">
        <v>14.6711769230769</v>
      </c>
      <c r="EO149">
        <v>2.21890692307692</v>
      </c>
      <c r="EP149">
        <v>1.32842230769231</v>
      </c>
      <c r="EQ149">
        <v>19.0994769230769</v>
      </c>
      <c r="ER149">
        <v>11.1243307692308</v>
      </c>
      <c r="ES149">
        <v>1999.98307692308</v>
      </c>
      <c r="ET149">
        <v>0.979999230769231</v>
      </c>
      <c r="EU149">
        <v>0.0200004538461538</v>
      </c>
      <c r="EV149">
        <v>0</v>
      </c>
      <c r="EW149">
        <v>1011.85384615385</v>
      </c>
      <c r="EX149">
        <v>5.00059</v>
      </c>
      <c r="EY149">
        <v>20409.8</v>
      </c>
      <c r="EZ149">
        <v>17360.1846153846</v>
      </c>
      <c r="FA149">
        <v>41.062</v>
      </c>
      <c r="FB149">
        <v>40.75</v>
      </c>
      <c r="FC149">
        <v>40.3797692307692</v>
      </c>
      <c r="FD149">
        <v>40.312</v>
      </c>
      <c r="FE149">
        <v>42.062</v>
      </c>
      <c r="FF149">
        <v>1955.08307692308</v>
      </c>
      <c r="FG149">
        <v>39.9</v>
      </c>
      <c r="FH149">
        <v>0</v>
      </c>
      <c r="FI149">
        <v>1759336028.4</v>
      </c>
      <c r="FJ149">
        <v>0</v>
      </c>
      <c r="FK149">
        <v>1012.0168</v>
      </c>
      <c r="FL149">
        <v>12.4461538323805</v>
      </c>
      <c r="FM149">
        <v>243.169230303528</v>
      </c>
      <c r="FN149">
        <v>20414.452</v>
      </c>
      <c r="FO149">
        <v>15</v>
      </c>
      <c r="FP149">
        <v>0</v>
      </c>
      <c r="FQ149" t="s">
        <v>439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-52.987825</v>
      </c>
      <c r="GD149">
        <v>-5.893384962406</v>
      </c>
      <c r="GE149">
        <v>0.623225303461759</v>
      </c>
      <c r="GF149">
        <v>0</v>
      </c>
      <c r="GG149">
        <v>1011.31352941176</v>
      </c>
      <c r="GH149">
        <v>11.1049656306088</v>
      </c>
      <c r="GI149">
        <v>1.1073494648801</v>
      </c>
      <c r="GJ149">
        <v>-1</v>
      </c>
      <c r="GK149">
        <v>9.832602</v>
      </c>
      <c r="GL149">
        <v>0.0527945864661563</v>
      </c>
      <c r="GM149">
        <v>0.00522732589380081</v>
      </c>
      <c r="GN149">
        <v>1</v>
      </c>
      <c r="GO149">
        <v>1</v>
      </c>
      <c r="GP149">
        <v>2</v>
      </c>
      <c r="GQ149" t="s">
        <v>448</v>
      </c>
      <c r="GR149">
        <v>3.13086</v>
      </c>
      <c r="GS149">
        <v>2.71256</v>
      </c>
      <c r="GT149">
        <v>0.10935</v>
      </c>
      <c r="GU149">
        <v>0.11742</v>
      </c>
      <c r="GV149">
        <v>0.104684</v>
      </c>
      <c r="GW149">
        <v>0.0725739</v>
      </c>
      <c r="GX149">
        <v>33597.6</v>
      </c>
      <c r="GY149">
        <v>35679.4</v>
      </c>
      <c r="GZ149">
        <v>34126.7</v>
      </c>
      <c r="HA149">
        <v>36600.2</v>
      </c>
      <c r="HB149">
        <v>43133.2</v>
      </c>
      <c r="HC149">
        <v>48744.1</v>
      </c>
      <c r="HD149">
        <v>53221.7</v>
      </c>
      <c r="HE149">
        <v>58486.1</v>
      </c>
      <c r="HF149">
        <v>1.97225</v>
      </c>
      <c r="HG149">
        <v>1.7647</v>
      </c>
      <c r="HH149">
        <v>0.125393</v>
      </c>
      <c r="HI149">
        <v>0</v>
      </c>
      <c r="HJ149">
        <v>27.9529</v>
      </c>
      <c r="HK149">
        <v>999.9</v>
      </c>
      <c r="HL149">
        <v>52.887</v>
      </c>
      <c r="HM149">
        <v>31.109</v>
      </c>
      <c r="HN149">
        <v>26.5148</v>
      </c>
      <c r="HO149">
        <v>54.5602</v>
      </c>
      <c r="HP149">
        <v>46.5465</v>
      </c>
      <c r="HQ149">
        <v>1</v>
      </c>
      <c r="HR149">
        <v>0.0262652</v>
      </c>
      <c r="HS149">
        <v>-1.20395</v>
      </c>
      <c r="HT149">
        <v>20.1083</v>
      </c>
      <c r="HU149">
        <v>5.19692</v>
      </c>
      <c r="HV149">
        <v>12.004</v>
      </c>
      <c r="HW149">
        <v>4.9751</v>
      </c>
      <c r="HX149">
        <v>3.29395</v>
      </c>
      <c r="HY149">
        <v>9999</v>
      </c>
      <c r="HZ149">
        <v>9999</v>
      </c>
      <c r="IA149">
        <v>999.9</v>
      </c>
      <c r="IB149">
        <v>9999</v>
      </c>
      <c r="IC149">
        <v>1.86325</v>
      </c>
      <c r="ID149">
        <v>1.86813</v>
      </c>
      <c r="IE149">
        <v>1.86789</v>
      </c>
      <c r="IF149">
        <v>1.86906</v>
      </c>
      <c r="IG149">
        <v>1.86983</v>
      </c>
      <c r="IH149">
        <v>1.86596</v>
      </c>
      <c r="II149">
        <v>1.86706</v>
      </c>
      <c r="IJ149">
        <v>1.86844</v>
      </c>
      <c r="IK149">
        <v>5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2.362</v>
      </c>
      <c r="IY149">
        <v>0.4051</v>
      </c>
      <c r="IZ149">
        <v>0.591063205497763</v>
      </c>
      <c r="JA149">
        <v>0.00362635438953289</v>
      </c>
      <c r="JB149">
        <v>-8.50754122937555e-07</v>
      </c>
      <c r="JC149">
        <v>2.87264459290622e-10</v>
      </c>
      <c r="JD149">
        <v>-0.103101814204982</v>
      </c>
      <c r="JE149">
        <v>-0.017656537129445</v>
      </c>
      <c r="JF149">
        <v>0.00217271289782075</v>
      </c>
      <c r="JG149">
        <v>-2.34727275410467e-05</v>
      </c>
      <c r="JH149">
        <v>4</v>
      </c>
      <c r="JI149">
        <v>2183</v>
      </c>
      <c r="JJ149">
        <v>1</v>
      </c>
      <c r="JK149">
        <v>27</v>
      </c>
      <c r="JL149">
        <v>29322267.1</v>
      </c>
      <c r="JM149">
        <v>29322267.1</v>
      </c>
      <c r="JN149">
        <v>1.35498</v>
      </c>
      <c r="JO149">
        <v>2.63306</v>
      </c>
      <c r="JP149">
        <v>1.54785</v>
      </c>
      <c r="JQ149">
        <v>2.31201</v>
      </c>
      <c r="JR149">
        <v>1.64551</v>
      </c>
      <c r="JS149">
        <v>2.31445</v>
      </c>
      <c r="JT149">
        <v>34.3725</v>
      </c>
      <c r="JU149">
        <v>24.1926</v>
      </c>
      <c r="JV149">
        <v>18</v>
      </c>
      <c r="JW149">
        <v>512.247</v>
      </c>
      <c r="JX149">
        <v>382.25</v>
      </c>
      <c r="JY149">
        <v>29.7178</v>
      </c>
      <c r="JZ149">
        <v>27.7051</v>
      </c>
      <c r="KA149">
        <v>30</v>
      </c>
      <c r="KB149">
        <v>27.7253</v>
      </c>
      <c r="KC149">
        <v>27.683</v>
      </c>
      <c r="KD149">
        <v>27.1956</v>
      </c>
      <c r="KE149">
        <v>44.0406</v>
      </c>
      <c r="KF149">
        <v>0</v>
      </c>
      <c r="KG149">
        <v>29.7221</v>
      </c>
      <c r="KH149">
        <v>622.567</v>
      </c>
      <c r="KI149">
        <v>14.713</v>
      </c>
      <c r="KJ149">
        <v>96.757</v>
      </c>
      <c r="KK149">
        <v>94.766</v>
      </c>
    </row>
    <row r="150" spans="1:297">
      <c r="A150">
        <v>134</v>
      </c>
      <c r="B150">
        <v>1759336033</v>
      </c>
      <c r="C150">
        <v>3173</v>
      </c>
      <c r="D150" t="s">
        <v>711</v>
      </c>
      <c r="E150" t="s">
        <v>712</v>
      </c>
      <c r="F150">
        <v>5</v>
      </c>
      <c r="G150" t="s">
        <v>638</v>
      </c>
      <c r="H150" t="s">
        <v>436</v>
      </c>
      <c r="I150">
        <v>1759336024.84615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617.362157089246</v>
      </c>
      <c r="AK150">
        <v>574.828466666666</v>
      </c>
      <c r="AL150">
        <v>3.31954147210109</v>
      </c>
      <c r="AM150">
        <v>64.5668264695355</v>
      </c>
      <c r="AN150">
        <f>(AP150 - AO150 + DY150*1E3/(8.314*(EA150+273.15)) * AR150/DX150 * AQ150) * DX150/(100*DL150) * 1000/(1000 - AP150)</f>
        <v>0</v>
      </c>
      <c r="AO150">
        <v>14.6713187925201</v>
      </c>
      <c r="AP150">
        <v>24.5207933333333</v>
      </c>
      <c r="AQ150">
        <v>0.000110302282784087</v>
      </c>
      <c r="AR150">
        <v>120.164659997157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6</v>
      </c>
      <c r="DM150">
        <v>0.5</v>
      </c>
      <c r="DN150" t="s">
        <v>438</v>
      </c>
      <c r="DO150">
        <v>2</v>
      </c>
      <c r="DP150" t="b">
        <v>1</v>
      </c>
      <c r="DQ150">
        <v>1759336024.84615</v>
      </c>
      <c r="DR150">
        <v>538.208769230769</v>
      </c>
      <c r="DS150">
        <v>592.328461538462</v>
      </c>
      <c r="DT150">
        <v>24.5107692307692</v>
      </c>
      <c r="DU150">
        <v>14.6712</v>
      </c>
      <c r="DV150">
        <v>535.874692307692</v>
      </c>
      <c r="DW150">
        <v>24.1057384615385</v>
      </c>
      <c r="DX150">
        <v>500.040461538462</v>
      </c>
      <c r="DY150">
        <v>90.5460230769231</v>
      </c>
      <c r="DZ150">
        <v>0.0347431538461538</v>
      </c>
      <c r="EA150">
        <v>30.7497230769231</v>
      </c>
      <c r="EB150">
        <v>29.9881461538461</v>
      </c>
      <c r="EC150">
        <v>999.9</v>
      </c>
      <c r="ED150">
        <v>0</v>
      </c>
      <c r="EE150">
        <v>0</v>
      </c>
      <c r="EF150">
        <v>9983.60923076923</v>
      </c>
      <c r="EG150">
        <v>0</v>
      </c>
      <c r="EH150">
        <v>13.5278307692308</v>
      </c>
      <c r="EI150">
        <v>-54.1195</v>
      </c>
      <c r="EJ150">
        <v>551.732384615385</v>
      </c>
      <c r="EK150">
        <v>601.147923076923</v>
      </c>
      <c r="EL150">
        <v>9.83956923076923</v>
      </c>
      <c r="EM150">
        <v>592.328461538462</v>
      </c>
      <c r="EN150">
        <v>14.6712</v>
      </c>
      <c r="EO150">
        <v>2.21935307692308</v>
      </c>
      <c r="EP150">
        <v>1.32841846153846</v>
      </c>
      <c r="EQ150">
        <v>19.1027</v>
      </c>
      <c r="ER150">
        <v>11.1242769230769</v>
      </c>
      <c r="ES150">
        <v>2000.00384615385</v>
      </c>
      <c r="ET150">
        <v>0.979999461538461</v>
      </c>
      <c r="EU150">
        <v>0.0200002076923077</v>
      </c>
      <c r="EV150">
        <v>0</v>
      </c>
      <c r="EW150">
        <v>1012.87384615385</v>
      </c>
      <c r="EX150">
        <v>5.00059</v>
      </c>
      <c r="EY150">
        <v>20430.7230769231</v>
      </c>
      <c r="EZ150">
        <v>17360.3538461538</v>
      </c>
      <c r="FA150">
        <v>41.062</v>
      </c>
      <c r="FB150">
        <v>40.75</v>
      </c>
      <c r="FC150">
        <v>40.3845384615385</v>
      </c>
      <c r="FD150">
        <v>40.312</v>
      </c>
      <c r="FE150">
        <v>42.062</v>
      </c>
      <c r="FF150">
        <v>1955.10384615385</v>
      </c>
      <c r="FG150">
        <v>39.9</v>
      </c>
      <c r="FH150">
        <v>0</v>
      </c>
      <c r="FI150">
        <v>1759336033.2</v>
      </c>
      <c r="FJ150">
        <v>0</v>
      </c>
      <c r="FK150">
        <v>1013.0424</v>
      </c>
      <c r="FL150">
        <v>13.9515384762719</v>
      </c>
      <c r="FM150">
        <v>267.046153771578</v>
      </c>
      <c r="FN150">
        <v>20434.992</v>
      </c>
      <c r="FO150">
        <v>15</v>
      </c>
      <c r="FP150">
        <v>0</v>
      </c>
      <c r="FQ150" t="s">
        <v>439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-53.760219047619</v>
      </c>
      <c r="GD150">
        <v>-9.11186493506501</v>
      </c>
      <c r="GE150">
        <v>1.03339683412523</v>
      </c>
      <c r="GF150">
        <v>0</v>
      </c>
      <c r="GG150">
        <v>1012.25</v>
      </c>
      <c r="GH150">
        <v>12.5891520290377</v>
      </c>
      <c r="GI150">
        <v>1.2568377685567</v>
      </c>
      <c r="GJ150">
        <v>-1</v>
      </c>
      <c r="GK150">
        <v>9.83692285714286</v>
      </c>
      <c r="GL150">
        <v>0.056272987013003</v>
      </c>
      <c r="GM150">
        <v>0.0058546645163186</v>
      </c>
      <c r="GN150">
        <v>1</v>
      </c>
      <c r="GO150">
        <v>1</v>
      </c>
      <c r="GP150">
        <v>2</v>
      </c>
      <c r="GQ150" t="s">
        <v>448</v>
      </c>
      <c r="GR150">
        <v>3.13079</v>
      </c>
      <c r="GS150">
        <v>2.71255</v>
      </c>
      <c r="GT150">
        <v>0.111678</v>
      </c>
      <c r="GU150">
        <v>0.119749</v>
      </c>
      <c r="GV150">
        <v>0.104707</v>
      </c>
      <c r="GW150">
        <v>0.0725711</v>
      </c>
      <c r="GX150">
        <v>33510.3</v>
      </c>
      <c r="GY150">
        <v>35585.6</v>
      </c>
      <c r="GZ150">
        <v>34127.1</v>
      </c>
      <c r="HA150">
        <v>36600.6</v>
      </c>
      <c r="HB150">
        <v>43133.1</v>
      </c>
      <c r="HC150">
        <v>48745.2</v>
      </c>
      <c r="HD150">
        <v>53222.6</v>
      </c>
      <c r="HE150">
        <v>58486.9</v>
      </c>
      <c r="HF150">
        <v>1.97215</v>
      </c>
      <c r="HG150">
        <v>1.7649</v>
      </c>
      <c r="HH150">
        <v>0.125032</v>
      </c>
      <c r="HI150">
        <v>0</v>
      </c>
      <c r="HJ150">
        <v>27.9564</v>
      </c>
      <c r="HK150">
        <v>999.9</v>
      </c>
      <c r="HL150">
        <v>52.887</v>
      </c>
      <c r="HM150">
        <v>31.078</v>
      </c>
      <c r="HN150">
        <v>26.467</v>
      </c>
      <c r="HO150">
        <v>54.8102</v>
      </c>
      <c r="HP150">
        <v>46.6386</v>
      </c>
      <c r="HQ150">
        <v>1</v>
      </c>
      <c r="HR150">
        <v>0.0262119</v>
      </c>
      <c r="HS150">
        <v>-1.17012</v>
      </c>
      <c r="HT150">
        <v>20.1084</v>
      </c>
      <c r="HU150">
        <v>5.19662</v>
      </c>
      <c r="HV150">
        <v>12.004</v>
      </c>
      <c r="HW150">
        <v>4.97485</v>
      </c>
      <c r="HX150">
        <v>3.29385</v>
      </c>
      <c r="HY150">
        <v>9999</v>
      </c>
      <c r="HZ150">
        <v>9999</v>
      </c>
      <c r="IA150">
        <v>999.9</v>
      </c>
      <c r="IB150">
        <v>9999</v>
      </c>
      <c r="IC150">
        <v>1.86325</v>
      </c>
      <c r="ID150">
        <v>1.86813</v>
      </c>
      <c r="IE150">
        <v>1.86793</v>
      </c>
      <c r="IF150">
        <v>1.86906</v>
      </c>
      <c r="IG150">
        <v>1.86985</v>
      </c>
      <c r="IH150">
        <v>1.86592</v>
      </c>
      <c r="II150">
        <v>1.86706</v>
      </c>
      <c r="IJ150">
        <v>1.86844</v>
      </c>
      <c r="IK150">
        <v>5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2.41</v>
      </c>
      <c r="IY150">
        <v>0.4054</v>
      </c>
      <c r="IZ150">
        <v>0.591063205497763</v>
      </c>
      <c r="JA150">
        <v>0.00362635438953289</v>
      </c>
      <c r="JB150">
        <v>-8.50754122937555e-07</v>
      </c>
      <c r="JC150">
        <v>2.87264459290622e-10</v>
      </c>
      <c r="JD150">
        <v>-0.103101814204982</v>
      </c>
      <c r="JE150">
        <v>-0.017656537129445</v>
      </c>
      <c r="JF150">
        <v>0.00217271289782075</v>
      </c>
      <c r="JG150">
        <v>-2.34727275410467e-05</v>
      </c>
      <c r="JH150">
        <v>4</v>
      </c>
      <c r="JI150">
        <v>2183</v>
      </c>
      <c r="JJ150">
        <v>1</v>
      </c>
      <c r="JK150">
        <v>27</v>
      </c>
      <c r="JL150">
        <v>29322267.2</v>
      </c>
      <c r="JM150">
        <v>29322267.2</v>
      </c>
      <c r="JN150">
        <v>1.38062</v>
      </c>
      <c r="JO150">
        <v>2.6355</v>
      </c>
      <c r="JP150">
        <v>1.54785</v>
      </c>
      <c r="JQ150">
        <v>2.31323</v>
      </c>
      <c r="JR150">
        <v>1.64551</v>
      </c>
      <c r="JS150">
        <v>2.30713</v>
      </c>
      <c r="JT150">
        <v>34.3497</v>
      </c>
      <c r="JU150">
        <v>24.1838</v>
      </c>
      <c r="JV150">
        <v>18</v>
      </c>
      <c r="JW150">
        <v>512.165</v>
      </c>
      <c r="JX150">
        <v>382.344</v>
      </c>
      <c r="JY150">
        <v>29.7279</v>
      </c>
      <c r="JZ150">
        <v>27.7028</v>
      </c>
      <c r="KA150">
        <v>29.9999</v>
      </c>
      <c r="KB150">
        <v>27.7235</v>
      </c>
      <c r="KC150">
        <v>27.6813</v>
      </c>
      <c r="KD150">
        <v>27.7855</v>
      </c>
      <c r="KE150">
        <v>44.0406</v>
      </c>
      <c r="KF150">
        <v>0</v>
      </c>
      <c r="KG150">
        <v>29.7239</v>
      </c>
      <c r="KH150">
        <v>642.792</v>
      </c>
      <c r="KI150">
        <v>14.7122</v>
      </c>
      <c r="KJ150">
        <v>96.7585</v>
      </c>
      <c r="KK150">
        <v>94.7672</v>
      </c>
    </row>
    <row r="151" spans="1:297">
      <c r="A151">
        <v>135</v>
      </c>
      <c r="B151">
        <v>1759336038</v>
      </c>
      <c r="C151">
        <v>3178</v>
      </c>
      <c r="D151" t="s">
        <v>713</v>
      </c>
      <c r="E151" t="s">
        <v>714</v>
      </c>
      <c r="F151">
        <v>5</v>
      </c>
      <c r="G151" t="s">
        <v>638</v>
      </c>
      <c r="H151" t="s">
        <v>436</v>
      </c>
      <c r="I151">
        <v>1759336029.84615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634.102007995632</v>
      </c>
      <c r="AK151">
        <v>591.136963636364</v>
      </c>
      <c r="AL151">
        <v>3.24442590481391</v>
      </c>
      <c r="AM151">
        <v>64.5668264695355</v>
      </c>
      <c r="AN151">
        <f>(AP151 - AO151 + DY151*1E3/(8.314*(EA151+273.15)) * AR151/DX151 * AQ151) * DX151/(100*DL151) * 1000/(1000 - AP151)</f>
        <v>0</v>
      </c>
      <c r="AO151">
        <v>14.6711447734719</v>
      </c>
      <c r="AP151">
        <v>24.5228981818182</v>
      </c>
      <c r="AQ151">
        <v>3.69154561580615e-05</v>
      </c>
      <c r="AR151">
        <v>120.164659997157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6</v>
      </c>
      <c r="DM151">
        <v>0.5</v>
      </c>
      <c r="DN151" t="s">
        <v>438</v>
      </c>
      <c r="DO151">
        <v>2</v>
      </c>
      <c r="DP151" t="b">
        <v>1</v>
      </c>
      <c r="DQ151">
        <v>1759336029.84615</v>
      </c>
      <c r="DR151">
        <v>553.928153846154</v>
      </c>
      <c r="DS151">
        <v>608.749923076923</v>
      </c>
      <c r="DT151">
        <v>24.5157846153846</v>
      </c>
      <c r="DU151">
        <v>14.6710615384615</v>
      </c>
      <c r="DV151">
        <v>551.547615384615</v>
      </c>
      <c r="DW151">
        <v>24.1105307692308</v>
      </c>
      <c r="DX151">
        <v>499.988769230769</v>
      </c>
      <c r="DY151">
        <v>90.5456769230769</v>
      </c>
      <c r="DZ151">
        <v>0.0347501846153846</v>
      </c>
      <c r="EA151">
        <v>30.7529615384615</v>
      </c>
      <c r="EB151">
        <v>29.9928461538462</v>
      </c>
      <c r="EC151">
        <v>999.9</v>
      </c>
      <c r="ED151">
        <v>0</v>
      </c>
      <c r="EE151">
        <v>0</v>
      </c>
      <c r="EF151">
        <v>9983.31307692308</v>
      </c>
      <c r="EG151">
        <v>0</v>
      </c>
      <c r="EH151">
        <v>13.5262384615385</v>
      </c>
      <c r="EI151">
        <v>-54.8216</v>
      </c>
      <c r="EJ151">
        <v>567.849538461538</v>
      </c>
      <c r="EK151">
        <v>617.813692307692</v>
      </c>
      <c r="EL151">
        <v>9.84471461538461</v>
      </c>
      <c r="EM151">
        <v>608.749923076923</v>
      </c>
      <c r="EN151">
        <v>14.6710615384615</v>
      </c>
      <c r="EO151">
        <v>2.21979769230769</v>
      </c>
      <c r="EP151">
        <v>1.32840230769231</v>
      </c>
      <c r="EQ151">
        <v>19.1059076923077</v>
      </c>
      <c r="ER151">
        <v>11.1240923076923</v>
      </c>
      <c r="ES151">
        <v>1999.98076923077</v>
      </c>
      <c r="ET151">
        <v>0.979999230769231</v>
      </c>
      <c r="EU151">
        <v>0.0200004538461538</v>
      </c>
      <c r="EV151">
        <v>0</v>
      </c>
      <c r="EW151">
        <v>1014.04692307692</v>
      </c>
      <c r="EX151">
        <v>5.00059</v>
      </c>
      <c r="EY151">
        <v>20453.9538461538</v>
      </c>
      <c r="EZ151">
        <v>17360.1538461538</v>
      </c>
      <c r="FA151">
        <v>41.062</v>
      </c>
      <c r="FB151">
        <v>40.75</v>
      </c>
      <c r="FC151">
        <v>40.3988461538462</v>
      </c>
      <c r="FD151">
        <v>40.312</v>
      </c>
      <c r="FE151">
        <v>42.0668461538462</v>
      </c>
      <c r="FF151">
        <v>1955.08076923077</v>
      </c>
      <c r="FG151">
        <v>39.9</v>
      </c>
      <c r="FH151">
        <v>0</v>
      </c>
      <c r="FI151">
        <v>1759336038</v>
      </c>
      <c r="FJ151">
        <v>0</v>
      </c>
      <c r="FK151">
        <v>1014.1712</v>
      </c>
      <c r="FL151">
        <v>14.6569230678195</v>
      </c>
      <c r="FM151">
        <v>294.569230312522</v>
      </c>
      <c r="FN151">
        <v>20457.324</v>
      </c>
      <c r="FO151">
        <v>15</v>
      </c>
      <c r="FP151">
        <v>0</v>
      </c>
      <c r="FQ151" t="s">
        <v>439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-54.465155</v>
      </c>
      <c r="GD151">
        <v>-10.5226691729323</v>
      </c>
      <c r="GE151">
        <v>1.10456865629756</v>
      </c>
      <c r="GF151">
        <v>0</v>
      </c>
      <c r="GG151">
        <v>1013.41235294118</v>
      </c>
      <c r="GH151">
        <v>14.0070282592581</v>
      </c>
      <c r="GI151">
        <v>1.39375088250784</v>
      </c>
      <c r="GJ151">
        <v>-1</v>
      </c>
      <c r="GK151">
        <v>9.842593</v>
      </c>
      <c r="GL151">
        <v>0.0611963909774259</v>
      </c>
      <c r="GM151">
        <v>0.00608307167473811</v>
      </c>
      <c r="GN151">
        <v>1</v>
      </c>
      <c r="GO151">
        <v>1</v>
      </c>
      <c r="GP151">
        <v>2</v>
      </c>
      <c r="GQ151" t="s">
        <v>448</v>
      </c>
      <c r="GR151">
        <v>3.13071</v>
      </c>
      <c r="GS151">
        <v>2.71303</v>
      </c>
      <c r="GT151">
        <v>0.113929</v>
      </c>
      <c r="GU151">
        <v>0.122035</v>
      </c>
      <c r="GV151">
        <v>0.104712</v>
      </c>
      <c r="GW151">
        <v>0.072577</v>
      </c>
      <c r="GX151">
        <v>33425.7</v>
      </c>
      <c r="GY151">
        <v>35493.7</v>
      </c>
      <c r="GZ151">
        <v>34127.5</v>
      </c>
      <c r="HA151">
        <v>36601.1</v>
      </c>
      <c r="HB151">
        <v>43133.3</v>
      </c>
      <c r="HC151">
        <v>48745.5</v>
      </c>
      <c r="HD151">
        <v>53222.9</v>
      </c>
      <c r="HE151">
        <v>58487.4</v>
      </c>
      <c r="HF151">
        <v>1.97248</v>
      </c>
      <c r="HG151">
        <v>1.76465</v>
      </c>
      <c r="HH151">
        <v>0.124987</v>
      </c>
      <c r="HI151">
        <v>0</v>
      </c>
      <c r="HJ151">
        <v>27.96</v>
      </c>
      <c r="HK151">
        <v>999.9</v>
      </c>
      <c r="HL151">
        <v>52.887</v>
      </c>
      <c r="HM151">
        <v>31.088</v>
      </c>
      <c r="HN151">
        <v>26.4829</v>
      </c>
      <c r="HO151">
        <v>54.5202</v>
      </c>
      <c r="HP151">
        <v>46.9271</v>
      </c>
      <c r="HQ151">
        <v>1</v>
      </c>
      <c r="HR151">
        <v>0.025874</v>
      </c>
      <c r="HS151">
        <v>-1.16123</v>
      </c>
      <c r="HT151">
        <v>20.1085</v>
      </c>
      <c r="HU151">
        <v>5.19752</v>
      </c>
      <c r="HV151">
        <v>12.004</v>
      </c>
      <c r="HW151">
        <v>4.975</v>
      </c>
      <c r="HX151">
        <v>3.2939</v>
      </c>
      <c r="HY151">
        <v>9999</v>
      </c>
      <c r="HZ151">
        <v>9999</v>
      </c>
      <c r="IA151">
        <v>999.9</v>
      </c>
      <c r="IB151">
        <v>9999</v>
      </c>
      <c r="IC151">
        <v>1.86325</v>
      </c>
      <c r="ID151">
        <v>1.86813</v>
      </c>
      <c r="IE151">
        <v>1.86786</v>
      </c>
      <c r="IF151">
        <v>1.86905</v>
      </c>
      <c r="IG151">
        <v>1.86985</v>
      </c>
      <c r="IH151">
        <v>1.86594</v>
      </c>
      <c r="II151">
        <v>1.86704</v>
      </c>
      <c r="IJ151">
        <v>1.86844</v>
      </c>
      <c r="IK151">
        <v>5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2.457</v>
      </c>
      <c r="IY151">
        <v>0.4055</v>
      </c>
      <c r="IZ151">
        <v>0.591063205497763</v>
      </c>
      <c r="JA151">
        <v>0.00362635438953289</v>
      </c>
      <c r="JB151">
        <v>-8.50754122937555e-07</v>
      </c>
      <c r="JC151">
        <v>2.87264459290622e-10</v>
      </c>
      <c r="JD151">
        <v>-0.103101814204982</v>
      </c>
      <c r="JE151">
        <v>-0.017656537129445</v>
      </c>
      <c r="JF151">
        <v>0.00217271289782075</v>
      </c>
      <c r="JG151">
        <v>-2.34727275410467e-05</v>
      </c>
      <c r="JH151">
        <v>4</v>
      </c>
      <c r="JI151">
        <v>2183</v>
      </c>
      <c r="JJ151">
        <v>1</v>
      </c>
      <c r="JK151">
        <v>27</v>
      </c>
      <c r="JL151">
        <v>29322267.3</v>
      </c>
      <c r="JM151">
        <v>29322267.3</v>
      </c>
      <c r="JN151">
        <v>1.41479</v>
      </c>
      <c r="JO151">
        <v>2.63062</v>
      </c>
      <c r="JP151">
        <v>1.54785</v>
      </c>
      <c r="JQ151">
        <v>2.31201</v>
      </c>
      <c r="JR151">
        <v>1.64673</v>
      </c>
      <c r="JS151">
        <v>2.3584</v>
      </c>
      <c r="JT151">
        <v>34.3497</v>
      </c>
      <c r="JU151">
        <v>24.1926</v>
      </c>
      <c r="JV151">
        <v>18</v>
      </c>
      <c r="JW151">
        <v>512.364</v>
      </c>
      <c r="JX151">
        <v>382.201</v>
      </c>
      <c r="JY151">
        <v>29.7293</v>
      </c>
      <c r="JZ151">
        <v>27.7009</v>
      </c>
      <c r="KA151">
        <v>29.9999</v>
      </c>
      <c r="KB151">
        <v>27.7217</v>
      </c>
      <c r="KC151">
        <v>27.6795</v>
      </c>
      <c r="KD151">
        <v>28.3839</v>
      </c>
      <c r="KE151">
        <v>44.0406</v>
      </c>
      <c r="KF151">
        <v>0</v>
      </c>
      <c r="KG151">
        <v>29.7281</v>
      </c>
      <c r="KH151">
        <v>656.342</v>
      </c>
      <c r="KI151">
        <v>14.7119</v>
      </c>
      <c r="KJ151">
        <v>96.7592</v>
      </c>
      <c r="KK151">
        <v>94.7682</v>
      </c>
    </row>
    <row r="152" spans="1:297">
      <c r="A152">
        <v>136</v>
      </c>
      <c r="B152">
        <v>1759336043</v>
      </c>
      <c r="C152">
        <v>3183</v>
      </c>
      <c r="D152" t="s">
        <v>715</v>
      </c>
      <c r="E152" t="s">
        <v>716</v>
      </c>
      <c r="F152">
        <v>5</v>
      </c>
      <c r="G152" t="s">
        <v>638</v>
      </c>
      <c r="H152" t="s">
        <v>436</v>
      </c>
      <c r="I152">
        <v>1759336034.84615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651.776513789809</v>
      </c>
      <c r="AK152">
        <v>607.953406060606</v>
      </c>
      <c r="AL152">
        <v>3.38384089641034</v>
      </c>
      <c r="AM152">
        <v>64.5668264695355</v>
      </c>
      <c r="AN152">
        <f>(AP152 - AO152 + DY152*1E3/(8.314*(EA152+273.15)) * AR152/DX152 * AQ152) * DX152/(100*DL152) * 1000/(1000 - AP152)</f>
        <v>0</v>
      </c>
      <c r="AO152">
        <v>14.6714647830806</v>
      </c>
      <c r="AP152">
        <v>24.5197696969697</v>
      </c>
      <c r="AQ152">
        <v>-2.24092823604674e-05</v>
      </c>
      <c r="AR152">
        <v>120.164659997157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6</v>
      </c>
      <c r="DM152">
        <v>0.5</v>
      </c>
      <c r="DN152" t="s">
        <v>438</v>
      </c>
      <c r="DO152">
        <v>2</v>
      </c>
      <c r="DP152" t="b">
        <v>1</v>
      </c>
      <c r="DQ152">
        <v>1759336034.84615</v>
      </c>
      <c r="DR152">
        <v>569.841538461538</v>
      </c>
      <c r="DS152">
        <v>625.852076923077</v>
      </c>
      <c r="DT152">
        <v>24.5192230769231</v>
      </c>
      <c r="DU152">
        <v>14.6711538461538</v>
      </c>
      <c r="DV152">
        <v>567.414307692308</v>
      </c>
      <c r="DW152">
        <v>24.1138230769231</v>
      </c>
      <c r="DX152">
        <v>500.001615384615</v>
      </c>
      <c r="DY152">
        <v>90.5453461538462</v>
      </c>
      <c r="DZ152">
        <v>0.0347001461538462</v>
      </c>
      <c r="EA152">
        <v>30.7550153846154</v>
      </c>
      <c r="EB152">
        <v>29.9945692307692</v>
      </c>
      <c r="EC152">
        <v>999.9</v>
      </c>
      <c r="ED152">
        <v>0</v>
      </c>
      <c r="EE152">
        <v>0</v>
      </c>
      <c r="EF152">
        <v>9997.01769230769</v>
      </c>
      <c r="EG152">
        <v>0</v>
      </c>
      <c r="EH152">
        <v>13.5210384615385</v>
      </c>
      <c r="EI152">
        <v>-56.0104384615385</v>
      </c>
      <c r="EJ152">
        <v>584.164846153846</v>
      </c>
      <c r="EK152">
        <v>635.170538461539</v>
      </c>
      <c r="EL152">
        <v>9.84803923076923</v>
      </c>
      <c r="EM152">
        <v>625.852076923077</v>
      </c>
      <c r="EN152">
        <v>14.6711538461538</v>
      </c>
      <c r="EO152">
        <v>2.2201</v>
      </c>
      <c r="EP152">
        <v>1.32840692307692</v>
      </c>
      <c r="EQ152">
        <v>19.1080846153846</v>
      </c>
      <c r="ER152">
        <v>11.1241538461538</v>
      </c>
      <c r="ES152">
        <v>1999.98076923077</v>
      </c>
      <c r="ET152">
        <v>0.979999230769231</v>
      </c>
      <c r="EU152">
        <v>0.0200004538461538</v>
      </c>
      <c r="EV152">
        <v>0</v>
      </c>
      <c r="EW152">
        <v>1015.24</v>
      </c>
      <c r="EX152">
        <v>5.00059</v>
      </c>
      <c r="EY152">
        <v>20479.1384615385</v>
      </c>
      <c r="EZ152">
        <v>17360.1692307692</v>
      </c>
      <c r="FA152">
        <v>41.062</v>
      </c>
      <c r="FB152">
        <v>40.75</v>
      </c>
      <c r="FC152">
        <v>40.4179230769231</v>
      </c>
      <c r="FD152">
        <v>40.312</v>
      </c>
      <c r="FE152">
        <v>42.0668461538462</v>
      </c>
      <c r="FF152">
        <v>1955.08076923077</v>
      </c>
      <c r="FG152">
        <v>39.9</v>
      </c>
      <c r="FH152">
        <v>0</v>
      </c>
      <c r="FI152">
        <v>1759336043.4</v>
      </c>
      <c r="FJ152">
        <v>0</v>
      </c>
      <c r="FK152">
        <v>1015.42923076923</v>
      </c>
      <c r="FL152">
        <v>15.6082051318521</v>
      </c>
      <c r="FM152">
        <v>318.694017069424</v>
      </c>
      <c r="FN152">
        <v>20483.5153846154</v>
      </c>
      <c r="FO152">
        <v>15</v>
      </c>
      <c r="FP152">
        <v>0</v>
      </c>
      <c r="FQ152" t="s">
        <v>439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-55.3317428571429</v>
      </c>
      <c r="GD152">
        <v>-12.8069376623377</v>
      </c>
      <c r="GE152">
        <v>1.36022929074526</v>
      </c>
      <c r="GF152">
        <v>0</v>
      </c>
      <c r="GG152">
        <v>1014.55411764706</v>
      </c>
      <c r="GH152">
        <v>14.7147440918978</v>
      </c>
      <c r="GI152">
        <v>1.45887974274998</v>
      </c>
      <c r="GJ152">
        <v>-1</v>
      </c>
      <c r="GK152">
        <v>9.84572380952381</v>
      </c>
      <c r="GL152">
        <v>0.0436909090909166</v>
      </c>
      <c r="GM152">
        <v>0.00503218070327232</v>
      </c>
      <c r="GN152">
        <v>1</v>
      </c>
      <c r="GO152">
        <v>1</v>
      </c>
      <c r="GP152">
        <v>2</v>
      </c>
      <c r="GQ152" t="s">
        <v>448</v>
      </c>
      <c r="GR152">
        <v>3.13084</v>
      </c>
      <c r="GS152">
        <v>2.71244</v>
      </c>
      <c r="GT152">
        <v>0.116243</v>
      </c>
      <c r="GU152">
        <v>0.1243</v>
      </c>
      <c r="GV152">
        <v>0.104713</v>
      </c>
      <c r="GW152">
        <v>0.0725768</v>
      </c>
      <c r="GX152">
        <v>33338.1</v>
      </c>
      <c r="GY152">
        <v>35402</v>
      </c>
      <c r="GZ152">
        <v>34127.2</v>
      </c>
      <c r="HA152">
        <v>36601</v>
      </c>
      <c r="HB152">
        <v>43133.2</v>
      </c>
      <c r="HC152">
        <v>48745.9</v>
      </c>
      <c r="HD152">
        <v>53222.6</v>
      </c>
      <c r="HE152">
        <v>58487.4</v>
      </c>
      <c r="HF152">
        <v>1.97253</v>
      </c>
      <c r="HG152">
        <v>1.76473</v>
      </c>
      <c r="HH152">
        <v>0.124019</v>
      </c>
      <c r="HI152">
        <v>0</v>
      </c>
      <c r="HJ152">
        <v>27.9619</v>
      </c>
      <c r="HK152">
        <v>999.9</v>
      </c>
      <c r="HL152">
        <v>52.887</v>
      </c>
      <c r="HM152">
        <v>31.109</v>
      </c>
      <c r="HN152">
        <v>26.5154</v>
      </c>
      <c r="HO152">
        <v>54.4702</v>
      </c>
      <c r="HP152">
        <v>46.8069</v>
      </c>
      <c r="HQ152">
        <v>1</v>
      </c>
      <c r="HR152">
        <v>0.0258308</v>
      </c>
      <c r="HS152">
        <v>-1.15564</v>
      </c>
      <c r="HT152">
        <v>20.1082</v>
      </c>
      <c r="HU152">
        <v>5.19692</v>
      </c>
      <c r="HV152">
        <v>12.004</v>
      </c>
      <c r="HW152">
        <v>4.9749</v>
      </c>
      <c r="HX152">
        <v>3.29398</v>
      </c>
      <c r="HY152">
        <v>9999</v>
      </c>
      <c r="HZ152">
        <v>9999</v>
      </c>
      <c r="IA152">
        <v>999.9</v>
      </c>
      <c r="IB152">
        <v>9999</v>
      </c>
      <c r="IC152">
        <v>1.86325</v>
      </c>
      <c r="ID152">
        <v>1.86813</v>
      </c>
      <c r="IE152">
        <v>1.86785</v>
      </c>
      <c r="IF152">
        <v>1.86906</v>
      </c>
      <c r="IG152">
        <v>1.86984</v>
      </c>
      <c r="IH152">
        <v>1.86589</v>
      </c>
      <c r="II152">
        <v>1.86704</v>
      </c>
      <c r="IJ152">
        <v>1.86844</v>
      </c>
      <c r="IK152">
        <v>5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2.505</v>
      </c>
      <c r="IY152">
        <v>0.4055</v>
      </c>
      <c r="IZ152">
        <v>0.591063205497763</v>
      </c>
      <c r="JA152">
        <v>0.00362635438953289</v>
      </c>
      <c r="JB152">
        <v>-8.50754122937555e-07</v>
      </c>
      <c r="JC152">
        <v>2.87264459290622e-10</v>
      </c>
      <c r="JD152">
        <v>-0.103101814204982</v>
      </c>
      <c r="JE152">
        <v>-0.017656537129445</v>
      </c>
      <c r="JF152">
        <v>0.00217271289782075</v>
      </c>
      <c r="JG152">
        <v>-2.34727275410467e-05</v>
      </c>
      <c r="JH152">
        <v>4</v>
      </c>
      <c r="JI152">
        <v>2183</v>
      </c>
      <c r="JJ152">
        <v>1</v>
      </c>
      <c r="JK152">
        <v>27</v>
      </c>
      <c r="JL152">
        <v>29322267.4</v>
      </c>
      <c r="JM152">
        <v>29322267.4</v>
      </c>
      <c r="JN152">
        <v>1.44043</v>
      </c>
      <c r="JO152">
        <v>2.62939</v>
      </c>
      <c r="JP152">
        <v>1.54785</v>
      </c>
      <c r="JQ152">
        <v>2.31201</v>
      </c>
      <c r="JR152">
        <v>1.64673</v>
      </c>
      <c r="JS152">
        <v>2.35718</v>
      </c>
      <c r="JT152">
        <v>34.3497</v>
      </c>
      <c r="JU152">
        <v>24.1926</v>
      </c>
      <c r="JV152">
        <v>18</v>
      </c>
      <c r="JW152">
        <v>512.377</v>
      </c>
      <c r="JX152">
        <v>382.228</v>
      </c>
      <c r="JY152">
        <v>29.7313</v>
      </c>
      <c r="JZ152">
        <v>27.7004</v>
      </c>
      <c r="KA152">
        <v>30.0001</v>
      </c>
      <c r="KB152">
        <v>27.7194</v>
      </c>
      <c r="KC152">
        <v>27.6776</v>
      </c>
      <c r="KD152">
        <v>28.966</v>
      </c>
      <c r="KE152">
        <v>44.0406</v>
      </c>
      <c r="KF152">
        <v>0</v>
      </c>
      <c r="KG152">
        <v>29.7303</v>
      </c>
      <c r="KH152">
        <v>676.564</v>
      </c>
      <c r="KI152">
        <v>14.7095</v>
      </c>
      <c r="KJ152">
        <v>96.7585</v>
      </c>
      <c r="KK152">
        <v>94.7681</v>
      </c>
    </row>
    <row r="153" spans="1:297">
      <c r="A153">
        <v>137</v>
      </c>
      <c r="B153">
        <v>1759336048</v>
      </c>
      <c r="C153">
        <v>3188</v>
      </c>
      <c r="D153" t="s">
        <v>717</v>
      </c>
      <c r="E153" t="s">
        <v>718</v>
      </c>
      <c r="F153">
        <v>5</v>
      </c>
      <c r="G153" t="s">
        <v>638</v>
      </c>
      <c r="H153" t="s">
        <v>436</v>
      </c>
      <c r="I153">
        <v>1759336039.84615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668.556548566168</v>
      </c>
      <c r="AK153">
        <v>624.427466666667</v>
      </c>
      <c r="AL153">
        <v>3.27566231776021</v>
      </c>
      <c r="AM153">
        <v>64.5668264695355</v>
      </c>
      <c r="AN153">
        <f>(AP153 - AO153 + DY153*1E3/(8.314*(EA153+273.15)) * AR153/DX153 * AQ153) * DX153/(100*DL153) * 1000/(1000 - AP153)</f>
        <v>0</v>
      </c>
      <c r="AO153">
        <v>14.6711961334275</v>
      </c>
      <c r="AP153">
        <v>24.5261648484848</v>
      </c>
      <c r="AQ153">
        <v>4.14236896617799e-05</v>
      </c>
      <c r="AR153">
        <v>120.164659997157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6</v>
      </c>
      <c r="DM153">
        <v>0.5</v>
      </c>
      <c r="DN153" t="s">
        <v>438</v>
      </c>
      <c r="DO153">
        <v>2</v>
      </c>
      <c r="DP153" t="b">
        <v>1</v>
      </c>
      <c r="DQ153">
        <v>1759336039.84615</v>
      </c>
      <c r="DR153">
        <v>586.004923076923</v>
      </c>
      <c r="DS153">
        <v>642.619769230769</v>
      </c>
      <c r="DT153">
        <v>24.5223615384615</v>
      </c>
      <c r="DU153">
        <v>14.6711230769231</v>
      </c>
      <c r="DV153">
        <v>583.530307692308</v>
      </c>
      <c r="DW153">
        <v>24.1168384615385</v>
      </c>
      <c r="DX153">
        <v>500.000384615385</v>
      </c>
      <c r="DY153">
        <v>90.5448384615385</v>
      </c>
      <c r="DZ153">
        <v>0.0346587307692308</v>
      </c>
      <c r="EA153">
        <v>30.7564230769231</v>
      </c>
      <c r="EB153">
        <v>29.9937</v>
      </c>
      <c r="EC153">
        <v>999.9</v>
      </c>
      <c r="ED153">
        <v>0</v>
      </c>
      <c r="EE153">
        <v>0</v>
      </c>
      <c r="EF153">
        <v>9997.21</v>
      </c>
      <c r="EG153">
        <v>0</v>
      </c>
      <c r="EH153">
        <v>13.5187</v>
      </c>
      <c r="EI153">
        <v>-56.6148769230769</v>
      </c>
      <c r="EJ153">
        <v>600.736384615385</v>
      </c>
      <c r="EK153">
        <v>652.187846153846</v>
      </c>
      <c r="EL153">
        <v>9.85121692307692</v>
      </c>
      <c r="EM153">
        <v>642.619769230769</v>
      </c>
      <c r="EN153">
        <v>14.6711230769231</v>
      </c>
      <c r="EO153">
        <v>2.22037307692308</v>
      </c>
      <c r="EP153">
        <v>1.32839615384615</v>
      </c>
      <c r="EQ153">
        <v>19.1100615384615</v>
      </c>
      <c r="ER153">
        <v>11.1240538461538</v>
      </c>
      <c r="ES153">
        <v>2000.01</v>
      </c>
      <c r="ET153">
        <v>0.979999461538461</v>
      </c>
      <c r="EU153">
        <v>0.0200002076923077</v>
      </c>
      <c r="EV153">
        <v>0</v>
      </c>
      <c r="EW153">
        <v>1016.49461538462</v>
      </c>
      <c r="EX153">
        <v>5.00059</v>
      </c>
      <c r="EY153">
        <v>20506.3384615385</v>
      </c>
      <c r="EZ153">
        <v>17360.4230769231</v>
      </c>
      <c r="FA153">
        <v>41.062</v>
      </c>
      <c r="FB153">
        <v>40.75</v>
      </c>
      <c r="FC153">
        <v>40.4274615384615</v>
      </c>
      <c r="FD153">
        <v>40.312</v>
      </c>
      <c r="FE153">
        <v>42.0716923076923</v>
      </c>
      <c r="FF153">
        <v>1955.11</v>
      </c>
      <c r="FG153">
        <v>39.9</v>
      </c>
      <c r="FH153">
        <v>0</v>
      </c>
      <c r="FI153">
        <v>1759336048.2</v>
      </c>
      <c r="FJ153">
        <v>0</v>
      </c>
      <c r="FK153">
        <v>1016.70461538462</v>
      </c>
      <c r="FL153">
        <v>15.9924786451593</v>
      </c>
      <c r="FM153">
        <v>339.429060011714</v>
      </c>
      <c r="FN153">
        <v>20509.8423076923</v>
      </c>
      <c r="FO153">
        <v>15</v>
      </c>
      <c r="FP153">
        <v>0</v>
      </c>
      <c r="FQ153" t="s">
        <v>439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-56.324465</v>
      </c>
      <c r="GD153">
        <v>-8.38794135338351</v>
      </c>
      <c r="GE153">
        <v>0.909090090846337</v>
      </c>
      <c r="GF153">
        <v>0</v>
      </c>
      <c r="GG153">
        <v>1015.76911764706</v>
      </c>
      <c r="GH153">
        <v>15.3553857933565</v>
      </c>
      <c r="GI153">
        <v>1.52233444506447</v>
      </c>
      <c r="GJ153">
        <v>-1</v>
      </c>
      <c r="GK153">
        <v>9.849628</v>
      </c>
      <c r="GL153">
        <v>0.0287945864661508</v>
      </c>
      <c r="GM153">
        <v>0.00339695540153246</v>
      </c>
      <c r="GN153">
        <v>1</v>
      </c>
      <c r="GO153">
        <v>1</v>
      </c>
      <c r="GP153">
        <v>2</v>
      </c>
      <c r="GQ153" t="s">
        <v>448</v>
      </c>
      <c r="GR153">
        <v>3.13072</v>
      </c>
      <c r="GS153">
        <v>2.71249</v>
      </c>
      <c r="GT153">
        <v>0.118458</v>
      </c>
      <c r="GU153">
        <v>0.126548</v>
      </c>
      <c r="GV153">
        <v>0.104719</v>
      </c>
      <c r="GW153">
        <v>0.0725718</v>
      </c>
      <c r="GX153">
        <v>33254.8</v>
      </c>
      <c r="GY153">
        <v>35311.5</v>
      </c>
      <c r="GZ153">
        <v>34127.3</v>
      </c>
      <c r="HA153">
        <v>36601.2</v>
      </c>
      <c r="HB153">
        <v>43133.4</v>
      </c>
      <c r="HC153">
        <v>48746.6</v>
      </c>
      <c r="HD153">
        <v>53222.9</v>
      </c>
      <c r="HE153">
        <v>58487.6</v>
      </c>
      <c r="HF153">
        <v>1.9722</v>
      </c>
      <c r="HG153">
        <v>1.76488</v>
      </c>
      <c r="HH153">
        <v>0.124928</v>
      </c>
      <c r="HI153">
        <v>0</v>
      </c>
      <c r="HJ153">
        <v>27.9619</v>
      </c>
      <c r="HK153">
        <v>999.9</v>
      </c>
      <c r="HL153">
        <v>52.887</v>
      </c>
      <c r="HM153">
        <v>31.109</v>
      </c>
      <c r="HN153">
        <v>26.5147</v>
      </c>
      <c r="HO153">
        <v>55.4702</v>
      </c>
      <c r="HP153">
        <v>46.6667</v>
      </c>
      <c r="HQ153">
        <v>1</v>
      </c>
      <c r="HR153">
        <v>0.0258384</v>
      </c>
      <c r="HS153">
        <v>-1.17785</v>
      </c>
      <c r="HT153">
        <v>20.1082</v>
      </c>
      <c r="HU153">
        <v>5.19752</v>
      </c>
      <c r="HV153">
        <v>12.004</v>
      </c>
      <c r="HW153">
        <v>4.97515</v>
      </c>
      <c r="HX153">
        <v>3.29395</v>
      </c>
      <c r="HY153">
        <v>9999</v>
      </c>
      <c r="HZ153">
        <v>9999</v>
      </c>
      <c r="IA153">
        <v>999.9</v>
      </c>
      <c r="IB153">
        <v>9999</v>
      </c>
      <c r="IC153">
        <v>1.86325</v>
      </c>
      <c r="ID153">
        <v>1.86813</v>
      </c>
      <c r="IE153">
        <v>1.86784</v>
      </c>
      <c r="IF153">
        <v>1.86905</v>
      </c>
      <c r="IG153">
        <v>1.86984</v>
      </c>
      <c r="IH153">
        <v>1.86593</v>
      </c>
      <c r="II153">
        <v>1.86703</v>
      </c>
      <c r="IJ153">
        <v>1.86844</v>
      </c>
      <c r="IK153">
        <v>5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2.552</v>
      </c>
      <c r="IY153">
        <v>0.4056</v>
      </c>
      <c r="IZ153">
        <v>0.591063205497763</v>
      </c>
      <c r="JA153">
        <v>0.00362635438953289</v>
      </c>
      <c r="JB153">
        <v>-8.50754122937555e-07</v>
      </c>
      <c r="JC153">
        <v>2.87264459290622e-10</v>
      </c>
      <c r="JD153">
        <v>-0.103101814204982</v>
      </c>
      <c r="JE153">
        <v>-0.017656537129445</v>
      </c>
      <c r="JF153">
        <v>0.00217271289782075</v>
      </c>
      <c r="JG153">
        <v>-2.34727275410467e-05</v>
      </c>
      <c r="JH153">
        <v>4</v>
      </c>
      <c r="JI153">
        <v>2183</v>
      </c>
      <c r="JJ153">
        <v>1</v>
      </c>
      <c r="JK153">
        <v>27</v>
      </c>
      <c r="JL153">
        <v>29322267.5</v>
      </c>
      <c r="JM153">
        <v>29322267.5</v>
      </c>
      <c r="JN153">
        <v>1.47339</v>
      </c>
      <c r="JO153">
        <v>2.62573</v>
      </c>
      <c r="JP153">
        <v>1.54785</v>
      </c>
      <c r="JQ153">
        <v>2.31201</v>
      </c>
      <c r="JR153">
        <v>1.64673</v>
      </c>
      <c r="JS153">
        <v>2.29248</v>
      </c>
      <c r="JT153">
        <v>34.3725</v>
      </c>
      <c r="JU153">
        <v>24.1926</v>
      </c>
      <c r="JV153">
        <v>18</v>
      </c>
      <c r="JW153">
        <v>512.145</v>
      </c>
      <c r="JX153">
        <v>382.292</v>
      </c>
      <c r="JY153">
        <v>29.7335</v>
      </c>
      <c r="JZ153">
        <v>27.6981</v>
      </c>
      <c r="KA153">
        <v>30.0001</v>
      </c>
      <c r="KB153">
        <v>27.7177</v>
      </c>
      <c r="KC153">
        <v>27.6753</v>
      </c>
      <c r="KD153">
        <v>29.5572</v>
      </c>
      <c r="KE153">
        <v>44.0406</v>
      </c>
      <c r="KF153">
        <v>0</v>
      </c>
      <c r="KG153">
        <v>29.7392</v>
      </c>
      <c r="KH153">
        <v>690.025</v>
      </c>
      <c r="KI153">
        <v>14.7073</v>
      </c>
      <c r="KJ153">
        <v>96.759</v>
      </c>
      <c r="KK153">
        <v>94.7686</v>
      </c>
    </row>
    <row r="154" spans="1:297">
      <c r="A154">
        <v>138</v>
      </c>
      <c r="B154">
        <v>1759336053</v>
      </c>
      <c r="C154">
        <v>3193</v>
      </c>
      <c r="D154" t="s">
        <v>719</v>
      </c>
      <c r="E154" t="s">
        <v>720</v>
      </c>
      <c r="F154">
        <v>5</v>
      </c>
      <c r="G154" t="s">
        <v>638</v>
      </c>
      <c r="H154" t="s">
        <v>436</v>
      </c>
      <c r="I154">
        <v>1759336044.84615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686.170848477077</v>
      </c>
      <c r="AK154">
        <v>641.430890909091</v>
      </c>
      <c r="AL154">
        <v>3.41720901965066</v>
      </c>
      <c r="AM154">
        <v>64.5668264695355</v>
      </c>
      <c r="AN154">
        <f>(AP154 - AO154 + DY154*1E3/(8.314*(EA154+273.15)) * AR154/DX154 * AQ154) * DX154/(100*DL154) * 1000/(1000 - AP154)</f>
        <v>0</v>
      </c>
      <c r="AO154">
        <v>14.6712701647768</v>
      </c>
      <c r="AP154">
        <v>24.5287393939394</v>
      </c>
      <c r="AQ154">
        <v>3.77644699650915e-05</v>
      </c>
      <c r="AR154">
        <v>120.164659997157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6</v>
      </c>
      <c r="DM154">
        <v>0.5</v>
      </c>
      <c r="DN154" t="s">
        <v>438</v>
      </c>
      <c r="DO154">
        <v>2</v>
      </c>
      <c r="DP154" t="b">
        <v>1</v>
      </c>
      <c r="DQ154">
        <v>1759336044.84615</v>
      </c>
      <c r="DR154">
        <v>602.229</v>
      </c>
      <c r="DS154">
        <v>659.762076923077</v>
      </c>
      <c r="DT154">
        <v>24.5238923076923</v>
      </c>
      <c r="DU154">
        <v>14.6713692307692</v>
      </c>
      <c r="DV154">
        <v>599.707307692308</v>
      </c>
      <c r="DW154">
        <v>24.1183</v>
      </c>
      <c r="DX154">
        <v>499.973153846154</v>
      </c>
      <c r="DY154">
        <v>90.5448153846154</v>
      </c>
      <c r="DZ154">
        <v>0.0346768615384615</v>
      </c>
      <c r="EA154">
        <v>30.7579307692308</v>
      </c>
      <c r="EB154">
        <v>29.9948461538461</v>
      </c>
      <c r="EC154">
        <v>999.9</v>
      </c>
      <c r="ED154">
        <v>0</v>
      </c>
      <c r="EE154">
        <v>0</v>
      </c>
      <c r="EF154">
        <v>10001.1561538462</v>
      </c>
      <c r="EG154">
        <v>0</v>
      </c>
      <c r="EH154">
        <v>13.5177461538462</v>
      </c>
      <c r="EI154">
        <v>-57.5332230769231</v>
      </c>
      <c r="EJ154">
        <v>617.369307692308</v>
      </c>
      <c r="EK154">
        <v>669.585769230769</v>
      </c>
      <c r="EL154">
        <v>9.85249923076923</v>
      </c>
      <c r="EM154">
        <v>659.762076923077</v>
      </c>
      <c r="EN154">
        <v>14.6713692307692</v>
      </c>
      <c r="EO154">
        <v>2.22051153846154</v>
      </c>
      <c r="EP154">
        <v>1.32841692307692</v>
      </c>
      <c r="EQ154">
        <v>19.1110615384615</v>
      </c>
      <c r="ER154">
        <v>11.1243</v>
      </c>
      <c r="ES154">
        <v>1999.98923076923</v>
      </c>
      <c r="ET154">
        <v>0.979999230769231</v>
      </c>
      <c r="EU154">
        <v>0.0200004538461538</v>
      </c>
      <c r="EV154">
        <v>0</v>
      </c>
      <c r="EW154">
        <v>1017.91769230769</v>
      </c>
      <c r="EX154">
        <v>5.00059</v>
      </c>
      <c r="EY154">
        <v>20534.2</v>
      </c>
      <c r="EZ154">
        <v>17360.2384615385</v>
      </c>
      <c r="FA154">
        <v>41.062</v>
      </c>
      <c r="FB154">
        <v>40.7547692307692</v>
      </c>
      <c r="FC154">
        <v>40.4322307692308</v>
      </c>
      <c r="FD154">
        <v>40.312</v>
      </c>
      <c r="FE154">
        <v>42.0716923076923</v>
      </c>
      <c r="FF154">
        <v>1955.08923076923</v>
      </c>
      <c r="FG154">
        <v>39.9</v>
      </c>
      <c r="FH154">
        <v>0</v>
      </c>
      <c r="FI154">
        <v>1759336053</v>
      </c>
      <c r="FJ154">
        <v>0</v>
      </c>
      <c r="FK154">
        <v>1018.01961538462</v>
      </c>
      <c r="FL154">
        <v>17.0211965685366</v>
      </c>
      <c r="FM154">
        <v>339.264956726338</v>
      </c>
      <c r="FN154">
        <v>20536.9038461538</v>
      </c>
      <c r="FO154">
        <v>15</v>
      </c>
      <c r="FP154">
        <v>0</v>
      </c>
      <c r="FQ154" t="s">
        <v>439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-57.0010571428571</v>
      </c>
      <c r="GD154">
        <v>-9.74774805194801</v>
      </c>
      <c r="GE154">
        <v>1.05806148375289</v>
      </c>
      <c r="GF154">
        <v>0</v>
      </c>
      <c r="GG154">
        <v>1017.19352941176</v>
      </c>
      <c r="GH154">
        <v>16.4455309327965</v>
      </c>
      <c r="GI154">
        <v>1.62899984175231</v>
      </c>
      <c r="GJ154">
        <v>-1</v>
      </c>
      <c r="GK154">
        <v>9.85188904761905</v>
      </c>
      <c r="GL154">
        <v>0.0178036363636352</v>
      </c>
      <c r="GM154">
        <v>0.00227386372411085</v>
      </c>
      <c r="GN154">
        <v>1</v>
      </c>
      <c r="GO154">
        <v>1</v>
      </c>
      <c r="GP154">
        <v>2</v>
      </c>
      <c r="GQ154" t="s">
        <v>448</v>
      </c>
      <c r="GR154">
        <v>3.13088</v>
      </c>
      <c r="GS154">
        <v>2.71274</v>
      </c>
      <c r="GT154">
        <v>0.120729</v>
      </c>
      <c r="GU154">
        <v>0.128742</v>
      </c>
      <c r="GV154">
        <v>0.104739</v>
      </c>
      <c r="GW154">
        <v>0.0725818</v>
      </c>
      <c r="GX154">
        <v>33169</v>
      </c>
      <c r="GY154">
        <v>35222.6</v>
      </c>
      <c r="GZ154">
        <v>34127.2</v>
      </c>
      <c r="HA154">
        <v>36601</v>
      </c>
      <c r="HB154">
        <v>43132.5</v>
      </c>
      <c r="HC154">
        <v>48745.9</v>
      </c>
      <c r="HD154">
        <v>53222.7</v>
      </c>
      <c r="HE154">
        <v>58487.1</v>
      </c>
      <c r="HF154">
        <v>1.9726</v>
      </c>
      <c r="HG154">
        <v>1.76423</v>
      </c>
      <c r="HH154">
        <v>0.12454</v>
      </c>
      <c r="HI154">
        <v>0</v>
      </c>
      <c r="HJ154">
        <v>27.9619</v>
      </c>
      <c r="HK154">
        <v>999.9</v>
      </c>
      <c r="HL154">
        <v>52.887</v>
      </c>
      <c r="HM154">
        <v>31.109</v>
      </c>
      <c r="HN154">
        <v>26.5136</v>
      </c>
      <c r="HO154">
        <v>54.8202</v>
      </c>
      <c r="HP154">
        <v>46.5785</v>
      </c>
      <c r="HQ154">
        <v>1</v>
      </c>
      <c r="HR154">
        <v>0.0257622</v>
      </c>
      <c r="HS154">
        <v>-1.16736</v>
      </c>
      <c r="HT154">
        <v>20.1082</v>
      </c>
      <c r="HU154">
        <v>5.19722</v>
      </c>
      <c r="HV154">
        <v>12.004</v>
      </c>
      <c r="HW154">
        <v>4.97485</v>
      </c>
      <c r="HX154">
        <v>3.29395</v>
      </c>
      <c r="HY154">
        <v>9999</v>
      </c>
      <c r="HZ154">
        <v>9999</v>
      </c>
      <c r="IA154">
        <v>999.9</v>
      </c>
      <c r="IB154">
        <v>9999</v>
      </c>
      <c r="IC154">
        <v>1.86325</v>
      </c>
      <c r="ID154">
        <v>1.86813</v>
      </c>
      <c r="IE154">
        <v>1.86786</v>
      </c>
      <c r="IF154">
        <v>1.86905</v>
      </c>
      <c r="IG154">
        <v>1.86984</v>
      </c>
      <c r="IH154">
        <v>1.86593</v>
      </c>
      <c r="II154">
        <v>1.86699</v>
      </c>
      <c r="IJ154">
        <v>1.86844</v>
      </c>
      <c r="IK154">
        <v>5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2.6</v>
      </c>
      <c r="IY154">
        <v>0.4059</v>
      </c>
      <c r="IZ154">
        <v>0.591063205497763</v>
      </c>
      <c r="JA154">
        <v>0.00362635438953289</v>
      </c>
      <c r="JB154">
        <v>-8.50754122937555e-07</v>
      </c>
      <c r="JC154">
        <v>2.87264459290622e-10</v>
      </c>
      <c r="JD154">
        <v>-0.103101814204982</v>
      </c>
      <c r="JE154">
        <v>-0.017656537129445</v>
      </c>
      <c r="JF154">
        <v>0.00217271289782075</v>
      </c>
      <c r="JG154">
        <v>-2.34727275410467e-05</v>
      </c>
      <c r="JH154">
        <v>4</v>
      </c>
      <c r="JI154">
        <v>2183</v>
      </c>
      <c r="JJ154">
        <v>1</v>
      </c>
      <c r="JK154">
        <v>27</v>
      </c>
      <c r="JL154">
        <v>29322267.6</v>
      </c>
      <c r="JM154">
        <v>29322267.6</v>
      </c>
      <c r="JN154">
        <v>1.49902</v>
      </c>
      <c r="JO154">
        <v>2.63184</v>
      </c>
      <c r="JP154">
        <v>1.54785</v>
      </c>
      <c r="JQ154">
        <v>2.31201</v>
      </c>
      <c r="JR154">
        <v>1.64673</v>
      </c>
      <c r="JS154">
        <v>2.27539</v>
      </c>
      <c r="JT154">
        <v>34.3725</v>
      </c>
      <c r="JU154">
        <v>24.1838</v>
      </c>
      <c r="JV154">
        <v>18</v>
      </c>
      <c r="JW154">
        <v>512.401</v>
      </c>
      <c r="JX154">
        <v>381.939</v>
      </c>
      <c r="JY154">
        <v>29.7409</v>
      </c>
      <c r="JZ154">
        <v>27.698</v>
      </c>
      <c r="KA154">
        <v>30</v>
      </c>
      <c r="KB154">
        <v>27.7166</v>
      </c>
      <c r="KC154">
        <v>27.6737</v>
      </c>
      <c r="KD154">
        <v>30.1334</v>
      </c>
      <c r="KE154">
        <v>44.0406</v>
      </c>
      <c r="KF154">
        <v>0</v>
      </c>
      <c r="KG154">
        <v>29.7407</v>
      </c>
      <c r="KH154">
        <v>710.242</v>
      </c>
      <c r="KI154">
        <v>14.6973</v>
      </c>
      <c r="KJ154">
        <v>96.7587</v>
      </c>
      <c r="KK154">
        <v>94.7678</v>
      </c>
    </row>
    <row r="155" spans="1:297">
      <c r="A155">
        <v>139</v>
      </c>
      <c r="B155">
        <v>1759336058</v>
      </c>
      <c r="C155">
        <v>3198</v>
      </c>
      <c r="D155" t="s">
        <v>721</v>
      </c>
      <c r="E155" t="s">
        <v>722</v>
      </c>
      <c r="F155">
        <v>5</v>
      </c>
      <c r="G155" t="s">
        <v>638</v>
      </c>
      <c r="H155" t="s">
        <v>436</v>
      </c>
      <c r="I155">
        <v>1759336049.84615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702.81412493345</v>
      </c>
      <c r="AK155">
        <v>658.008872727273</v>
      </c>
      <c r="AL155">
        <v>3.29467510092539</v>
      </c>
      <c r="AM155">
        <v>64.5668264695355</v>
      </c>
      <c r="AN155">
        <f>(AP155 - AO155 + DY155*1E3/(8.314*(EA155+273.15)) * AR155/DX155 * AQ155) * DX155/(100*DL155) * 1000/(1000 - AP155)</f>
        <v>0</v>
      </c>
      <c r="AO155">
        <v>14.6726140939979</v>
      </c>
      <c r="AP155">
        <v>24.530563030303</v>
      </c>
      <c r="AQ155">
        <v>1.25353620118611e-05</v>
      </c>
      <c r="AR155">
        <v>120.164659997157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6</v>
      </c>
      <c r="DM155">
        <v>0.5</v>
      </c>
      <c r="DN155" t="s">
        <v>438</v>
      </c>
      <c r="DO155">
        <v>2</v>
      </c>
      <c r="DP155" t="b">
        <v>1</v>
      </c>
      <c r="DQ155">
        <v>1759336049.84615</v>
      </c>
      <c r="DR155">
        <v>618.572461538462</v>
      </c>
      <c r="DS155">
        <v>676.455076923077</v>
      </c>
      <c r="DT155">
        <v>24.527</v>
      </c>
      <c r="DU155">
        <v>14.6716538461538</v>
      </c>
      <c r="DV155">
        <v>616.003384615385</v>
      </c>
      <c r="DW155">
        <v>24.1212692307692</v>
      </c>
      <c r="DX155">
        <v>499.999923076923</v>
      </c>
      <c r="DY155">
        <v>90.5451692307692</v>
      </c>
      <c r="DZ155">
        <v>0.0345444307692308</v>
      </c>
      <c r="EA155">
        <v>30.7589384615385</v>
      </c>
      <c r="EB155">
        <v>29.9917538461538</v>
      </c>
      <c r="EC155">
        <v>999.9</v>
      </c>
      <c r="ED155">
        <v>0</v>
      </c>
      <c r="EE155">
        <v>0</v>
      </c>
      <c r="EF155">
        <v>10002.6907692308</v>
      </c>
      <c r="EG155">
        <v>0</v>
      </c>
      <c r="EH155">
        <v>13.5167923076923</v>
      </c>
      <c r="EI155">
        <v>-57.8826153846154</v>
      </c>
      <c r="EJ155">
        <v>634.125692307692</v>
      </c>
      <c r="EK155">
        <v>686.527461538462</v>
      </c>
      <c r="EL155">
        <v>9.85533538461539</v>
      </c>
      <c r="EM155">
        <v>676.455076923077</v>
      </c>
      <c r="EN155">
        <v>14.6716538461538</v>
      </c>
      <c r="EO155">
        <v>2.22080153846154</v>
      </c>
      <c r="EP155">
        <v>1.32844538461538</v>
      </c>
      <c r="EQ155">
        <v>19.1131615384615</v>
      </c>
      <c r="ER155">
        <v>11.1246384615385</v>
      </c>
      <c r="ES155">
        <v>1999.99</v>
      </c>
      <c r="ET155">
        <v>0.979999230769231</v>
      </c>
      <c r="EU155">
        <v>0.0200004461538462</v>
      </c>
      <c r="EV155">
        <v>0</v>
      </c>
      <c r="EW155">
        <v>1019.37461538462</v>
      </c>
      <c r="EX155">
        <v>5.00059</v>
      </c>
      <c r="EY155">
        <v>20562.8846153846</v>
      </c>
      <c r="EZ155">
        <v>17360.2307692308</v>
      </c>
      <c r="FA155">
        <v>41.062</v>
      </c>
      <c r="FB155">
        <v>40.7595384615385</v>
      </c>
      <c r="FC155">
        <v>40.4274615384615</v>
      </c>
      <c r="FD155">
        <v>40.312</v>
      </c>
      <c r="FE155">
        <v>42.0668461538462</v>
      </c>
      <c r="FF155">
        <v>1955.09</v>
      </c>
      <c r="FG155">
        <v>39.9</v>
      </c>
      <c r="FH155">
        <v>0</v>
      </c>
      <c r="FI155">
        <v>1759336058.4</v>
      </c>
      <c r="FJ155">
        <v>0</v>
      </c>
      <c r="FK155">
        <v>1019.6568</v>
      </c>
      <c r="FL155">
        <v>17.7192307592073</v>
      </c>
      <c r="FM155">
        <v>338.753845539004</v>
      </c>
      <c r="FN155">
        <v>20569.616</v>
      </c>
      <c r="FO155">
        <v>15</v>
      </c>
      <c r="FP155">
        <v>0</v>
      </c>
      <c r="FQ155" t="s">
        <v>439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-57.70632</v>
      </c>
      <c r="GD155">
        <v>-5.4170255639097</v>
      </c>
      <c r="GE155">
        <v>0.6426791848193</v>
      </c>
      <c r="GF155">
        <v>0</v>
      </c>
      <c r="GG155">
        <v>1018.54</v>
      </c>
      <c r="GH155">
        <v>17.272727281948</v>
      </c>
      <c r="GI155">
        <v>1.70941682522226</v>
      </c>
      <c r="GJ155">
        <v>-1</v>
      </c>
      <c r="GK155">
        <v>9.8539685</v>
      </c>
      <c r="GL155">
        <v>0.033829624060152</v>
      </c>
      <c r="GM155">
        <v>0.00344567449855625</v>
      </c>
      <c r="GN155">
        <v>1</v>
      </c>
      <c r="GO155">
        <v>1</v>
      </c>
      <c r="GP155">
        <v>2</v>
      </c>
      <c r="GQ155" t="s">
        <v>448</v>
      </c>
      <c r="GR155">
        <v>3.13072</v>
      </c>
      <c r="GS155">
        <v>2.71239</v>
      </c>
      <c r="GT155">
        <v>0.122898</v>
      </c>
      <c r="GU155">
        <v>0.130857</v>
      </c>
      <c r="GV155">
        <v>0.104736</v>
      </c>
      <c r="GW155">
        <v>0.0725809</v>
      </c>
      <c r="GX155">
        <v>33087.6</v>
      </c>
      <c r="GY155">
        <v>35136.8</v>
      </c>
      <c r="GZ155">
        <v>34127.5</v>
      </c>
      <c r="HA155">
        <v>36600.7</v>
      </c>
      <c r="HB155">
        <v>43133.1</v>
      </c>
      <c r="HC155">
        <v>48745.8</v>
      </c>
      <c r="HD155">
        <v>53223</v>
      </c>
      <c r="HE155">
        <v>58486.6</v>
      </c>
      <c r="HF155">
        <v>1.97263</v>
      </c>
      <c r="HG155">
        <v>1.76493</v>
      </c>
      <c r="HH155">
        <v>0.124503</v>
      </c>
      <c r="HI155">
        <v>0</v>
      </c>
      <c r="HJ155">
        <v>27.9603</v>
      </c>
      <c r="HK155">
        <v>999.9</v>
      </c>
      <c r="HL155">
        <v>52.863</v>
      </c>
      <c r="HM155">
        <v>31.109</v>
      </c>
      <c r="HN155">
        <v>26.5003</v>
      </c>
      <c r="HO155">
        <v>55.1902</v>
      </c>
      <c r="HP155">
        <v>46.6907</v>
      </c>
      <c r="HQ155">
        <v>1</v>
      </c>
      <c r="HR155">
        <v>0.0256987</v>
      </c>
      <c r="HS155">
        <v>-1.17263</v>
      </c>
      <c r="HT155">
        <v>20.108</v>
      </c>
      <c r="HU155">
        <v>5.19573</v>
      </c>
      <c r="HV155">
        <v>12.004</v>
      </c>
      <c r="HW155">
        <v>4.9746</v>
      </c>
      <c r="HX155">
        <v>3.29358</v>
      </c>
      <c r="HY155">
        <v>9999</v>
      </c>
      <c r="HZ155">
        <v>9999</v>
      </c>
      <c r="IA155">
        <v>999.9</v>
      </c>
      <c r="IB155">
        <v>9999</v>
      </c>
      <c r="IC155">
        <v>1.86325</v>
      </c>
      <c r="ID155">
        <v>1.86813</v>
      </c>
      <c r="IE155">
        <v>1.8679</v>
      </c>
      <c r="IF155">
        <v>1.86905</v>
      </c>
      <c r="IG155">
        <v>1.86984</v>
      </c>
      <c r="IH155">
        <v>1.86591</v>
      </c>
      <c r="II155">
        <v>1.86704</v>
      </c>
      <c r="IJ155">
        <v>1.86844</v>
      </c>
      <c r="IK155">
        <v>5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2.646</v>
      </c>
      <c r="IY155">
        <v>0.4058</v>
      </c>
      <c r="IZ155">
        <v>0.591063205497763</v>
      </c>
      <c r="JA155">
        <v>0.00362635438953289</v>
      </c>
      <c r="JB155">
        <v>-8.50754122937555e-07</v>
      </c>
      <c r="JC155">
        <v>2.87264459290622e-10</v>
      </c>
      <c r="JD155">
        <v>-0.103101814204982</v>
      </c>
      <c r="JE155">
        <v>-0.017656537129445</v>
      </c>
      <c r="JF155">
        <v>0.00217271289782075</v>
      </c>
      <c r="JG155">
        <v>-2.34727275410467e-05</v>
      </c>
      <c r="JH155">
        <v>4</v>
      </c>
      <c r="JI155">
        <v>2183</v>
      </c>
      <c r="JJ155">
        <v>1</v>
      </c>
      <c r="JK155">
        <v>27</v>
      </c>
      <c r="JL155">
        <v>29322267.6</v>
      </c>
      <c r="JM155">
        <v>29322267.6</v>
      </c>
      <c r="JN155">
        <v>1.53198</v>
      </c>
      <c r="JO155">
        <v>2.63184</v>
      </c>
      <c r="JP155">
        <v>1.54785</v>
      </c>
      <c r="JQ155">
        <v>2.31323</v>
      </c>
      <c r="JR155">
        <v>1.64673</v>
      </c>
      <c r="JS155">
        <v>2.28027</v>
      </c>
      <c r="JT155">
        <v>34.3497</v>
      </c>
      <c r="JU155">
        <v>24.1838</v>
      </c>
      <c r="JV155">
        <v>18</v>
      </c>
      <c r="JW155">
        <v>512.4</v>
      </c>
      <c r="JX155">
        <v>382.297</v>
      </c>
      <c r="JY155">
        <v>29.7428</v>
      </c>
      <c r="JZ155">
        <v>27.6957</v>
      </c>
      <c r="KA155">
        <v>30</v>
      </c>
      <c r="KB155">
        <v>27.7147</v>
      </c>
      <c r="KC155">
        <v>27.6721</v>
      </c>
      <c r="KD155">
        <v>30.7226</v>
      </c>
      <c r="KE155">
        <v>44.0406</v>
      </c>
      <c r="KF155">
        <v>0</v>
      </c>
      <c r="KG155">
        <v>29.7464</v>
      </c>
      <c r="KH155">
        <v>723.745</v>
      </c>
      <c r="KI155">
        <v>14.6981</v>
      </c>
      <c r="KJ155">
        <v>96.7594</v>
      </c>
      <c r="KK155">
        <v>94.767</v>
      </c>
    </row>
    <row r="156" spans="1:297">
      <c r="A156">
        <v>140</v>
      </c>
      <c r="B156">
        <v>1759336063</v>
      </c>
      <c r="C156">
        <v>3203</v>
      </c>
      <c r="D156" t="s">
        <v>723</v>
      </c>
      <c r="E156" t="s">
        <v>724</v>
      </c>
      <c r="F156">
        <v>5</v>
      </c>
      <c r="G156" t="s">
        <v>638</v>
      </c>
      <c r="H156" t="s">
        <v>436</v>
      </c>
      <c r="I156">
        <v>1759336054.84615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719.83784028592</v>
      </c>
      <c r="AK156">
        <v>674.652375757576</v>
      </c>
      <c r="AL156">
        <v>3.33449065989475</v>
      </c>
      <c r="AM156">
        <v>64.5668264695355</v>
      </c>
      <c r="AN156">
        <f>(AP156 - AO156 + DY156*1E3/(8.314*(EA156+273.15)) * AR156/DX156 * AQ156) * DX156/(100*DL156) * 1000/(1000 - AP156)</f>
        <v>0</v>
      </c>
      <c r="AO156">
        <v>14.6721041968514</v>
      </c>
      <c r="AP156">
        <v>24.5319642424243</v>
      </c>
      <c r="AQ156">
        <v>1.42775986853771e-05</v>
      </c>
      <c r="AR156">
        <v>120.164659997157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6</v>
      </c>
      <c r="DM156">
        <v>0.5</v>
      </c>
      <c r="DN156" t="s">
        <v>438</v>
      </c>
      <c r="DO156">
        <v>2</v>
      </c>
      <c r="DP156" t="b">
        <v>1</v>
      </c>
      <c r="DQ156">
        <v>1759336054.84615</v>
      </c>
      <c r="DR156">
        <v>634.844692307692</v>
      </c>
      <c r="DS156">
        <v>693.338538461538</v>
      </c>
      <c r="DT156">
        <v>24.5290846153846</v>
      </c>
      <c r="DU156">
        <v>14.6719076923077</v>
      </c>
      <c r="DV156">
        <v>632.228615384616</v>
      </c>
      <c r="DW156">
        <v>24.1232692307692</v>
      </c>
      <c r="DX156">
        <v>499.984230769231</v>
      </c>
      <c r="DY156">
        <v>90.5456769230769</v>
      </c>
      <c r="DZ156">
        <v>0.0345939153846154</v>
      </c>
      <c r="EA156">
        <v>30.7601538461538</v>
      </c>
      <c r="EB156">
        <v>29.9925384615385</v>
      </c>
      <c r="EC156">
        <v>999.9</v>
      </c>
      <c r="ED156">
        <v>0</v>
      </c>
      <c r="EE156">
        <v>0</v>
      </c>
      <c r="EF156">
        <v>10007.8823076923</v>
      </c>
      <c r="EG156">
        <v>0</v>
      </c>
      <c r="EH156">
        <v>13.5209307692308</v>
      </c>
      <c r="EI156">
        <v>-58.4938538461538</v>
      </c>
      <c r="EJ156">
        <v>650.808461538462</v>
      </c>
      <c r="EK156">
        <v>703.662615384615</v>
      </c>
      <c r="EL156">
        <v>9.85717076923077</v>
      </c>
      <c r="EM156">
        <v>693.338538461538</v>
      </c>
      <c r="EN156">
        <v>14.6719076923077</v>
      </c>
      <c r="EO156">
        <v>2.22100307692308</v>
      </c>
      <c r="EP156">
        <v>1.32847461538462</v>
      </c>
      <c r="EQ156">
        <v>19.1146076923077</v>
      </c>
      <c r="ER156">
        <v>11.1249615384615</v>
      </c>
      <c r="ES156">
        <v>1999.96692307692</v>
      </c>
      <c r="ET156">
        <v>0.979999</v>
      </c>
      <c r="EU156">
        <v>0.0200006846153846</v>
      </c>
      <c r="EV156">
        <v>0</v>
      </c>
      <c r="EW156">
        <v>1020.76923076923</v>
      </c>
      <c r="EX156">
        <v>5.00059</v>
      </c>
      <c r="EY156">
        <v>20591.1230769231</v>
      </c>
      <c r="EZ156">
        <v>17360.0307692308</v>
      </c>
      <c r="FA156">
        <v>41.062</v>
      </c>
      <c r="FB156">
        <v>40.7643076923077</v>
      </c>
      <c r="FC156">
        <v>40.4226923076923</v>
      </c>
      <c r="FD156">
        <v>40.312</v>
      </c>
      <c r="FE156">
        <v>42.0668461538462</v>
      </c>
      <c r="FF156">
        <v>1955.06692307692</v>
      </c>
      <c r="FG156">
        <v>39.9</v>
      </c>
      <c r="FH156">
        <v>0</v>
      </c>
      <c r="FI156">
        <v>1759336063.2</v>
      </c>
      <c r="FJ156">
        <v>0</v>
      </c>
      <c r="FK156">
        <v>1020.9712</v>
      </c>
      <c r="FL156">
        <v>15.8738461732859</v>
      </c>
      <c r="FM156">
        <v>342.484615264777</v>
      </c>
      <c r="FN156">
        <v>20596.856</v>
      </c>
      <c r="FO156">
        <v>15</v>
      </c>
      <c r="FP156">
        <v>0</v>
      </c>
      <c r="FQ156" t="s">
        <v>439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-58.1239809523809</v>
      </c>
      <c r="GD156">
        <v>-6.23024415584429</v>
      </c>
      <c r="GE156">
        <v>0.724546289309023</v>
      </c>
      <c r="GF156">
        <v>0</v>
      </c>
      <c r="GG156">
        <v>1019.89029411765</v>
      </c>
      <c r="GH156">
        <v>16.9611917559127</v>
      </c>
      <c r="GI156">
        <v>1.68494455362452</v>
      </c>
      <c r="GJ156">
        <v>-1</v>
      </c>
      <c r="GK156">
        <v>9.85585285714286</v>
      </c>
      <c r="GL156">
        <v>0.0259496103896135</v>
      </c>
      <c r="GM156">
        <v>0.00294119694270612</v>
      </c>
      <c r="GN156">
        <v>1</v>
      </c>
      <c r="GO156">
        <v>1</v>
      </c>
      <c r="GP156">
        <v>2</v>
      </c>
      <c r="GQ156" t="s">
        <v>448</v>
      </c>
      <c r="GR156">
        <v>3.13074</v>
      </c>
      <c r="GS156">
        <v>2.71258</v>
      </c>
      <c r="GT156">
        <v>0.125068</v>
      </c>
      <c r="GU156">
        <v>0.133033</v>
      </c>
      <c r="GV156">
        <v>0.104743</v>
      </c>
      <c r="GW156">
        <v>0.0725791</v>
      </c>
      <c r="GX156">
        <v>33005.7</v>
      </c>
      <c r="GY156">
        <v>35049.1</v>
      </c>
      <c r="GZ156">
        <v>34127.5</v>
      </c>
      <c r="HA156">
        <v>36601</v>
      </c>
      <c r="HB156">
        <v>43133</v>
      </c>
      <c r="HC156">
        <v>48746.4</v>
      </c>
      <c r="HD156">
        <v>53223</v>
      </c>
      <c r="HE156">
        <v>58487</v>
      </c>
      <c r="HF156">
        <v>1.97253</v>
      </c>
      <c r="HG156">
        <v>1.76485</v>
      </c>
      <c r="HH156">
        <v>0.124577</v>
      </c>
      <c r="HI156">
        <v>0</v>
      </c>
      <c r="HJ156">
        <v>27.9545</v>
      </c>
      <c r="HK156">
        <v>999.9</v>
      </c>
      <c r="HL156">
        <v>52.863</v>
      </c>
      <c r="HM156">
        <v>31.088</v>
      </c>
      <c r="HN156">
        <v>26.4676</v>
      </c>
      <c r="HO156">
        <v>54.6002</v>
      </c>
      <c r="HP156">
        <v>46.9151</v>
      </c>
      <c r="HQ156">
        <v>1</v>
      </c>
      <c r="HR156">
        <v>0.0256529</v>
      </c>
      <c r="HS156">
        <v>-1.1901</v>
      </c>
      <c r="HT156">
        <v>20.108</v>
      </c>
      <c r="HU156">
        <v>5.19647</v>
      </c>
      <c r="HV156">
        <v>12.004</v>
      </c>
      <c r="HW156">
        <v>4.97485</v>
      </c>
      <c r="HX156">
        <v>3.29388</v>
      </c>
      <c r="HY156">
        <v>9999</v>
      </c>
      <c r="HZ156">
        <v>9999</v>
      </c>
      <c r="IA156">
        <v>999.9</v>
      </c>
      <c r="IB156">
        <v>9999</v>
      </c>
      <c r="IC156">
        <v>1.86325</v>
      </c>
      <c r="ID156">
        <v>1.86813</v>
      </c>
      <c r="IE156">
        <v>1.86793</v>
      </c>
      <c r="IF156">
        <v>1.86905</v>
      </c>
      <c r="IG156">
        <v>1.86985</v>
      </c>
      <c r="IH156">
        <v>1.86588</v>
      </c>
      <c r="II156">
        <v>1.86702</v>
      </c>
      <c r="IJ156">
        <v>1.86844</v>
      </c>
      <c r="IK156">
        <v>5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2.693</v>
      </c>
      <c r="IY156">
        <v>0.4059</v>
      </c>
      <c r="IZ156">
        <v>0.591063205497763</v>
      </c>
      <c r="JA156">
        <v>0.00362635438953289</v>
      </c>
      <c r="JB156">
        <v>-8.50754122937555e-07</v>
      </c>
      <c r="JC156">
        <v>2.87264459290622e-10</v>
      </c>
      <c r="JD156">
        <v>-0.103101814204982</v>
      </c>
      <c r="JE156">
        <v>-0.017656537129445</v>
      </c>
      <c r="JF156">
        <v>0.00217271289782075</v>
      </c>
      <c r="JG156">
        <v>-2.34727275410467e-05</v>
      </c>
      <c r="JH156">
        <v>4</v>
      </c>
      <c r="JI156">
        <v>2183</v>
      </c>
      <c r="JJ156">
        <v>1</v>
      </c>
      <c r="JK156">
        <v>27</v>
      </c>
      <c r="JL156">
        <v>29322267.7</v>
      </c>
      <c r="JM156">
        <v>29322267.7</v>
      </c>
      <c r="JN156">
        <v>1.55762</v>
      </c>
      <c r="JO156">
        <v>2.62695</v>
      </c>
      <c r="JP156">
        <v>1.54785</v>
      </c>
      <c r="JQ156">
        <v>2.31201</v>
      </c>
      <c r="JR156">
        <v>1.64673</v>
      </c>
      <c r="JS156">
        <v>2.36572</v>
      </c>
      <c r="JT156">
        <v>34.3497</v>
      </c>
      <c r="JU156">
        <v>24.1926</v>
      </c>
      <c r="JV156">
        <v>18</v>
      </c>
      <c r="JW156">
        <v>512.312</v>
      </c>
      <c r="JX156">
        <v>382.247</v>
      </c>
      <c r="JY156">
        <v>29.7484</v>
      </c>
      <c r="JZ156">
        <v>27.6952</v>
      </c>
      <c r="KA156">
        <v>30</v>
      </c>
      <c r="KB156">
        <v>27.7124</v>
      </c>
      <c r="KC156">
        <v>27.6704</v>
      </c>
      <c r="KD156">
        <v>31.302</v>
      </c>
      <c r="KE156">
        <v>44.0406</v>
      </c>
      <c r="KF156">
        <v>0</v>
      </c>
      <c r="KG156">
        <v>29.7533</v>
      </c>
      <c r="KH156">
        <v>744.108</v>
      </c>
      <c r="KI156">
        <v>14.6933</v>
      </c>
      <c r="KJ156">
        <v>96.7594</v>
      </c>
      <c r="KK156">
        <v>94.7677</v>
      </c>
    </row>
    <row r="157" spans="1:297">
      <c r="A157">
        <v>141</v>
      </c>
      <c r="B157">
        <v>1759336068</v>
      </c>
      <c r="C157">
        <v>3208</v>
      </c>
      <c r="D157" t="s">
        <v>725</v>
      </c>
      <c r="E157" t="s">
        <v>726</v>
      </c>
      <c r="F157">
        <v>5</v>
      </c>
      <c r="G157" t="s">
        <v>638</v>
      </c>
      <c r="H157" t="s">
        <v>436</v>
      </c>
      <c r="I157">
        <v>1759336059.84615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737.056076353534</v>
      </c>
      <c r="AK157">
        <v>691.434472727273</v>
      </c>
      <c r="AL157">
        <v>3.35499058082561</v>
      </c>
      <c r="AM157">
        <v>64.5668264695355</v>
      </c>
      <c r="AN157">
        <f>(AP157 - AO157 + DY157*1E3/(8.314*(EA157+273.15)) * AR157/DX157 * AQ157) * DX157/(100*DL157) * 1000/(1000 - AP157)</f>
        <v>0</v>
      </c>
      <c r="AO157">
        <v>14.6713303616338</v>
      </c>
      <c r="AP157">
        <v>24.5293981818182</v>
      </c>
      <c r="AQ157">
        <v>-1.5919317871082e-05</v>
      </c>
      <c r="AR157">
        <v>120.164659997157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6</v>
      </c>
      <c r="DM157">
        <v>0.5</v>
      </c>
      <c r="DN157" t="s">
        <v>438</v>
      </c>
      <c r="DO157">
        <v>2</v>
      </c>
      <c r="DP157" t="b">
        <v>1</v>
      </c>
      <c r="DQ157">
        <v>1759336059.84615</v>
      </c>
      <c r="DR157">
        <v>651.162307692308</v>
      </c>
      <c r="DS157">
        <v>710.047846153846</v>
      </c>
      <c r="DT157">
        <v>24.5307846153846</v>
      </c>
      <c r="DU157">
        <v>14.6719307692308</v>
      </c>
      <c r="DV157">
        <v>648.499076923077</v>
      </c>
      <c r="DW157">
        <v>24.1248923076923</v>
      </c>
      <c r="DX157">
        <v>500.060153846154</v>
      </c>
      <c r="DY157">
        <v>90.5464538461538</v>
      </c>
      <c r="DZ157">
        <v>0.0344774076923077</v>
      </c>
      <c r="EA157">
        <v>30.7585615384615</v>
      </c>
      <c r="EB157">
        <v>29.9876692307692</v>
      </c>
      <c r="EC157">
        <v>999.9</v>
      </c>
      <c r="ED157">
        <v>0</v>
      </c>
      <c r="EE157">
        <v>0</v>
      </c>
      <c r="EF157">
        <v>10016.4453846154</v>
      </c>
      <c r="EG157">
        <v>0</v>
      </c>
      <c r="EH157">
        <v>13.5240076923077</v>
      </c>
      <c r="EI157">
        <v>-58.8855076923077</v>
      </c>
      <c r="EJ157">
        <v>667.537461538461</v>
      </c>
      <c r="EK157">
        <v>720.620692307692</v>
      </c>
      <c r="EL157">
        <v>9.85884692307692</v>
      </c>
      <c r="EM157">
        <v>710.047846153846</v>
      </c>
      <c r="EN157">
        <v>14.6719307692308</v>
      </c>
      <c r="EO157">
        <v>2.22117615384615</v>
      </c>
      <c r="EP157">
        <v>1.32848923076923</v>
      </c>
      <c r="EQ157">
        <v>19.1158615384615</v>
      </c>
      <c r="ER157">
        <v>11.1251153846154</v>
      </c>
      <c r="ES157">
        <v>1999.97153846154</v>
      </c>
      <c r="ET157">
        <v>0.979999</v>
      </c>
      <c r="EU157">
        <v>0.0200006846153846</v>
      </c>
      <c r="EV157">
        <v>0</v>
      </c>
      <c r="EW157">
        <v>1022.08461538462</v>
      </c>
      <c r="EX157">
        <v>5.00059</v>
      </c>
      <c r="EY157">
        <v>20619.5384615385</v>
      </c>
      <c r="EZ157">
        <v>17360.0769230769</v>
      </c>
      <c r="FA157">
        <v>41.062</v>
      </c>
      <c r="FB157">
        <v>40.7595384615385</v>
      </c>
      <c r="FC157">
        <v>40.4274615384615</v>
      </c>
      <c r="FD157">
        <v>40.312</v>
      </c>
      <c r="FE157">
        <v>42.0668461538462</v>
      </c>
      <c r="FF157">
        <v>1955.07153846154</v>
      </c>
      <c r="FG157">
        <v>39.9</v>
      </c>
      <c r="FH157">
        <v>0</v>
      </c>
      <c r="FI157">
        <v>1759336068</v>
      </c>
      <c r="FJ157">
        <v>0</v>
      </c>
      <c r="FK157">
        <v>1022.2512</v>
      </c>
      <c r="FL157">
        <v>15.2630769053354</v>
      </c>
      <c r="FM157">
        <v>324.284614799215</v>
      </c>
      <c r="FN157">
        <v>20623.588</v>
      </c>
      <c r="FO157">
        <v>15</v>
      </c>
      <c r="FP157">
        <v>0</v>
      </c>
      <c r="FQ157" t="s">
        <v>439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-58.753305</v>
      </c>
      <c r="GD157">
        <v>-5.3488285714285</v>
      </c>
      <c r="GE157">
        <v>0.600755791045747</v>
      </c>
      <c r="GF157">
        <v>0</v>
      </c>
      <c r="GG157">
        <v>1021.36382352941</v>
      </c>
      <c r="GH157">
        <v>15.9857906747837</v>
      </c>
      <c r="GI157">
        <v>1.59192634825544</v>
      </c>
      <c r="GJ157">
        <v>-1</v>
      </c>
      <c r="GK157">
        <v>9.8577665</v>
      </c>
      <c r="GL157">
        <v>0.0177730827067887</v>
      </c>
      <c r="GM157">
        <v>0.00225194643586406</v>
      </c>
      <c r="GN157">
        <v>1</v>
      </c>
      <c r="GO157">
        <v>1</v>
      </c>
      <c r="GP157">
        <v>2</v>
      </c>
      <c r="GQ157" t="s">
        <v>448</v>
      </c>
      <c r="GR157">
        <v>3.13097</v>
      </c>
      <c r="GS157">
        <v>2.71216</v>
      </c>
      <c r="GT157">
        <v>0.127223</v>
      </c>
      <c r="GU157">
        <v>0.135197</v>
      </c>
      <c r="GV157">
        <v>0.10474</v>
      </c>
      <c r="GW157">
        <v>0.0725764</v>
      </c>
      <c r="GX157">
        <v>32924.3</v>
      </c>
      <c r="GY157">
        <v>34961.8</v>
      </c>
      <c r="GZ157">
        <v>34127.3</v>
      </c>
      <c r="HA157">
        <v>36601.1</v>
      </c>
      <c r="HB157">
        <v>43133.4</v>
      </c>
      <c r="HC157">
        <v>48746.7</v>
      </c>
      <c r="HD157">
        <v>53223</v>
      </c>
      <c r="HE157">
        <v>58486.8</v>
      </c>
      <c r="HF157">
        <v>1.97295</v>
      </c>
      <c r="HG157">
        <v>1.76455</v>
      </c>
      <c r="HH157">
        <v>0.124756</v>
      </c>
      <c r="HI157">
        <v>0</v>
      </c>
      <c r="HJ157">
        <v>27.948</v>
      </c>
      <c r="HK157">
        <v>999.9</v>
      </c>
      <c r="HL157">
        <v>52.863</v>
      </c>
      <c r="HM157">
        <v>31.109</v>
      </c>
      <c r="HN157">
        <v>26.5019</v>
      </c>
      <c r="HO157">
        <v>54.9402</v>
      </c>
      <c r="HP157">
        <v>46.7548</v>
      </c>
      <c r="HQ157">
        <v>1</v>
      </c>
      <c r="HR157">
        <v>0.0255488</v>
      </c>
      <c r="HS157">
        <v>-1.21168</v>
      </c>
      <c r="HT157">
        <v>20.108</v>
      </c>
      <c r="HU157">
        <v>5.19722</v>
      </c>
      <c r="HV157">
        <v>12.004</v>
      </c>
      <c r="HW157">
        <v>4.9751</v>
      </c>
      <c r="HX157">
        <v>3.29395</v>
      </c>
      <c r="HY157">
        <v>9999</v>
      </c>
      <c r="HZ157">
        <v>9999</v>
      </c>
      <c r="IA157">
        <v>999.9</v>
      </c>
      <c r="IB157">
        <v>9999</v>
      </c>
      <c r="IC157">
        <v>1.86325</v>
      </c>
      <c r="ID157">
        <v>1.86813</v>
      </c>
      <c r="IE157">
        <v>1.86794</v>
      </c>
      <c r="IF157">
        <v>1.86905</v>
      </c>
      <c r="IG157">
        <v>1.86984</v>
      </c>
      <c r="IH157">
        <v>1.86592</v>
      </c>
      <c r="II157">
        <v>1.86701</v>
      </c>
      <c r="IJ157">
        <v>1.86843</v>
      </c>
      <c r="IK157">
        <v>5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2.74</v>
      </c>
      <c r="IY157">
        <v>0.4059</v>
      </c>
      <c r="IZ157">
        <v>0.591063205497763</v>
      </c>
      <c r="JA157">
        <v>0.00362635438953289</v>
      </c>
      <c r="JB157">
        <v>-8.50754122937555e-07</v>
      </c>
      <c r="JC157">
        <v>2.87264459290622e-10</v>
      </c>
      <c r="JD157">
        <v>-0.103101814204982</v>
      </c>
      <c r="JE157">
        <v>-0.017656537129445</v>
      </c>
      <c r="JF157">
        <v>0.00217271289782075</v>
      </c>
      <c r="JG157">
        <v>-2.34727275410467e-05</v>
      </c>
      <c r="JH157">
        <v>4</v>
      </c>
      <c r="JI157">
        <v>2183</v>
      </c>
      <c r="JJ157">
        <v>1</v>
      </c>
      <c r="JK157">
        <v>27</v>
      </c>
      <c r="JL157">
        <v>29322267.8</v>
      </c>
      <c r="JM157">
        <v>29322267.8</v>
      </c>
      <c r="JN157">
        <v>1.58936</v>
      </c>
      <c r="JO157">
        <v>2.62451</v>
      </c>
      <c r="JP157">
        <v>1.54785</v>
      </c>
      <c r="JQ157">
        <v>2.31201</v>
      </c>
      <c r="JR157">
        <v>1.64673</v>
      </c>
      <c r="JS157">
        <v>2.36572</v>
      </c>
      <c r="JT157">
        <v>34.3497</v>
      </c>
      <c r="JU157">
        <v>24.1926</v>
      </c>
      <c r="JV157">
        <v>18</v>
      </c>
      <c r="JW157">
        <v>512.576</v>
      </c>
      <c r="JX157">
        <v>382.075</v>
      </c>
      <c r="JY157">
        <v>29.7559</v>
      </c>
      <c r="JZ157">
        <v>27.6934</v>
      </c>
      <c r="KA157">
        <v>29.9999</v>
      </c>
      <c r="KB157">
        <v>27.7102</v>
      </c>
      <c r="KC157">
        <v>27.6683</v>
      </c>
      <c r="KD157">
        <v>31.8678</v>
      </c>
      <c r="KE157">
        <v>44.0406</v>
      </c>
      <c r="KF157">
        <v>0</v>
      </c>
      <c r="KG157">
        <v>29.7631</v>
      </c>
      <c r="KH157">
        <v>757.631</v>
      </c>
      <c r="KI157">
        <v>14.6868</v>
      </c>
      <c r="KJ157">
        <v>96.7592</v>
      </c>
      <c r="KK157">
        <v>94.7676</v>
      </c>
    </row>
    <row r="158" spans="1:297">
      <c r="A158">
        <v>142</v>
      </c>
      <c r="B158">
        <v>1759336073</v>
      </c>
      <c r="C158">
        <v>3213</v>
      </c>
      <c r="D158" t="s">
        <v>727</v>
      </c>
      <c r="E158" t="s">
        <v>728</v>
      </c>
      <c r="F158">
        <v>5</v>
      </c>
      <c r="G158" t="s">
        <v>638</v>
      </c>
      <c r="H158" t="s">
        <v>436</v>
      </c>
      <c r="I158">
        <v>1759336064.84615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754.716439869301</v>
      </c>
      <c r="AK158">
        <v>708.64936969697</v>
      </c>
      <c r="AL158">
        <v>3.45527292576619</v>
      </c>
      <c r="AM158">
        <v>64.5668264695355</v>
      </c>
      <c r="AN158">
        <f>(AP158 - AO158 + DY158*1E3/(8.314*(EA158+273.15)) * AR158/DX158 * AQ158) * DX158/(100*DL158) * 1000/(1000 - AP158)</f>
        <v>0</v>
      </c>
      <c r="AO158">
        <v>14.6702942611375</v>
      </c>
      <c r="AP158">
        <v>24.5278836363636</v>
      </c>
      <c r="AQ158">
        <v>-1.654088556236e-05</v>
      </c>
      <c r="AR158">
        <v>120.164659997157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6</v>
      </c>
      <c r="DM158">
        <v>0.5</v>
      </c>
      <c r="DN158" t="s">
        <v>438</v>
      </c>
      <c r="DO158">
        <v>2</v>
      </c>
      <c r="DP158" t="b">
        <v>1</v>
      </c>
      <c r="DQ158">
        <v>1759336064.84615</v>
      </c>
      <c r="DR158">
        <v>667.517769230769</v>
      </c>
      <c r="DS158">
        <v>727.114615384615</v>
      </c>
      <c r="DT158">
        <v>24.5301461538462</v>
      </c>
      <c r="DU158">
        <v>14.6712153846154</v>
      </c>
      <c r="DV158">
        <v>664.807461538461</v>
      </c>
      <c r="DW158">
        <v>24.1242923076923</v>
      </c>
      <c r="DX158">
        <v>500.033384615385</v>
      </c>
      <c r="DY158">
        <v>90.5467</v>
      </c>
      <c r="DZ158">
        <v>0.0347128307692308</v>
      </c>
      <c r="EA158">
        <v>30.7568076923077</v>
      </c>
      <c r="EB158">
        <v>29.9855307692308</v>
      </c>
      <c r="EC158">
        <v>999.9</v>
      </c>
      <c r="ED158">
        <v>0</v>
      </c>
      <c r="EE158">
        <v>0</v>
      </c>
      <c r="EF158">
        <v>9984.81153846154</v>
      </c>
      <c r="EG158">
        <v>0</v>
      </c>
      <c r="EH158">
        <v>13.5263384615385</v>
      </c>
      <c r="EI158">
        <v>-59.5969076923077</v>
      </c>
      <c r="EJ158">
        <v>684.303692307692</v>
      </c>
      <c r="EK158">
        <v>737.941076923077</v>
      </c>
      <c r="EL158">
        <v>9.85892692307692</v>
      </c>
      <c r="EM158">
        <v>727.114615384615</v>
      </c>
      <c r="EN158">
        <v>14.6712153846154</v>
      </c>
      <c r="EO158">
        <v>2.22112461538462</v>
      </c>
      <c r="EP158">
        <v>1.32842923076923</v>
      </c>
      <c r="EQ158">
        <v>19.1154923076923</v>
      </c>
      <c r="ER158">
        <v>11.1244307692308</v>
      </c>
      <c r="ES158">
        <v>1999.98307692308</v>
      </c>
      <c r="ET158">
        <v>0.979999</v>
      </c>
      <c r="EU158">
        <v>0.0200006923076923</v>
      </c>
      <c r="EV158">
        <v>0</v>
      </c>
      <c r="EW158">
        <v>1023.38230769231</v>
      </c>
      <c r="EX158">
        <v>5.00059</v>
      </c>
      <c r="EY158">
        <v>20646.1153846154</v>
      </c>
      <c r="EZ158">
        <v>17360.2</v>
      </c>
      <c r="FA158">
        <v>41.062</v>
      </c>
      <c r="FB158">
        <v>40.7595384615385</v>
      </c>
      <c r="FC158">
        <v>40.4322307692308</v>
      </c>
      <c r="FD158">
        <v>40.312</v>
      </c>
      <c r="FE158">
        <v>42.0765384615385</v>
      </c>
      <c r="FF158">
        <v>1955.08307692308</v>
      </c>
      <c r="FG158">
        <v>39.9</v>
      </c>
      <c r="FH158">
        <v>0</v>
      </c>
      <c r="FI158">
        <v>1759336073.4</v>
      </c>
      <c r="FJ158">
        <v>0</v>
      </c>
      <c r="FK158">
        <v>1023.60307692308</v>
      </c>
      <c r="FL158">
        <v>15.7073504374789</v>
      </c>
      <c r="FM158">
        <v>306.191452944367</v>
      </c>
      <c r="FN158">
        <v>20650.4884615385</v>
      </c>
      <c r="FO158">
        <v>15</v>
      </c>
      <c r="FP158">
        <v>0</v>
      </c>
      <c r="FQ158" t="s">
        <v>439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-59.2218571428571</v>
      </c>
      <c r="GD158">
        <v>-8.00712467532477</v>
      </c>
      <c r="GE158">
        <v>0.848442235074671</v>
      </c>
      <c r="GF158">
        <v>0</v>
      </c>
      <c r="GG158">
        <v>1022.66264705882</v>
      </c>
      <c r="GH158">
        <v>15.7119938958864</v>
      </c>
      <c r="GI158">
        <v>1.55753256754457</v>
      </c>
      <c r="GJ158">
        <v>-1</v>
      </c>
      <c r="GK158">
        <v>9.85867666666667</v>
      </c>
      <c r="GL158">
        <v>0.00309116883118925</v>
      </c>
      <c r="GM158">
        <v>0.00120497513640949</v>
      </c>
      <c r="GN158">
        <v>1</v>
      </c>
      <c r="GO158">
        <v>1</v>
      </c>
      <c r="GP158">
        <v>2</v>
      </c>
      <c r="GQ158" t="s">
        <v>448</v>
      </c>
      <c r="GR158">
        <v>3.13082</v>
      </c>
      <c r="GS158">
        <v>2.71267</v>
      </c>
      <c r="GT158">
        <v>0.129402</v>
      </c>
      <c r="GU158">
        <v>0.137219</v>
      </c>
      <c r="GV158">
        <v>0.104733</v>
      </c>
      <c r="GW158">
        <v>0.0725726</v>
      </c>
      <c r="GX158">
        <v>32842.6</v>
      </c>
      <c r="GY158">
        <v>34880.4</v>
      </c>
      <c r="GZ158">
        <v>34127.9</v>
      </c>
      <c r="HA158">
        <v>36601.4</v>
      </c>
      <c r="HB158">
        <v>43134.6</v>
      </c>
      <c r="HC158">
        <v>48747.4</v>
      </c>
      <c r="HD158">
        <v>53223.8</v>
      </c>
      <c r="HE158">
        <v>58487.2</v>
      </c>
      <c r="HF158">
        <v>1.9727</v>
      </c>
      <c r="HG158">
        <v>1.76558</v>
      </c>
      <c r="HH158">
        <v>0.125237</v>
      </c>
      <c r="HI158">
        <v>0</v>
      </c>
      <c r="HJ158">
        <v>27.9423</v>
      </c>
      <c r="HK158">
        <v>999.9</v>
      </c>
      <c r="HL158">
        <v>52.863</v>
      </c>
      <c r="HM158">
        <v>31.088</v>
      </c>
      <c r="HN158">
        <v>26.4722</v>
      </c>
      <c r="HO158">
        <v>55.1902</v>
      </c>
      <c r="HP158">
        <v>46.6827</v>
      </c>
      <c r="HQ158">
        <v>1</v>
      </c>
      <c r="HR158">
        <v>0.0252693</v>
      </c>
      <c r="HS158">
        <v>-1.229</v>
      </c>
      <c r="HT158">
        <v>20.108</v>
      </c>
      <c r="HU158">
        <v>5.19752</v>
      </c>
      <c r="HV158">
        <v>12.004</v>
      </c>
      <c r="HW158">
        <v>4.9751</v>
      </c>
      <c r="HX158">
        <v>3.29393</v>
      </c>
      <c r="HY158">
        <v>9999</v>
      </c>
      <c r="HZ158">
        <v>9999</v>
      </c>
      <c r="IA158">
        <v>999.9</v>
      </c>
      <c r="IB158">
        <v>9999</v>
      </c>
      <c r="IC158">
        <v>1.86326</v>
      </c>
      <c r="ID158">
        <v>1.86813</v>
      </c>
      <c r="IE158">
        <v>1.86791</v>
      </c>
      <c r="IF158">
        <v>1.86905</v>
      </c>
      <c r="IG158">
        <v>1.86985</v>
      </c>
      <c r="IH158">
        <v>1.86592</v>
      </c>
      <c r="II158">
        <v>1.86705</v>
      </c>
      <c r="IJ158">
        <v>1.86844</v>
      </c>
      <c r="IK158">
        <v>5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2.788</v>
      </c>
      <c r="IY158">
        <v>0.4058</v>
      </c>
      <c r="IZ158">
        <v>0.591063205497763</v>
      </c>
      <c r="JA158">
        <v>0.00362635438953289</v>
      </c>
      <c r="JB158">
        <v>-8.50754122937555e-07</v>
      </c>
      <c r="JC158">
        <v>2.87264459290622e-10</v>
      </c>
      <c r="JD158">
        <v>-0.103101814204982</v>
      </c>
      <c r="JE158">
        <v>-0.017656537129445</v>
      </c>
      <c r="JF158">
        <v>0.00217271289782075</v>
      </c>
      <c r="JG158">
        <v>-2.34727275410467e-05</v>
      </c>
      <c r="JH158">
        <v>4</v>
      </c>
      <c r="JI158">
        <v>2183</v>
      </c>
      <c r="JJ158">
        <v>1</v>
      </c>
      <c r="JK158">
        <v>27</v>
      </c>
      <c r="JL158">
        <v>29322267.9</v>
      </c>
      <c r="JM158">
        <v>29322267.9</v>
      </c>
      <c r="JN158">
        <v>1.61499</v>
      </c>
      <c r="JO158">
        <v>2.62817</v>
      </c>
      <c r="JP158">
        <v>1.54785</v>
      </c>
      <c r="JQ158">
        <v>2.31201</v>
      </c>
      <c r="JR158">
        <v>1.64551</v>
      </c>
      <c r="JS158">
        <v>2.27661</v>
      </c>
      <c r="JT158">
        <v>34.3497</v>
      </c>
      <c r="JU158">
        <v>24.1838</v>
      </c>
      <c r="JV158">
        <v>18</v>
      </c>
      <c r="JW158">
        <v>512.395</v>
      </c>
      <c r="JX158">
        <v>382.6</v>
      </c>
      <c r="JY158">
        <v>29.7667</v>
      </c>
      <c r="JZ158">
        <v>27.6918</v>
      </c>
      <c r="KA158">
        <v>30.0001</v>
      </c>
      <c r="KB158">
        <v>27.7087</v>
      </c>
      <c r="KC158">
        <v>27.666</v>
      </c>
      <c r="KD158">
        <v>32.4624</v>
      </c>
      <c r="KE158">
        <v>44.0406</v>
      </c>
      <c r="KF158">
        <v>0</v>
      </c>
      <c r="KG158">
        <v>29.7757</v>
      </c>
      <c r="KH158">
        <v>777.819</v>
      </c>
      <c r="KI158">
        <v>14.6907</v>
      </c>
      <c r="KJ158">
        <v>96.7607</v>
      </c>
      <c r="KK158">
        <v>94.7682</v>
      </c>
    </row>
    <row r="159" spans="1:297">
      <c r="A159">
        <v>143</v>
      </c>
      <c r="B159">
        <v>1759336078</v>
      </c>
      <c r="C159">
        <v>3218</v>
      </c>
      <c r="D159" t="s">
        <v>729</v>
      </c>
      <c r="E159" t="s">
        <v>730</v>
      </c>
      <c r="F159">
        <v>5</v>
      </c>
      <c r="G159" t="s">
        <v>638</v>
      </c>
      <c r="H159" t="s">
        <v>436</v>
      </c>
      <c r="I159">
        <v>1759336069.84615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771.052590051117</v>
      </c>
      <c r="AK159">
        <v>725.083824242424</v>
      </c>
      <c r="AL159">
        <v>3.26812803002654</v>
      </c>
      <c r="AM159">
        <v>64.5668264695355</v>
      </c>
      <c r="AN159">
        <f>(AP159 - AO159 + DY159*1E3/(8.314*(EA159+273.15)) * AR159/DX159 * AQ159) * DX159/(100*DL159) * 1000/(1000 - AP159)</f>
        <v>0</v>
      </c>
      <c r="AO159">
        <v>14.6698689089168</v>
      </c>
      <c r="AP159">
        <v>24.5320515151515</v>
      </c>
      <c r="AQ159">
        <v>2.58404456695574e-05</v>
      </c>
      <c r="AR159">
        <v>120.164659997157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6</v>
      </c>
      <c r="DM159">
        <v>0.5</v>
      </c>
      <c r="DN159" t="s">
        <v>438</v>
      </c>
      <c r="DO159">
        <v>2</v>
      </c>
      <c r="DP159" t="b">
        <v>1</v>
      </c>
      <c r="DQ159">
        <v>1759336069.84615</v>
      </c>
      <c r="DR159">
        <v>683.945538461539</v>
      </c>
      <c r="DS159">
        <v>743.920923076923</v>
      </c>
      <c r="DT159">
        <v>24.5301615384615</v>
      </c>
      <c r="DU159">
        <v>14.6705461538462</v>
      </c>
      <c r="DV159">
        <v>681.188153846154</v>
      </c>
      <c r="DW159">
        <v>24.1242923076923</v>
      </c>
      <c r="DX159">
        <v>500.030461538461</v>
      </c>
      <c r="DY159">
        <v>90.5464076923077</v>
      </c>
      <c r="DZ159">
        <v>0.0347386846153846</v>
      </c>
      <c r="EA159">
        <v>30.7548153846154</v>
      </c>
      <c r="EB159">
        <v>29.9806615384615</v>
      </c>
      <c r="EC159">
        <v>999.9</v>
      </c>
      <c r="ED159">
        <v>0</v>
      </c>
      <c r="EE159">
        <v>0</v>
      </c>
      <c r="EF159">
        <v>9987.06769230769</v>
      </c>
      <c r="EG159">
        <v>0</v>
      </c>
      <c r="EH159">
        <v>13.5226230769231</v>
      </c>
      <c r="EI159">
        <v>-59.9754692307692</v>
      </c>
      <c r="EJ159">
        <v>701.144615384615</v>
      </c>
      <c r="EK159">
        <v>754.997076923077</v>
      </c>
      <c r="EL159">
        <v>9.85961307692308</v>
      </c>
      <c r="EM159">
        <v>743.920923076923</v>
      </c>
      <c r="EN159">
        <v>14.6705461538462</v>
      </c>
      <c r="EO159">
        <v>2.22111923076923</v>
      </c>
      <c r="EP159">
        <v>1.32836461538462</v>
      </c>
      <c r="EQ159">
        <v>19.1154615384615</v>
      </c>
      <c r="ER159">
        <v>11.1236923076923</v>
      </c>
      <c r="ES159">
        <v>1999.99615384615</v>
      </c>
      <c r="ET159">
        <v>0.979999</v>
      </c>
      <c r="EU159">
        <v>0.0200007</v>
      </c>
      <c r="EV159">
        <v>0</v>
      </c>
      <c r="EW159">
        <v>1024.61076923077</v>
      </c>
      <c r="EX159">
        <v>5.00059</v>
      </c>
      <c r="EY159">
        <v>20671.4153846154</v>
      </c>
      <c r="EZ159">
        <v>17360.3076923077</v>
      </c>
      <c r="FA159">
        <v>41.062</v>
      </c>
      <c r="FB159">
        <v>40.75</v>
      </c>
      <c r="FC159">
        <v>40.4322307692308</v>
      </c>
      <c r="FD159">
        <v>40.312</v>
      </c>
      <c r="FE159">
        <v>42.0716923076923</v>
      </c>
      <c r="FF159">
        <v>1955.09615384615</v>
      </c>
      <c r="FG159">
        <v>39.9</v>
      </c>
      <c r="FH159">
        <v>0</v>
      </c>
      <c r="FI159">
        <v>1759336078.2</v>
      </c>
      <c r="FJ159">
        <v>0</v>
      </c>
      <c r="FK159">
        <v>1024.78653846154</v>
      </c>
      <c r="FL159">
        <v>14.5288888966322</v>
      </c>
      <c r="FM159">
        <v>295.029060022435</v>
      </c>
      <c r="FN159">
        <v>20674.4769230769</v>
      </c>
      <c r="FO159">
        <v>15</v>
      </c>
      <c r="FP159">
        <v>0</v>
      </c>
      <c r="FQ159" t="s">
        <v>439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-59.716305</v>
      </c>
      <c r="GD159">
        <v>-5.10622105263161</v>
      </c>
      <c r="GE159">
        <v>0.628157573762348</v>
      </c>
      <c r="GF159">
        <v>0</v>
      </c>
      <c r="GG159">
        <v>1023.87147058824</v>
      </c>
      <c r="GH159">
        <v>15.3122994692653</v>
      </c>
      <c r="GI159">
        <v>1.51769394022437</v>
      </c>
      <c r="GJ159">
        <v>-1</v>
      </c>
      <c r="GK159">
        <v>9.859075</v>
      </c>
      <c r="GL159">
        <v>0.00493894736842601</v>
      </c>
      <c r="GM159">
        <v>0.00139311700872541</v>
      </c>
      <c r="GN159">
        <v>1</v>
      </c>
      <c r="GO159">
        <v>1</v>
      </c>
      <c r="GP159">
        <v>2</v>
      </c>
      <c r="GQ159" t="s">
        <v>448</v>
      </c>
      <c r="GR159">
        <v>3.13076</v>
      </c>
      <c r="GS159">
        <v>2.71299</v>
      </c>
      <c r="GT159">
        <v>0.131464</v>
      </c>
      <c r="GU159">
        <v>0.139359</v>
      </c>
      <c r="GV159">
        <v>0.104745</v>
      </c>
      <c r="GW159">
        <v>0.0725689</v>
      </c>
      <c r="GX159">
        <v>32765</v>
      </c>
      <c r="GY159">
        <v>34793.9</v>
      </c>
      <c r="GZ159">
        <v>34128</v>
      </c>
      <c r="HA159">
        <v>36601.3</v>
      </c>
      <c r="HB159">
        <v>43134</v>
      </c>
      <c r="HC159">
        <v>48747.9</v>
      </c>
      <c r="HD159">
        <v>53223.5</v>
      </c>
      <c r="HE159">
        <v>58487.2</v>
      </c>
      <c r="HF159">
        <v>1.9728</v>
      </c>
      <c r="HG159">
        <v>1.7654</v>
      </c>
      <c r="HH159">
        <v>0.124712</v>
      </c>
      <c r="HI159">
        <v>0</v>
      </c>
      <c r="HJ159">
        <v>27.9378</v>
      </c>
      <c r="HK159">
        <v>999.9</v>
      </c>
      <c r="HL159">
        <v>52.863</v>
      </c>
      <c r="HM159">
        <v>31.088</v>
      </c>
      <c r="HN159">
        <v>26.471</v>
      </c>
      <c r="HO159">
        <v>55.2002</v>
      </c>
      <c r="HP159">
        <v>46.5946</v>
      </c>
      <c r="HQ159">
        <v>1</v>
      </c>
      <c r="HR159">
        <v>0.025404</v>
      </c>
      <c r="HS159">
        <v>-1.24476</v>
      </c>
      <c r="HT159">
        <v>20.1078</v>
      </c>
      <c r="HU159">
        <v>5.19767</v>
      </c>
      <c r="HV159">
        <v>12.004</v>
      </c>
      <c r="HW159">
        <v>4.97505</v>
      </c>
      <c r="HX159">
        <v>3.29395</v>
      </c>
      <c r="HY159">
        <v>9999</v>
      </c>
      <c r="HZ159">
        <v>9999</v>
      </c>
      <c r="IA159">
        <v>999.9</v>
      </c>
      <c r="IB159">
        <v>9999</v>
      </c>
      <c r="IC159">
        <v>1.86325</v>
      </c>
      <c r="ID159">
        <v>1.86813</v>
      </c>
      <c r="IE159">
        <v>1.86791</v>
      </c>
      <c r="IF159">
        <v>1.86905</v>
      </c>
      <c r="IG159">
        <v>1.86984</v>
      </c>
      <c r="IH159">
        <v>1.8659</v>
      </c>
      <c r="II159">
        <v>1.86701</v>
      </c>
      <c r="IJ159">
        <v>1.86844</v>
      </c>
      <c r="IK159">
        <v>5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2.834</v>
      </c>
      <c r="IY159">
        <v>0.406</v>
      </c>
      <c r="IZ159">
        <v>0.591063205497763</v>
      </c>
      <c r="JA159">
        <v>0.00362635438953289</v>
      </c>
      <c r="JB159">
        <v>-8.50754122937555e-07</v>
      </c>
      <c r="JC159">
        <v>2.87264459290622e-10</v>
      </c>
      <c r="JD159">
        <v>-0.103101814204982</v>
      </c>
      <c r="JE159">
        <v>-0.017656537129445</v>
      </c>
      <c r="JF159">
        <v>0.00217271289782075</v>
      </c>
      <c r="JG159">
        <v>-2.34727275410467e-05</v>
      </c>
      <c r="JH159">
        <v>4</v>
      </c>
      <c r="JI159">
        <v>2183</v>
      </c>
      <c r="JJ159">
        <v>1</v>
      </c>
      <c r="JK159">
        <v>27</v>
      </c>
      <c r="JL159">
        <v>29322268</v>
      </c>
      <c r="JM159">
        <v>29322268</v>
      </c>
      <c r="JN159">
        <v>1.64551</v>
      </c>
      <c r="JO159">
        <v>2.63184</v>
      </c>
      <c r="JP159">
        <v>1.54785</v>
      </c>
      <c r="JQ159">
        <v>2.31201</v>
      </c>
      <c r="JR159">
        <v>1.64673</v>
      </c>
      <c r="JS159">
        <v>2.26196</v>
      </c>
      <c r="JT159">
        <v>34.3497</v>
      </c>
      <c r="JU159">
        <v>24.1838</v>
      </c>
      <c r="JV159">
        <v>18</v>
      </c>
      <c r="JW159">
        <v>512.45</v>
      </c>
      <c r="JX159">
        <v>382.495</v>
      </c>
      <c r="JY159">
        <v>29.7805</v>
      </c>
      <c r="JZ159">
        <v>27.691</v>
      </c>
      <c r="KA159">
        <v>30.0001</v>
      </c>
      <c r="KB159">
        <v>27.7073</v>
      </c>
      <c r="KC159">
        <v>27.664</v>
      </c>
      <c r="KD159">
        <v>32.9979</v>
      </c>
      <c r="KE159">
        <v>44.0406</v>
      </c>
      <c r="KF159">
        <v>0</v>
      </c>
      <c r="KG159">
        <v>29.7889</v>
      </c>
      <c r="KH159">
        <v>791.351</v>
      </c>
      <c r="KI159">
        <v>14.679</v>
      </c>
      <c r="KJ159">
        <v>96.7605</v>
      </c>
      <c r="KK159">
        <v>94.7682</v>
      </c>
    </row>
    <row r="160" spans="1:297">
      <c r="A160">
        <v>144</v>
      </c>
      <c r="B160">
        <v>1759336083</v>
      </c>
      <c r="C160">
        <v>3223</v>
      </c>
      <c r="D160" t="s">
        <v>731</v>
      </c>
      <c r="E160" t="s">
        <v>732</v>
      </c>
      <c r="F160">
        <v>5</v>
      </c>
      <c r="G160" t="s">
        <v>638</v>
      </c>
      <c r="H160" t="s">
        <v>436</v>
      </c>
      <c r="I160">
        <v>1759336074.84615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788.727528953276</v>
      </c>
      <c r="AK160">
        <v>742.286284848485</v>
      </c>
      <c r="AL160">
        <v>3.44034748705854</v>
      </c>
      <c r="AM160">
        <v>64.5668264695355</v>
      </c>
      <c r="AN160">
        <f>(AP160 - AO160 + DY160*1E3/(8.314*(EA160+273.15)) * AR160/DX160 * AQ160) * DX160/(100*DL160) * 1000/(1000 - AP160)</f>
        <v>0</v>
      </c>
      <c r="AO160">
        <v>14.6702677964761</v>
      </c>
      <c r="AP160">
        <v>24.5249921212121</v>
      </c>
      <c r="AQ160">
        <v>-4.10774395785283e-05</v>
      </c>
      <c r="AR160">
        <v>120.164659997157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6</v>
      </c>
      <c r="DM160">
        <v>0.5</v>
      </c>
      <c r="DN160" t="s">
        <v>438</v>
      </c>
      <c r="DO160">
        <v>2</v>
      </c>
      <c r="DP160" t="b">
        <v>1</v>
      </c>
      <c r="DQ160">
        <v>1759336074.84615</v>
      </c>
      <c r="DR160">
        <v>700.426384615385</v>
      </c>
      <c r="DS160">
        <v>760.872153846154</v>
      </c>
      <c r="DT160">
        <v>24.5290538461538</v>
      </c>
      <c r="DU160">
        <v>14.6703307692308</v>
      </c>
      <c r="DV160">
        <v>697.621846153846</v>
      </c>
      <c r="DW160">
        <v>24.1232307692308</v>
      </c>
      <c r="DX160">
        <v>499.990923076923</v>
      </c>
      <c r="DY160">
        <v>90.5450307692308</v>
      </c>
      <c r="DZ160">
        <v>0.0349299</v>
      </c>
      <c r="EA160">
        <v>30.7556230769231</v>
      </c>
      <c r="EB160">
        <v>29.9792769230769</v>
      </c>
      <c r="EC160">
        <v>999.9</v>
      </c>
      <c r="ED160">
        <v>0</v>
      </c>
      <c r="EE160">
        <v>0</v>
      </c>
      <c r="EF160">
        <v>9974.61307692308</v>
      </c>
      <c r="EG160">
        <v>0</v>
      </c>
      <c r="EH160">
        <v>13.5195461538462</v>
      </c>
      <c r="EI160">
        <v>-60.4459153846154</v>
      </c>
      <c r="EJ160">
        <v>718.039</v>
      </c>
      <c r="EK160">
        <v>772.200538461538</v>
      </c>
      <c r="EL160">
        <v>9.85871692307692</v>
      </c>
      <c r="EM160">
        <v>760.872153846154</v>
      </c>
      <c r="EN160">
        <v>14.6703307692308</v>
      </c>
      <c r="EO160">
        <v>2.22098461538462</v>
      </c>
      <c r="EP160">
        <v>1.32832461538462</v>
      </c>
      <c r="EQ160">
        <v>19.1144923076923</v>
      </c>
      <c r="ER160">
        <v>11.1232307692308</v>
      </c>
      <c r="ES160">
        <v>2000.00615384615</v>
      </c>
      <c r="ET160">
        <v>0.979999</v>
      </c>
      <c r="EU160">
        <v>0.0200007</v>
      </c>
      <c r="EV160">
        <v>0</v>
      </c>
      <c r="EW160">
        <v>1025.86</v>
      </c>
      <c r="EX160">
        <v>5.00059</v>
      </c>
      <c r="EY160">
        <v>20694.8538461538</v>
      </c>
      <c r="EZ160">
        <v>17360.3923076923</v>
      </c>
      <c r="FA160">
        <v>41.062</v>
      </c>
      <c r="FB160">
        <v>40.75</v>
      </c>
      <c r="FC160">
        <v>40.437</v>
      </c>
      <c r="FD160">
        <v>40.2929230769231</v>
      </c>
      <c r="FE160">
        <v>42.0716923076923</v>
      </c>
      <c r="FF160">
        <v>1955.10615384615</v>
      </c>
      <c r="FG160">
        <v>39.9</v>
      </c>
      <c r="FH160">
        <v>0</v>
      </c>
      <c r="FI160">
        <v>1759336083.6</v>
      </c>
      <c r="FJ160">
        <v>0</v>
      </c>
      <c r="FK160">
        <v>1026.1552</v>
      </c>
      <c r="FL160">
        <v>13.3607692598701</v>
      </c>
      <c r="FM160">
        <v>267.423077323626</v>
      </c>
      <c r="FN160">
        <v>20701.096</v>
      </c>
      <c r="FO160">
        <v>15</v>
      </c>
      <c r="FP160">
        <v>0</v>
      </c>
      <c r="FQ160" t="s">
        <v>439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-60.157015</v>
      </c>
      <c r="GD160">
        <v>-4.96069624060146</v>
      </c>
      <c r="GE160">
        <v>0.616803667527197</v>
      </c>
      <c r="GF160">
        <v>0</v>
      </c>
      <c r="GG160">
        <v>1024.90205882353</v>
      </c>
      <c r="GH160">
        <v>14.5624140684648</v>
      </c>
      <c r="GI160">
        <v>1.4427950394812</v>
      </c>
      <c r="GJ160">
        <v>-1</v>
      </c>
      <c r="GK160">
        <v>9.8594635</v>
      </c>
      <c r="GL160">
        <v>-0.00130781954887329</v>
      </c>
      <c r="GM160">
        <v>0.00172736294680661</v>
      </c>
      <c r="GN160">
        <v>1</v>
      </c>
      <c r="GO160">
        <v>1</v>
      </c>
      <c r="GP160">
        <v>2</v>
      </c>
      <c r="GQ160" t="s">
        <v>448</v>
      </c>
      <c r="GR160">
        <v>3.13084</v>
      </c>
      <c r="GS160">
        <v>2.71271</v>
      </c>
      <c r="GT160">
        <v>0.133571</v>
      </c>
      <c r="GU160">
        <v>0.141314</v>
      </c>
      <c r="GV160">
        <v>0.104726</v>
      </c>
      <c r="GW160">
        <v>0.0725722</v>
      </c>
      <c r="GX160">
        <v>32685.4</v>
      </c>
      <c r="GY160">
        <v>34715.2</v>
      </c>
      <c r="GZ160">
        <v>34127.8</v>
      </c>
      <c r="HA160">
        <v>36601.6</v>
      </c>
      <c r="HB160">
        <v>43135.2</v>
      </c>
      <c r="HC160">
        <v>48748.3</v>
      </c>
      <c r="HD160">
        <v>53223.5</v>
      </c>
      <c r="HE160">
        <v>58487.5</v>
      </c>
      <c r="HF160">
        <v>1.9728</v>
      </c>
      <c r="HG160">
        <v>1.7652</v>
      </c>
      <c r="HH160">
        <v>0.125267</v>
      </c>
      <c r="HI160">
        <v>0</v>
      </c>
      <c r="HJ160">
        <v>27.9332</v>
      </c>
      <c r="HK160">
        <v>999.9</v>
      </c>
      <c r="HL160">
        <v>52.863</v>
      </c>
      <c r="HM160">
        <v>31.088</v>
      </c>
      <c r="HN160">
        <v>26.4724</v>
      </c>
      <c r="HO160">
        <v>54.5802</v>
      </c>
      <c r="HP160">
        <v>46.8269</v>
      </c>
      <c r="HQ160">
        <v>1</v>
      </c>
      <c r="HR160">
        <v>0.025094</v>
      </c>
      <c r="HS160">
        <v>-1.27493</v>
      </c>
      <c r="HT160">
        <v>20.1075</v>
      </c>
      <c r="HU160">
        <v>5.19737</v>
      </c>
      <c r="HV160">
        <v>12.004</v>
      </c>
      <c r="HW160">
        <v>4.97515</v>
      </c>
      <c r="HX160">
        <v>3.294</v>
      </c>
      <c r="HY160">
        <v>9999</v>
      </c>
      <c r="HZ160">
        <v>9999</v>
      </c>
      <c r="IA160">
        <v>999.9</v>
      </c>
      <c r="IB160">
        <v>9999</v>
      </c>
      <c r="IC160">
        <v>1.86325</v>
      </c>
      <c r="ID160">
        <v>1.86813</v>
      </c>
      <c r="IE160">
        <v>1.86792</v>
      </c>
      <c r="IF160">
        <v>1.86905</v>
      </c>
      <c r="IG160">
        <v>1.86982</v>
      </c>
      <c r="IH160">
        <v>1.86594</v>
      </c>
      <c r="II160">
        <v>1.86702</v>
      </c>
      <c r="IJ160">
        <v>1.86844</v>
      </c>
      <c r="IK160">
        <v>5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2.881</v>
      </c>
      <c r="IY160">
        <v>0.4057</v>
      </c>
      <c r="IZ160">
        <v>0.591063205497763</v>
      </c>
      <c r="JA160">
        <v>0.00362635438953289</v>
      </c>
      <c r="JB160">
        <v>-8.50754122937555e-07</v>
      </c>
      <c r="JC160">
        <v>2.87264459290622e-10</v>
      </c>
      <c r="JD160">
        <v>-0.103101814204982</v>
      </c>
      <c r="JE160">
        <v>-0.017656537129445</v>
      </c>
      <c r="JF160">
        <v>0.00217271289782075</v>
      </c>
      <c r="JG160">
        <v>-2.34727275410467e-05</v>
      </c>
      <c r="JH160">
        <v>4</v>
      </c>
      <c r="JI160">
        <v>2183</v>
      </c>
      <c r="JJ160">
        <v>1</v>
      </c>
      <c r="JK160">
        <v>27</v>
      </c>
      <c r="JL160">
        <v>29322268.1</v>
      </c>
      <c r="JM160">
        <v>29322268.1</v>
      </c>
      <c r="JN160">
        <v>1.67236</v>
      </c>
      <c r="JO160">
        <v>2.62573</v>
      </c>
      <c r="JP160">
        <v>1.54785</v>
      </c>
      <c r="JQ160">
        <v>2.31323</v>
      </c>
      <c r="JR160">
        <v>1.64673</v>
      </c>
      <c r="JS160">
        <v>2.3291</v>
      </c>
      <c r="JT160">
        <v>34.3497</v>
      </c>
      <c r="JU160">
        <v>24.1926</v>
      </c>
      <c r="JV160">
        <v>18</v>
      </c>
      <c r="JW160">
        <v>512.43</v>
      </c>
      <c r="JX160">
        <v>382.378</v>
      </c>
      <c r="JY160">
        <v>29.7945</v>
      </c>
      <c r="JZ160">
        <v>27.6887</v>
      </c>
      <c r="KA160">
        <v>30</v>
      </c>
      <c r="KB160">
        <v>27.7051</v>
      </c>
      <c r="KC160">
        <v>27.6623</v>
      </c>
      <c r="KD160">
        <v>33.6072</v>
      </c>
      <c r="KE160">
        <v>44.0406</v>
      </c>
      <c r="KF160">
        <v>0</v>
      </c>
      <c r="KG160">
        <v>29.8065</v>
      </c>
      <c r="KH160">
        <v>811.604</v>
      </c>
      <c r="KI160">
        <v>14.6837</v>
      </c>
      <c r="KJ160">
        <v>96.7603</v>
      </c>
      <c r="KK160">
        <v>94.7689</v>
      </c>
    </row>
    <row r="161" spans="1:297">
      <c r="A161">
        <v>145</v>
      </c>
      <c r="B161">
        <v>1759336088</v>
      </c>
      <c r="C161">
        <v>3228</v>
      </c>
      <c r="D161" t="s">
        <v>733</v>
      </c>
      <c r="E161" t="s">
        <v>734</v>
      </c>
      <c r="F161">
        <v>5</v>
      </c>
      <c r="G161" t="s">
        <v>638</v>
      </c>
      <c r="H161" t="s">
        <v>436</v>
      </c>
      <c r="I161">
        <v>1759336079.84615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805.060072696114</v>
      </c>
      <c r="AK161">
        <v>758.675745454545</v>
      </c>
      <c r="AL161">
        <v>3.27830747430685</v>
      </c>
      <c r="AM161">
        <v>64.5668264695355</v>
      </c>
      <c r="AN161">
        <f>(AP161 - AO161 + DY161*1E3/(8.314*(EA161+273.15)) * AR161/DX161 * AQ161) * DX161/(100*DL161) * 1000/(1000 - AP161)</f>
        <v>0</v>
      </c>
      <c r="AO161">
        <v>14.6709807037898</v>
      </c>
      <c r="AP161">
        <v>24.5287660606061</v>
      </c>
      <c r="AQ161">
        <v>1.24358762256315e-05</v>
      </c>
      <c r="AR161">
        <v>120.164659997157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6</v>
      </c>
      <c r="DM161">
        <v>0.5</v>
      </c>
      <c r="DN161" t="s">
        <v>438</v>
      </c>
      <c r="DO161">
        <v>2</v>
      </c>
      <c r="DP161" t="b">
        <v>1</v>
      </c>
      <c r="DQ161">
        <v>1759336079.84615</v>
      </c>
      <c r="DR161">
        <v>716.823692307692</v>
      </c>
      <c r="DS161">
        <v>777.439384615385</v>
      </c>
      <c r="DT161">
        <v>24.5284923076923</v>
      </c>
      <c r="DU161">
        <v>14.6704692307692</v>
      </c>
      <c r="DV161">
        <v>713.972461538462</v>
      </c>
      <c r="DW161">
        <v>24.1226846153846</v>
      </c>
      <c r="DX161">
        <v>499.987923076923</v>
      </c>
      <c r="DY161">
        <v>90.5438</v>
      </c>
      <c r="DZ161">
        <v>0.0348128230769231</v>
      </c>
      <c r="EA161">
        <v>30.7572384615385</v>
      </c>
      <c r="EB161">
        <v>29.9773230769231</v>
      </c>
      <c r="EC161">
        <v>999.9</v>
      </c>
      <c r="ED161">
        <v>0</v>
      </c>
      <c r="EE161">
        <v>0</v>
      </c>
      <c r="EF161">
        <v>9991.14692307692</v>
      </c>
      <c r="EG161">
        <v>0</v>
      </c>
      <c r="EH161">
        <v>13.5183769230769</v>
      </c>
      <c r="EI161">
        <v>-60.6158</v>
      </c>
      <c r="EJ161">
        <v>734.848307692308</v>
      </c>
      <c r="EK161">
        <v>789.014615384616</v>
      </c>
      <c r="EL161">
        <v>9.85801</v>
      </c>
      <c r="EM161">
        <v>777.439384615385</v>
      </c>
      <c r="EN161">
        <v>14.6704692307692</v>
      </c>
      <c r="EO161">
        <v>2.22090230769231</v>
      </c>
      <c r="EP161">
        <v>1.32831846153846</v>
      </c>
      <c r="EQ161">
        <v>19.1139</v>
      </c>
      <c r="ER161">
        <v>11.1231615384615</v>
      </c>
      <c r="ES161">
        <v>2000.00923076923</v>
      </c>
      <c r="ET161">
        <v>0.979999</v>
      </c>
      <c r="EU161">
        <v>0.0200007</v>
      </c>
      <c r="EV161">
        <v>0</v>
      </c>
      <c r="EW161">
        <v>1026.89384615385</v>
      </c>
      <c r="EX161">
        <v>5.00059</v>
      </c>
      <c r="EY161">
        <v>20716.7923076923</v>
      </c>
      <c r="EZ161">
        <v>17360.4076923077</v>
      </c>
      <c r="FA161">
        <v>41.062</v>
      </c>
      <c r="FB161">
        <v>40.7595384615385</v>
      </c>
      <c r="FC161">
        <v>40.437</v>
      </c>
      <c r="FD161">
        <v>40.2786153846154</v>
      </c>
      <c r="FE161">
        <v>42.0668461538462</v>
      </c>
      <c r="FF161">
        <v>1955.10923076923</v>
      </c>
      <c r="FG161">
        <v>39.9</v>
      </c>
      <c r="FH161">
        <v>0</v>
      </c>
      <c r="FI161">
        <v>1759336088.4</v>
      </c>
      <c r="FJ161">
        <v>0</v>
      </c>
      <c r="FK161">
        <v>1027.0948</v>
      </c>
      <c r="FL161">
        <v>11.7861538396565</v>
      </c>
      <c r="FM161">
        <v>245.876922683024</v>
      </c>
      <c r="FN161">
        <v>20721.812</v>
      </c>
      <c r="FO161">
        <v>15</v>
      </c>
      <c r="FP161">
        <v>0</v>
      </c>
      <c r="FQ161" t="s">
        <v>439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-60.55182</v>
      </c>
      <c r="GD161">
        <v>-3.14639999999995</v>
      </c>
      <c r="GE161">
        <v>0.524245516528277</v>
      </c>
      <c r="GF161">
        <v>0</v>
      </c>
      <c r="GG161">
        <v>1026.28852941177</v>
      </c>
      <c r="GH161">
        <v>12.7332314847757</v>
      </c>
      <c r="GI161">
        <v>1.26431597956908</v>
      </c>
      <c r="GJ161">
        <v>-1</v>
      </c>
      <c r="GK161">
        <v>9.858308</v>
      </c>
      <c r="GL161">
        <v>-0.0104571428571461</v>
      </c>
      <c r="GM161">
        <v>0.00222795107666217</v>
      </c>
      <c r="GN161">
        <v>1</v>
      </c>
      <c r="GO161">
        <v>1</v>
      </c>
      <c r="GP161">
        <v>2</v>
      </c>
      <c r="GQ161" t="s">
        <v>448</v>
      </c>
      <c r="GR161">
        <v>3.13077</v>
      </c>
      <c r="GS161">
        <v>2.71293</v>
      </c>
      <c r="GT161">
        <v>0.135604</v>
      </c>
      <c r="GU161">
        <v>0.143437</v>
      </c>
      <c r="GV161">
        <v>0.104734</v>
      </c>
      <c r="GW161">
        <v>0.0725768</v>
      </c>
      <c r="GX161">
        <v>32608.7</v>
      </c>
      <c r="GY161">
        <v>34629.5</v>
      </c>
      <c r="GZ161">
        <v>34127.8</v>
      </c>
      <c r="HA161">
        <v>36601.8</v>
      </c>
      <c r="HB161">
        <v>43134.9</v>
      </c>
      <c r="HC161">
        <v>48748.7</v>
      </c>
      <c r="HD161">
        <v>53223.4</v>
      </c>
      <c r="HE161">
        <v>58488.1</v>
      </c>
      <c r="HF161">
        <v>1.97318</v>
      </c>
      <c r="HG161">
        <v>1.76505</v>
      </c>
      <c r="HH161">
        <v>0.125747</v>
      </c>
      <c r="HI161">
        <v>0</v>
      </c>
      <c r="HJ161">
        <v>27.9289</v>
      </c>
      <c r="HK161">
        <v>999.9</v>
      </c>
      <c r="HL161">
        <v>52.863</v>
      </c>
      <c r="HM161">
        <v>31.088</v>
      </c>
      <c r="HN161">
        <v>26.4704</v>
      </c>
      <c r="HO161">
        <v>54.5302</v>
      </c>
      <c r="HP161">
        <v>46.8429</v>
      </c>
      <c r="HQ161">
        <v>1</v>
      </c>
      <c r="HR161">
        <v>0.0251677</v>
      </c>
      <c r="HS161">
        <v>-1.28776</v>
      </c>
      <c r="HT161">
        <v>20.1074</v>
      </c>
      <c r="HU161">
        <v>5.19752</v>
      </c>
      <c r="HV161">
        <v>12.004</v>
      </c>
      <c r="HW161">
        <v>4.97525</v>
      </c>
      <c r="HX161">
        <v>3.294</v>
      </c>
      <c r="HY161">
        <v>9999</v>
      </c>
      <c r="HZ161">
        <v>9999</v>
      </c>
      <c r="IA161">
        <v>999.9</v>
      </c>
      <c r="IB161">
        <v>9999</v>
      </c>
      <c r="IC161">
        <v>1.86325</v>
      </c>
      <c r="ID161">
        <v>1.86813</v>
      </c>
      <c r="IE161">
        <v>1.8679</v>
      </c>
      <c r="IF161">
        <v>1.86905</v>
      </c>
      <c r="IG161">
        <v>1.86984</v>
      </c>
      <c r="IH161">
        <v>1.86591</v>
      </c>
      <c r="II161">
        <v>1.86702</v>
      </c>
      <c r="IJ161">
        <v>1.86843</v>
      </c>
      <c r="IK161">
        <v>5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2.927</v>
      </c>
      <c r="IY161">
        <v>0.4058</v>
      </c>
      <c r="IZ161">
        <v>0.591063205497763</v>
      </c>
      <c r="JA161">
        <v>0.00362635438953289</v>
      </c>
      <c r="JB161">
        <v>-8.50754122937555e-07</v>
      </c>
      <c r="JC161">
        <v>2.87264459290622e-10</v>
      </c>
      <c r="JD161">
        <v>-0.103101814204982</v>
      </c>
      <c r="JE161">
        <v>-0.017656537129445</v>
      </c>
      <c r="JF161">
        <v>0.00217271289782075</v>
      </c>
      <c r="JG161">
        <v>-2.34727275410467e-05</v>
      </c>
      <c r="JH161">
        <v>4</v>
      </c>
      <c r="JI161">
        <v>2183</v>
      </c>
      <c r="JJ161">
        <v>1</v>
      </c>
      <c r="JK161">
        <v>27</v>
      </c>
      <c r="JL161">
        <v>29322268.1</v>
      </c>
      <c r="JM161">
        <v>29322268.1</v>
      </c>
      <c r="JN161">
        <v>1.70166</v>
      </c>
      <c r="JO161">
        <v>2.63062</v>
      </c>
      <c r="JP161">
        <v>1.54785</v>
      </c>
      <c r="JQ161">
        <v>2.31323</v>
      </c>
      <c r="JR161">
        <v>1.64673</v>
      </c>
      <c r="JS161">
        <v>2.24243</v>
      </c>
      <c r="JT161">
        <v>34.3497</v>
      </c>
      <c r="JU161">
        <v>24.1838</v>
      </c>
      <c r="JV161">
        <v>18</v>
      </c>
      <c r="JW161">
        <v>512.661</v>
      </c>
      <c r="JX161">
        <v>382.287</v>
      </c>
      <c r="JY161">
        <v>29.8132</v>
      </c>
      <c r="JZ161">
        <v>27.6881</v>
      </c>
      <c r="KA161">
        <v>30</v>
      </c>
      <c r="KB161">
        <v>27.7031</v>
      </c>
      <c r="KC161">
        <v>27.6605</v>
      </c>
      <c r="KD161">
        <v>34.1178</v>
      </c>
      <c r="KE161">
        <v>44.0406</v>
      </c>
      <c r="KF161">
        <v>0</v>
      </c>
      <c r="KG161">
        <v>29.8233</v>
      </c>
      <c r="KH161">
        <v>825.097</v>
      </c>
      <c r="KI161">
        <v>14.6821</v>
      </c>
      <c r="KJ161">
        <v>96.7601</v>
      </c>
      <c r="KK161">
        <v>94.7695</v>
      </c>
    </row>
    <row r="162" spans="1:297">
      <c r="A162">
        <v>146</v>
      </c>
      <c r="B162">
        <v>1759336093</v>
      </c>
      <c r="C162">
        <v>3233</v>
      </c>
      <c r="D162" t="s">
        <v>735</v>
      </c>
      <c r="E162" t="s">
        <v>736</v>
      </c>
      <c r="F162">
        <v>5</v>
      </c>
      <c r="G162" t="s">
        <v>638</v>
      </c>
      <c r="H162" t="s">
        <v>436</v>
      </c>
      <c r="I162">
        <v>1759336084.84615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822.879125199641</v>
      </c>
      <c r="AK162">
        <v>775.998072727272</v>
      </c>
      <c r="AL162">
        <v>3.46545853620718</v>
      </c>
      <c r="AM162">
        <v>64.5668264695355</v>
      </c>
      <c r="AN162">
        <f>(AP162 - AO162 + DY162*1E3/(8.314*(EA162+273.15)) * AR162/DX162 * AQ162) * DX162/(100*DL162) * 1000/(1000 - AP162)</f>
        <v>0</v>
      </c>
      <c r="AO162">
        <v>14.6710978727886</v>
      </c>
      <c r="AP162">
        <v>24.52624</v>
      </c>
      <c r="AQ162">
        <v>-1.05099868301852e-05</v>
      </c>
      <c r="AR162">
        <v>120.164659997157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6</v>
      </c>
      <c r="DM162">
        <v>0.5</v>
      </c>
      <c r="DN162" t="s">
        <v>438</v>
      </c>
      <c r="DO162">
        <v>2</v>
      </c>
      <c r="DP162" t="b">
        <v>1</v>
      </c>
      <c r="DQ162">
        <v>1759336084.84615</v>
      </c>
      <c r="DR162">
        <v>733.241076923077</v>
      </c>
      <c r="DS162">
        <v>794.401307692308</v>
      </c>
      <c r="DT162">
        <v>24.5278538461538</v>
      </c>
      <c r="DU162">
        <v>14.6707692307692</v>
      </c>
      <c r="DV162">
        <v>730.343307692308</v>
      </c>
      <c r="DW162">
        <v>24.1220538461538</v>
      </c>
      <c r="DX162">
        <v>500.013538461538</v>
      </c>
      <c r="DY162">
        <v>90.5442230769231</v>
      </c>
      <c r="DZ162">
        <v>0.0348107</v>
      </c>
      <c r="EA162">
        <v>30.7591769230769</v>
      </c>
      <c r="EB162">
        <v>29.9775</v>
      </c>
      <c r="EC162">
        <v>999.9</v>
      </c>
      <c r="ED162">
        <v>0</v>
      </c>
      <c r="EE162">
        <v>0</v>
      </c>
      <c r="EF162">
        <v>9993.69076923077</v>
      </c>
      <c r="EG162">
        <v>0</v>
      </c>
      <c r="EH162">
        <v>13.5191153846154</v>
      </c>
      <c r="EI162">
        <v>-61.1602923076923</v>
      </c>
      <c r="EJ162">
        <v>751.678</v>
      </c>
      <c r="EK162">
        <v>806.229307692308</v>
      </c>
      <c r="EL162">
        <v>9.85705923076923</v>
      </c>
      <c r="EM162">
        <v>794.401307692308</v>
      </c>
      <c r="EN162">
        <v>14.6707692307692</v>
      </c>
      <c r="EO162">
        <v>2.22085384615385</v>
      </c>
      <c r="EP162">
        <v>1.32835307692308</v>
      </c>
      <c r="EQ162">
        <v>19.1135384615385</v>
      </c>
      <c r="ER162">
        <v>11.1235384615385</v>
      </c>
      <c r="ES162">
        <v>2000.01153846154</v>
      </c>
      <c r="ET162">
        <v>0.979999</v>
      </c>
      <c r="EU162">
        <v>0.0200007</v>
      </c>
      <c r="EV162">
        <v>0</v>
      </c>
      <c r="EW162">
        <v>1027.83230769231</v>
      </c>
      <c r="EX162">
        <v>5.00059</v>
      </c>
      <c r="EY162">
        <v>20736.6153846154</v>
      </c>
      <c r="EZ162">
        <v>17360.4307692308</v>
      </c>
      <c r="FA162">
        <v>41.062</v>
      </c>
      <c r="FB162">
        <v>40.7643076923077</v>
      </c>
      <c r="FC162">
        <v>40.437</v>
      </c>
      <c r="FD162">
        <v>40.2595384615385</v>
      </c>
      <c r="FE162">
        <v>42.062</v>
      </c>
      <c r="FF162">
        <v>1955.11153846154</v>
      </c>
      <c r="FG162">
        <v>39.9</v>
      </c>
      <c r="FH162">
        <v>0</v>
      </c>
      <c r="FI162">
        <v>1759336093.2</v>
      </c>
      <c r="FJ162">
        <v>0</v>
      </c>
      <c r="FK162">
        <v>1027.9932</v>
      </c>
      <c r="FL162">
        <v>10.0676923180219</v>
      </c>
      <c r="FM162">
        <v>224.115384603131</v>
      </c>
      <c r="FN162">
        <v>20740.44</v>
      </c>
      <c r="FO162">
        <v>15</v>
      </c>
      <c r="FP162">
        <v>0</v>
      </c>
      <c r="FQ162" t="s">
        <v>439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-60.844495</v>
      </c>
      <c r="GD162">
        <v>-6.32525864661648</v>
      </c>
      <c r="GE162">
        <v>0.738963993354886</v>
      </c>
      <c r="GF162">
        <v>0</v>
      </c>
      <c r="GG162">
        <v>1027.11529411765</v>
      </c>
      <c r="GH162">
        <v>11.5141329235693</v>
      </c>
      <c r="GI162">
        <v>1.15153410537758</v>
      </c>
      <c r="GJ162">
        <v>-1</v>
      </c>
      <c r="GK162">
        <v>9.857905</v>
      </c>
      <c r="GL162">
        <v>-0.0128526315789465</v>
      </c>
      <c r="GM162">
        <v>0.00230394986924636</v>
      </c>
      <c r="GN162">
        <v>1</v>
      </c>
      <c r="GO162">
        <v>1</v>
      </c>
      <c r="GP162">
        <v>2</v>
      </c>
      <c r="GQ162" t="s">
        <v>448</v>
      </c>
      <c r="GR162">
        <v>3.13079</v>
      </c>
      <c r="GS162">
        <v>2.71261</v>
      </c>
      <c r="GT162">
        <v>0.137686</v>
      </c>
      <c r="GU162">
        <v>0.145302</v>
      </c>
      <c r="GV162">
        <v>0.10474</v>
      </c>
      <c r="GW162">
        <v>0.0725804</v>
      </c>
      <c r="GX162">
        <v>32530.3</v>
      </c>
      <c r="GY162">
        <v>34554.3</v>
      </c>
      <c r="GZ162">
        <v>34127.9</v>
      </c>
      <c r="HA162">
        <v>36601.9</v>
      </c>
      <c r="HB162">
        <v>43134.9</v>
      </c>
      <c r="HC162">
        <v>48749</v>
      </c>
      <c r="HD162">
        <v>53223.5</v>
      </c>
      <c r="HE162">
        <v>58488.4</v>
      </c>
      <c r="HF162">
        <v>1.97305</v>
      </c>
      <c r="HG162">
        <v>1.76532</v>
      </c>
      <c r="HH162">
        <v>0.126317</v>
      </c>
      <c r="HI162">
        <v>0</v>
      </c>
      <c r="HJ162">
        <v>27.9232</v>
      </c>
      <c r="HK162">
        <v>999.9</v>
      </c>
      <c r="HL162">
        <v>52.863</v>
      </c>
      <c r="HM162">
        <v>31.088</v>
      </c>
      <c r="HN162">
        <v>26.4692</v>
      </c>
      <c r="HO162">
        <v>55.0502</v>
      </c>
      <c r="HP162">
        <v>46.7748</v>
      </c>
      <c r="HQ162">
        <v>1</v>
      </c>
      <c r="HR162">
        <v>0.0250711</v>
      </c>
      <c r="HS162">
        <v>-1.2967</v>
      </c>
      <c r="HT162">
        <v>20.1074</v>
      </c>
      <c r="HU162">
        <v>5.19677</v>
      </c>
      <c r="HV162">
        <v>12.004</v>
      </c>
      <c r="HW162">
        <v>4.975</v>
      </c>
      <c r="HX162">
        <v>3.29388</v>
      </c>
      <c r="HY162">
        <v>9999</v>
      </c>
      <c r="HZ162">
        <v>9999</v>
      </c>
      <c r="IA162">
        <v>999.9</v>
      </c>
      <c r="IB162">
        <v>9999</v>
      </c>
      <c r="IC162">
        <v>1.86325</v>
      </c>
      <c r="ID162">
        <v>1.86813</v>
      </c>
      <c r="IE162">
        <v>1.86788</v>
      </c>
      <c r="IF162">
        <v>1.86905</v>
      </c>
      <c r="IG162">
        <v>1.86984</v>
      </c>
      <c r="IH162">
        <v>1.86591</v>
      </c>
      <c r="II162">
        <v>1.86704</v>
      </c>
      <c r="IJ162">
        <v>1.86843</v>
      </c>
      <c r="IK162">
        <v>5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2.974</v>
      </c>
      <c r="IY162">
        <v>0.4058</v>
      </c>
      <c r="IZ162">
        <v>0.591063205497763</v>
      </c>
      <c r="JA162">
        <v>0.00362635438953289</v>
      </c>
      <c r="JB162">
        <v>-8.50754122937555e-07</v>
      </c>
      <c r="JC162">
        <v>2.87264459290622e-10</v>
      </c>
      <c r="JD162">
        <v>-0.103101814204982</v>
      </c>
      <c r="JE162">
        <v>-0.017656537129445</v>
      </c>
      <c r="JF162">
        <v>0.00217271289782075</v>
      </c>
      <c r="JG162">
        <v>-2.34727275410467e-05</v>
      </c>
      <c r="JH162">
        <v>4</v>
      </c>
      <c r="JI162">
        <v>2183</v>
      </c>
      <c r="JJ162">
        <v>1</v>
      </c>
      <c r="JK162">
        <v>27</v>
      </c>
      <c r="JL162">
        <v>29322268.2</v>
      </c>
      <c r="JM162">
        <v>29322268.2</v>
      </c>
      <c r="JN162">
        <v>1.72852</v>
      </c>
      <c r="JO162">
        <v>2.62939</v>
      </c>
      <c r="JP162">
        <v>1.54785</v>
      </c>
      <c r="JQ162">
        <v>2.31201</v>
      </c>
      <c r="JR162">
        <v>1.64673</v>
      </c>
      <c r="JS162">
        <v>2.28149</v>
      </c>
      <c r="JT162">
        <v>34.3497</v>
      </c>
      <c r="JU162">
        <v>24.1838</v>
      </c>
      <c r="JV162">
        <v>18</v>
      </c>
      <c r="JW162">
        <v>512.557</v>
      </c>
      <c r="JX162">
        <v>382.42</v>
      </c>
      <c r="JY162">
        <v>29.8325</v>
      </c>
      <c r="JZ162">
        <v>27.6863</v>
      </c>
      <c r="KA162">
        <v>30</v>
      </c>
      <c r="KB162">
        <v>27.7007</v>
      </c>
      <c r="KC162">
        <v>27.6586</v>
      </c>
      <c r="KD162">
        <v>34.6323</v>
      </c>
      <c r="KE162">
        <v>44.0406</v>
      </c>
      <c r="KF162">
        <v>0</v>
      </c>
      <c r="KG162">
        <v>29.8384</v>
      </c>
      <c r="KH162">
        <v>845.254</v>
      </c>
      <c r="KI162">
        <v>14.6765</v>
      </c>
      <c r="KJ162">
        <v>96.7603</v>
      </c>
      <c r="KK162">
        <v>94.77</v>
      </c>
    </row>
    <row r="163" spans="1:297">
      <c r="A163">
        <v>147</v>
      </c>
      <c r="B163">
        <v>1759336098</v>
      </c>
      <c r="C163">
        <v>3238</v>
      </c>
      <c r="D163" t="s">
        <v>737</v>
      </c>
      <c r="E163" t="s">
        <v>738</v>
      </c>
      <c r="F163">
        <v>5</v>
      </c>
      <c r="G163" t="s">
        <v>638</v>
      </c>
      <c r="H163" t="s">
        <v>436</v>
      </c>
      <c r="I163">
        <v>1759336089.84615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838.635896099289</v>
      </c>
      <c r="AK163">
        <v>792.266545454545</v>
      </c>
      <c r="AL163">
        <v>3.24440596779629</v>
      </c>
      <c r="AM163">
        <v>64.5668264695355</v>
      </c>
      <c r="AN163">
        <f>(AP163 - AO163 + DY163*1E3/(8.314*(EA163+273.15)) * AR163/DX163 * AQ163) * DX163/(100*DL163) * 1000/(1000 - AP163)</f>
        <v>0</v>
      </c>
      <c r="AO163">
        <v>14.670760771662</v>
      </c>
      <c r="AP163">
        <v>24.5274412121212</v>
      </c>
      <c r="AQ163">
        <v>-7.15701019905708e-07</v>
      </c>
      <c r="AR163">
        <v>120.164659997157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6</v>
      </c>
      <c r="DM163">
        <v>0.5</v>
      </c>
      <c r="DN163" t="s">
        <v>438</v>
      </c>
      <c r="DO163">
        <v>2</v>
      </c>
      <c r="DP163" t="b">
        <v>1</v>
      </c>
      <c r="DQ163">
        <v>1759336089.84615</v>
      </c>
      <c r="DR163">
        <v>749.628538461538</v>
      </c>
      <c r="DS163">
        <v>810.818384615385</v>
      </c>
      <c r="DT163">
        <v>24.5273</v>
      </c>
      <c r="DU163">
        <v>14.6708846153846</v>
      </c>
      <c r="DV163">
        <v>746.684538461538</v>
      </c>
      <c r="DW163">
        <v>24.1215230769231</v>
      </c>
      <c r="DX163">
        <v>500.042846153846</v>
      </c>
      <c r="DY163">
        <v>90.5454</v>
      </c>
      <c r="DZ163">
        <v>0.0346437307692308</v>
      </c>
      <c r="EA163">
        <v>30.7606153846154</v>
      </c>
      <c r="EB163">
        <v>29.978</v>
      </c>
      <c r="EC163">
        <v>999.9</v>
      </c>
      <c r="ED163">
        <v>0</v>
      </c>
      <c r="EE163">
        <v>0</v>
      </c>
      <c r="EF163">
        <v>9999.35923076923</v>
      </c>
      <c r="EG163">
        <v>0</v>
      </c>
      <c r="EH163">
        <v>13.5254769230769</v>
      </c>
      <c r="EI163">
        <v>-61.1897615384615</v>
      </c>
      <c r="EJ163">
        <v>768.477153846154</v>
      </c>
      <c r="EK163">
        <v>822.890769230769</v>
      </c>
      <c r="EL163">
        <v>9.85639846153846</v>
      </c>
      <c r="EM163">
        <v>810.818384615385</v>
      </c>
      <c r="EN163">
        <v>14.6708846153846</v>
      </c>
      <c r="EO163">
        <v>2.22083230769231</v>
      </c>
      <c r="EP163">
        <v>1.32838153846154</v>
      </c>
      <c r="EQ163">
        <v>19.1133846153846</v>
      </c>
      <c r="ER163">
        <v>11.1238615384615</v>
      </c>
      <c r="ES163">
        <v>2000.01615384615</v>
      </c>
      <c r="ET163">
        <v>0.979999</v>
      </c>
      <c r="EU163">
        <v>0.0200007</v>
      </c>
      <c r="EV163">
        <v>0</v>
      </c>
      <c r="EW163">
        <v>1028.68230769231</v>
      </c>
      <c r="EX163">
        <v>5.00059</v>
      </c>
      <c r="EY163">
        <v>20754.9</v>
      </c>
      <c r="EZ163">
        <v>17360.4615384615</v>
      </c>
      <c r="FA163">
        <v>41.062</v>
      </c>
      <c r="FB163">
        <v>40.7643076923077</v>
      </c>
      <c r="FC163">
        <v>40.437</v>
      </c>
      <c r="FD163">
        <v>40.2547692307692</v>
      </c>
      <c r="FE163">
        <v>42.062</v>
      </c>
      <c r="FF163">
        <v>1955.11615384615</v>
      </c>
      <c r="FG163">
        <v>39.9</v>
      </c>
      <c r="FH163">
        <v>0</v>
      </c>
      <c r="FI163">
        <v>1759336098</v>
      </c>
      <c r="FJ163">
        <v>0</v>
      </c>
      <c r="FK163">
        <v>1028.8148</v>
      </c>
      <c r="FL163">
        <v>10.4607692113211</v>
      </c>
      <c r="FM163">
        <v>199.330768924587</v>
      </c>
      <c r="FN163">
        <v>20757.572</v>
      </c>
      <c r="FO163">
        <v>15</v>
      </c>
      <c r="FP163">
        <v>0</v>
      </c>
      <c r="FQ163" t="s">
        <v>439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-61.0769380952381</v>
      </c>
      <c r="GD163">
        <v>-1.83631948051946</v>
      </c>
      <c r="GE163">
        <v>0.502541736220974</v>
      </c>
      <c r="GF163">
        <v>0</v>
      </c>
      <c r="GG163">
        <v>1028.02970588235</v>
      </c>
      <c r="GH163">
        <v>10.9685255988771</v>
      </c>
      <c r="GI163">
        <v>1.10009220280451</v>
      </c>
      <c r="GJ163">
        <v>-1</v>
      </c>
      <c r="GK163">
        <v>9.85747380952381</v>
      </c>
      <c r="GL163">
        <v>-0.0129257142857224</v>
      </c>
      <c r="GM163">
        <v>0.00229491254359874</v>
      </c>
      <c r="GN163">
        <v>1</v>
      </c>
      <c r="GO163">
        <v>1</v>
      </c>
      <c r="GP163">
        <v>2</v>
      </c>
      <c r="GQ163" t="s">
        <v>448</v>
      </c>
      <c r="GR163">
        <v>3.13097</v>
      </c>
      <c r="GS163">
        <v>2.71251</v>
      </c>
      <c r="GT163">
        <v>0.13964</v>
      </c>
      <c r="GU163">
        <v>0.147268</v>
      </c>
      <c r="GV163">
        <v>0.104736</v>
      </c>
      <c r="GW163">
        <v>0.0725726</v>
      </c>
      <c r="GX163">
        <v>32456.6</v>
      </c>
      <c r="GY163">
        <v>34474.9</v>
      </c>
      <c r="GZ163">
        <v>34127.9</v>
      </c>
      <c r="HA163">
        <v>36602.1</v>
      </c>
      <c r="HB163">
        <v>43135.3</v>
      </c>
      <c r="HC163">
        <v>48749.8</v>
      </c>
      <c r="HD163">
        <v>53223.4</v>
      </c>
      <c r="HE163">
        <v>58488.6</v>
      </c>
      <c r="HF163">
        <v>1.9732</v>
      </c>
      <c r="HG163">
        <v>1.76523</v>
      </c>
      <c r="HH163">
        <v>0.126254</v>
      </c>
      <c r="HI163">
        <v>0</v>
      </c>
      <c r="HJ163">
        <v>27.9198</v>
      </c>
      <c r="HK163">
        <v>999.9</v>
      </c>
      <c r="HL163">
        <v>52.863</v>
      </c>
      <c r="HM163">
        <v>31.088</v>
      </c>
      <c r="HN163">
        <v>26.4694</v>
      </c>
      <c r="HO163">
        <v>55.3002</v>
      </c>
      <c r="HP163">
        <v>46.6506</v>
      </c>
      <c r="HQ163">
        <v>1</v>
      </c>
      <c r="HR163">
        <v>0.0249746</v>
      </c>
      <c r="HS163">
        <v>-1.30056</v>
      </c>
      <c r="HT163">
        <v>20.1074</v>
      </c>
      <c r="HU163">
        <v>5.19767</v>
      </c>
      <c r="HV163">
        <v>12.004</v>
      </c>
      <c r="HW163">
        <v>4.9752</v>
      </c>
      <c r="HX163">
        <v>3.294</v>
      </c>
      <c r="HY163">
        <v>9999</v>
      </c>
      <c r="HZ163">
        <v>9999</v>
      </c>
      <c r="IA163">
        <v>999.9</v>
      </c>
      <c r="IB163">
        <v>9999</v>
      </c>
      <c r="IC163">
        <v>1.86325</v>
      </c>
      <c r="ID163">
        <v>1.86813</v>
      </c>
      <c r="IE163">
        <v>1.86788</v>
      </c>
      <c r="IF163">
        <v>1.86905</v>
      </c>
      <c r="IG163">
        <v>1.86985</v>
      </c>
      <c r="IH163">
        <v>1.86592</v>
      </c>
      <c r="II163">
        <v>1.86705</v>
      </c>
      <c r="IJ163">
        <v>1.86844</v>
      </c>
      <c r="IK163">
        <v>5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3.019</v>
      </c>
      <c r="IY163">
        <v>0.4058</v>
      </c>
      <c r="IZ163">
        <v>0.591063205497763</v>
      </c>
      <c r="JA163">
        <v>0.00362635438953289</v>
      </c>
      <c r="JB163">
        <v>-8.50754122937555e-07</v>
      </c>
      <c r="JC163">
        <v>2.87264459290622e-10</v>
      </c>
      <c r="JD163">
        <v>-0.103101814204982</v>
      </c>
      <c r="JE163">
        <v>-0.017656537129445</v>
      </c>
      <c r="JF163">
        <v>0.00217271289782075</v>
      </c>
      <c r="JG163">
        <v>-2.34727275410467e-05</v>
      </c>
      <c r="JH163">
        <v>4</v>
      </c>
      <c r="JI163">
        <v>2183</v>
      </c>
      <c r="JJ163">
        <v>1</v>
      </c>
      <c r="JK163">
        <v>27</v>
      </c>
      <c r="JL163">
        <v>29322268.3</v>
      </c>
      <c r="JM163">
        <v>29322268.3</v>
      </c>
      <c r="JN163">
        <v>1.75659</v>
      </c>
      <c r="JO163">
        <v>2.62085</v>
      </c>
      <c r="JP163">
        <v>1.54785</v>
      </c>
      <c r="JQ163">
        <v>2.31323</v>
      </c>
      <c r="JR163">
        <v>1.64673</v>
      </c>
      <c r="JS163">
        <v>2.36328</v>
      </c>
      <c r="JT163">
        <v>34.3497</v>
      </c>
      <c r="JU163">
        <v>24.1926</v>
      </c>
      <c r="JV163">
        <v>18</v>
      </c>
      <c r="JW163">
        <v>512.637</v>
      </c>
      <c r="JX163">
        <v>382.353</v>
      </c>
      <c r="JY163">
        <v>29.8459</v>
      </c>
      <c r="JZ163">
        <v>27.684</v>
      </c>
      <c r="KA163">
        <v>29.9999</v>
      </c>
      <c r="KB163">
        <v>27.6986</v>
      </c>
      <c r="KC163">
        <v>27.6565</v>
      </c>
      <c r="KD163">
        <v>35.2351</v>
      </c>
      <c r="KE163">
        <v>44.0406</v>
      </c>
      <c r="KF163">
        <v>0</v>
      </c>
      <c r="KG163">
        <v>29.852</v>
      </c>
      <c r="KH163">
        <v>858.788</v>
      </c>
      <c r="KI163">
        <v>14.6751</v>
      </c>
      <c r="KJ163">
        <v>96.7603</v>
      </c>
      <c r="KK163">
        <v>94.7703</v>
      </c>
    </row>
    <row r="164" spans="1:297">
      <c r="A164">
        <v>148</v>
      </c>
      <c r="B164">
        <v>1759336103</v>
      </c>
      <c r="C164">
        <v>3243</v>
      </c>
      <c r="D164" t="s">
        <v>739</v>
      </c>
      <c r="E164" t="s">
        <v>740</v>
      </c>
      <c r="F164">
        <v>5</v>
      </c>
      <c r="G164" t="s">
        <v>638</v>
      </c>
      <c r="H164" t="s">
        <v>436</v>
      </c>
      <c r="I164">
        <v>1759336094.84615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855.68846431756</v>
      </c>
      <c r="AK164">
        <v>808.980290909091</v>
      </c>
      <c r="AL164">
        <v>3.34807968981515</v>
      </c>
      <c r="AM164">
        <v>64.5668264695355</v>
      </c>
      <c r="AN164">
        <f>(AP164 - AO164 + DY164*1E3/(8.314*(EA164+273.15)) * AR164/DX164 * AQ164) * DX164/(100*DL164) * 1000/(1000 - AP164)</f>
        <v>0</v>
      </c>
      <c r="AO164">
        <v>14.6703433108474</v>
      </c>
      <c r="AP164">
        <v>24.5331957575758</v>
      </c>
      <c r="AQ164">
        <v>2.68979007703501e-05</v>
      </c>
      <c r="AR164">
        <v>120.164659997157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6</v>
      </c>
      <c r="DM164">
        <v>0.5</v>
      </c>
      <c r="DN164" t="s">
        <v>438</v>
      </c>
      <c r="DO164">
        <v>2</v>
      </c>
      <c r="DP164" t="b">
        <v>1</v>
      </c>
      <c r="DQ164">
        <v>1759336094.84615</v>
      </c>
      <c r="DR164">
        <v>765.922615384615</v>
      </c>
      <c r="DS164">
        <v>827.439461538462</v>
      </c>
      <c r="DT164">
        <v>24.5289076923077</v>
      </c>
      <c r="DU164">
        <v>14.6708615384615</v>
      </c>
      <c r="DV164">
        <v>762.932692307692</v>
      </c>
      <c r="DW164">
        <v>24.1230615384615</v>
      </c>
      <c r="DX164">
        <v>500.033846153846</v>
      </c>
      <c r="DY164">
        <v>90.5467153846154</v>
      </c>
      <c r="DZ164">
        <v>0.0346291461538462</v>
      </c>
      <c r="EA164">
        <v>30.7622538461538</v>
      </c>
      <c r="EB164">
        <v>29.9796076923077</v>
      </c>
      <c r="EC164">
        <v>999.9</v>
      </c>
      <c r="ED164">
        <v>0</v>
      </c>
      <c r="EE164">
        <v>0</v>
      </c>
      <c r="EF164">
        <v>9998.01615384615</v>
      </c>
      <c r="EG164">
        <v>0</v>
      </c>
      <c r="EH164">
        <v>13.5272846153846</v>
      </c>
      <c r="EI164">
        <v>-61.5167307692308</v>
      </c>
      <c r="EJ164">
        <v>785.182230769231</v>
      </c>
      <c r="EK164">
        <v>839.759307692308</v>
      </c>
      <c r="EL164">
        <v>9.85803076923077</v>
      </c>
      <c r="EM164">
        <v>827.439461538462</v>
      </c>
      <c r="EN164">
        <v>14.6708615384615</v>
      </c>
      <c r="EO164">
        <v>2.22101</v>
      </c>
      <c r="EP164">
        <v>1.3284</v>
      </c>
      <c r="EQ164">
        <v>19.1146692307692</v>
      </c>
      <c r="ER164">
        <v>11.1240615384615</v>
      </c>
      <c r="ES164">
        <v>2000.01692307692</v>
      </c>
      <c r="ET164">
        <v>0.979999</v>
      </c>
      <c r="EU164">
        <v>0.0200007</v>
      </c>
      <c r="EV164">
        <v>0</v>
      </c>
      <c r="EW164">
        <v>1029.49076923077</v>
      </c>
      <c r="EX164">
        <v>5.00059</v>
      </c>
      <c r="EY164">
        <v>20770.6384615385</v>
      </c>
      <c r="EZ164">
        <v>17360.4692307692</v>
      </c>
      <c r="FA164">
        <v>41.062</v>
      </c>
      <c r="FB164">
        <v>40.7547692307692</v>
      </c>
      <c r="FC164">
        <v>40.437</v>
      </c>
      <c r="FD164">
        <v>40.2547692307692</v>
      </c>
      <c r="FE164">
        <v>42.062</v>
      </c>
      <c r="FF164">
        <v>1955.11692307692</v>
      </c>
      <c r="FG164">
        <v>39.9</v>
      </c>
      <c r="FH164">
        <v>0</v>
      </c>
      <c r="FI164">
        <v>1759336103.4</v>
      </c>
      <c r="FJ164">
        <v>0</v>
      </c>
      <c r="FK164">
        <v>1029.64538461538</v>
      </c>
      <c r="FL164">
        <v>9.16786323650302</v>
      </c>
      <c r="FM164">
        <v>174.403418774235</v>
      </c>
      <c r="FN164">
        <v>20773.2884615385</v>
      </c>
      <c r="FO164">
        <v>15</v>
      </c>
      <c r="FP164">
        <v>0</v>
      </c>
      <c r="FQ164" t="s">
        <v>439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-61.3162523809524</v>
      </c>
      <c r="GD164">
        <v>-2.59013766233769</v>
      </c>
      <c r="GE164">
        <v>0.519159061430849</v>
      </c>
      <c r="GF164">
        <v>0</v>
      </c>
      <c r="GG164">
        <v>1029.06617647059</v>
      </c>
      <c r="GH164">
        <v>9.75110771675227</v>
      </c>
      <c r="GI164">
        <v>0.985333669092031</v>
      </c>
      <c r="GJ164">
        <v>-1</v>
      </c>
      <c r="GK164">
        <v>9.85741619047619</v>
      </c>
      <c r="GL164">
        <v>0.0153218181818178</v>
      </c>
      <c r="GM164">
        <v>0.00204209853824662</v>
      </c>
      <c r="GN164">
        <v>1</v>
      </c>
      <c r="GO164">
        <v>1</v>
      </c>
      <c r="GP164">
        <v>2</v>
      </c>
      <c r="GQ164" t="s">
        <v>448</v>
      </c>
      <c r="GR164">
        <v>3.13079</v>
      </c>
      <c r="GS164">
        <v>2.71215</v>
      </c>
      <c r="GT164">
        <v>0.141618</v>
      </c>
      <c r="GU164">
        <v>0.149182</v>
      </c>
      <c r="GV164">
        <v>0.104746</v>
      </c>
      <c r="GW164">
        <v>0.0725821</v>
      </c>
      <c r="GX164">
        <v>32382.5</v>
      </c>
      <c r="GY164">
        <v>34398</v>
      </c>
      <c r="GZ164">
        <v>34128.4</v>
      </c>
      <c r="HA164">
        <v>36602.5</v>
      </c>
      <c r="HB164">
        <v>43135.6</v>
      </c>
      <c r="HC164">
        <v>48750</v>
      </c>
      <c r="HD164">
        <v>53224.2</v>
      </c>
      <c r="HE164">
        <v>58489.2</v>
      </c>
      <c r="HF164">
        <v>1.97285</v>
      </c>
      <c r="HG164">
        <v>1.76562</v>
      </c>
      <c r="HH164">
        <v>0.126425</v>
      </c>
      <c r="HI164">
        <v>0</v>
      </c>
      <c r="HJ164">
        <v>27.9168</v>
      </c>
      <c r="HK164">
        <v>999.9</v>
      </c>
      <c r="HL164">
        <v>52.838</v>
      </c>
      <c r="HM164">
        <v>31.088</v>
      </c>
      <c r="HN164">
        <v>26.4586</v>
      </c>
      <c r="HO164">
        <v>55.1002</v>
      </c>
      <c r="HP164">
        <v>46.5264</v>
      </c>
      <c r="HQ164">
        <v>1</v>
      </c>
      <c r="HR164">
        <v>0.0245503</v>
      </c>
      <c r="HS164">
        <v>-1.30252</v>
      </c>
      <c r="HT164">
        <v>20.1073</v>
      </c>
      <c r="HU164">
        <v>5.19722</v>
      </c>
      <c r="HV164">
        <v>12.004</v>
      </c>
      <c r="HW164">
        <v>4.97505</v>
      </c>
      <c r="HX164">
        <v>3.29393</v>
      </c>
      <c r="HY164">
        <v>9999</v>
      </c>
      <c r="HZ164">
        <v>9999</v>
      </c>
      <c r="IA164">
        <v>999.9</v>
      </c>
      <c r="IB164">
        <v>9999</v>
      </c>
      <c r="IC164">
        <v>1.86325</v>
      </c>
      <c r="ID164">
        <v>1.86813</v>
      </c>
      <c r="IE164">
        <v>1.86789</v>
      </c>
      <c r="IF164">
        <v>1.86905</v>
      </c>
      <c r="IG164">
        <v>1.86984</v>
      </c>
      <c r="IH164">
        <v>1.8659</v>
      </c>
      <c r="II164">
        <v>1.86704</v>
      </c>
      <c r="IJ164">
        <v>1.86844</v>
      </c>
      <c r="IK164">
        <v>5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3.064</v>
      </c>
      <c r="IY164">
        <v>0.4059</v>
      </c>
      <c r="IZ164">
        <v>0.591063205497763</v>
      </c>
      <c r="JA164">
        <v>0.00362635438953289</v>
      </c>
      <c r="JB164">
        <v>-8.50754122937555e-07</v>
      </c>
      <c r="JC164">
        <v>2.87264459290622e-10</v>
      </c>
      <c r="JD164">
        <v>-0.103101814204982</v>
      </c>
      <c r="JE164">
        <v>-0.017656537129445</v>
      </c>
      <c r="JF164">
        <v>0.00217271289782075</v>
      </c>
      <c r="JG164">
        <v>-2.34727275410467e-05</v>
      </c>
      <c r="JH164">
        <v>4</v>
      </c>
      <c r="JI164">
        <v>2183</v>
      </c>
      <c r="JJ164">
        <v>1</v>
      </c>
      <c r="JK164">
        <v>27</v>
      </c>
      <c r="JL164">
        <v>29322268.4</v>
      </c>
      <c r="JM164">
        <v>29322268.4</v>
      </c>
      <c r="JN164">
        <v>1.78467</v>
      </c>
      <c r="JO164">
        <v>2.61841</v>
      </c>
      <c r="JP164">
        <v>1.54785</v>
      </c>
      <c r="JQ164">
        <v>2.31201</v>
      </c>
      <c r="JR164">
        <v>1.64551</v>
      </c>
      <c r="JS164">
        <v>2.35596</v>
      </c>
      <c r="JT164">
        <v>34.3497</v>
      </c>
      <c r="JU164">
        <v>24.1926</v>
      </c>
      <c r="JV164">
        <v>18</v>
      </c>
      <c r="JW164">
        <v>512.393</v>
      </c>
      <c r="JX164">
        <v>382.55</v>
      </c>
      <c r="JY164">
        <v>29.8607</v>
      </c>
      <c r="JZ164">
        <v>27.6828</v>
      </c>
      <c r="KA164">
        <v>29.9999</v>
      </c>
      <c r="KB164">
        <v>27.6974</v>
      </c>
      <c r="KC164">
        <v>27.6544</v>
      </c>
      <c r="KD164">
        <v>35.7698</v>
      </c>
      <c r="KE164">
        <v>44.0406</v>
      </c>
      <c r="KF164">
        <v>0</v>
      </c>
      <c r="KG164">
        <v>29.8662</v>
      </c>
      <c r="KH164">
        <v>872.313</v>
      </c>
      <c r="KI164">
        <v>14.6717</v>
      </c>
      <c r="KJ164">
        <v>96.7617</v>
      </c>
      <c r="KK164">
        <v>94.7713</v>
      </c>
    </row>
    <row r="165" spans="1:297">
      <c r="A165">
        <v>149</v>
      </c>
      <c r="B165">
        <v>1759336108</v>
      </c>
      <c r="C165">
        <v>3248</v>
      </c>
      <c r="D165" t="s">
        <v>741</v>
      </c>
      <c r="E165" t="s">
        <v>742</v>
      </c>
      <c r="F165">
        <v>5</v>
      </c>
      <c r="G165" t="s">
        <v>638</v>
      </c>
      <c r="H165" t="s">
        <v>436</v>
      </c>
      <c r="I165">
        <v>1759336099.84615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872.382541165527</v>
      </c>
      <c r="AK165">
        <v>825.542496969697</v>
      </c>
      <c r="AL165">
        <v>3.31738044585097</v>
      </c>
      <c r="AM165">
        <v>64.5668264695355</v>
      </c>
      <c r="AN165">
        <f>(AP165 - AO165 + DY165*1E3/(8.314*(EA165+273.15)) * AR165/DX165 * AQ165) * DX165/(100*DL165) * 1000/(1000 - AP165)</f>
        <v>0</v>
      </c>
      <c r="AO165">
        <v>14.6708781952981</v>
      </c>
      <c r="AP165">
        <v>24.5311903030303</v>
      </c>
      <c r="AQ165">
        <v>3.51728008038512e-07</v>
      </c>
      <c r="AR165">
        <v>120.164659997157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6</v>
      </c>
      <c r="DM165">
        <v>0.5</v>
      </c>
      <c r="DN165" t="s">
        <v>438</v>
      </c>
      <c r="DO165">
        <v>2</v>
      </c>
      <c r="DP165" t="b">
        <v>1</v>
      </c>
      <c r="DQ165">
        <v>1759336099.84615</v>
      </c>
      <c r="DR165">
        <v>782.154230769231</v>
      </c>
      <c r="DS165">
        <v>843.746538461538</v>
      </c>
      <c r="DT165">
        <v>24.5298230769231</v>
      </c>
      <c r="DU165">
        <v>14.6706769230769</v>
      </c>
      <c r="DV165">
        <v>779.118615384615</v>
      </c>
      <c r="DW165">
        <v>24.1239461538462</v>
      </c>
      <c r="DX165">
        <v>500.003384615385</v>
      </c>
      <c r="DY165">
        <v>90.5471307692308</v>
      </c>
      <c r="DZ165">
        <v>0.0345947384615385</v>
      </c>
      <c r="EA165">
        <v>30.7645307692308</v>
      </c>
      <c r="EB165">
        <v>29.9813153846154</v>
      </c>
      <c r="EC165">
        <v>999.9</v>
      </c>
      <c r="ED165">
        <v>0</v>
      </c>
      <c r="EE165">
        <v>0</v>
      </c>
      <c r="EF165">
        <v>9982.83</v>
      </c>
      <c r="EG165">
        <v>0</v>
      </c>
      <c r="EH165">
        <v>13.5251615384615</v>
      </c>
      <c r="EI165">
        <v>-61.5921384615385</v>
      </c>
      <c r="EJ165">
        <v>801.822846153846</v>
      </c>
      <c r="EK165">
        <v>856.309</v>
      </c>
      <c r="EL165">
        <v>9.85913692307692</v>
      </c>
      <c r="EM165">
        <v>843.746538461538</v>
      </c>
      <c r="EN165">
        <v>14.6706769230769</v>
      </c>
      <c r="EO165">
        <v>2.22110384615385</v>
      </c>
      <c r="EP165">
        <v>1.32838923076923</v>
      </c>
      <c r="EQ165">
        <v>19.1153384615385</v>
      </c>
      <c r="ER165">
        <v>11.1239307692308</v>
      </c>
      <c r="ES165">
        <v>2000.01230769231</v>
      </c>
      <c r="ET165">
        <v>0.979999</v>
      </c>
      <c r="EU165">
        <v>0.0200007</v>
      </c>
      <c r="EV165">
        <v>0</v>
      </c>
      <c r="EW165">
        <v>1030.15153846154</v>
      </c>
      <c r="EX165">
        <v>5.00059</v>
      </c>
      <c r="EY165">
        <v>20784.6538461538</v>
      </c>
      <c r="EZ165">
        <v>17360.4230769231</v>
      </c>
      <c r="FA165">
        <v>41.062</v>
      </c>
      <c r="FB165">
        <v>40.7595384615385</v>
      </c>
      <c r="FC165">
        <v>40.4322307692308</v>
      </c>
      <c r="FD165">
        <v>40.2690769230769</v>
      </c>
      <c r="FE165">
        <v>42.062</v>
      </c>
      <c r="FF165">
        <v>1955.11230769231</v>
      </c>
      <c r="FG165">
        <v>39.9</v>
      </c>
      <c r="FH165">
        <v>0</v>
      </c>
      <c r="FI165">
        <v>1759336108.2</v>
      </c>
      <c r="FJ165">
        <v>0</v>
      </c>
      <c r="FK165">
        <v>1030.32230769231</v>
      </c>
      <c r="FL165">
        <v>7.22051281025736</v>
      </c>
      <c r="FM165">
        <v>151.487179588879</v>
      </c>
      <c r="FN165">
        <v>20786.4538461538</v>
      </c>
      <c r="FO165">
        <v>15</v>
      </c>
      <c r="FP165">
        <v>0</v>
      </c>
      <c r="FQ165" t="s">
        <v>439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-61.63312</v>
      </c>
      <c r="GD165">
        <v>-1.68784962406028</v>
      </c>
      <c r="GE165">
        <v>0.422037802335289</v>
      </c>
      <c r="GF165">
        <v>0</v>
      </c>
      <c r="GG165">
        <v>1029.78411764706</v>
      </c>
      <c r="GH165">
        <v>8.61268143016915</v>
      </c>
      <c r="GI165">
        <v>0.879107560999341</v>
      </c>
      <c r="GJ165">
        <v>-1</v>
      </c>
      <c r="GK165">
        <v>9.858494</v>
      </c>
      <c r="GL165">
        <v>0.0165933834586451</v>
      </c>
      <c r="GM165">
        <v>0.0021387201780504</v>
      </c>
      <c r="GN165">
        <v>1</v>
      </c>
      <c r="GO165">
        <v>1</v>
      </c>
      <c r="GP165">
        <v>2</v>
      </c>
      <c r="GQ165" t="s">
        <v>448</v>
      </c>
      <c r="GR165">
        <v>3.13085</v>
      </c>
      <c r="GS165">
        <v>2.71235</v>
      </c>
      <c r="GT165">
        <v>0.143566</v>
      </c>
      <c r="GU165">
        <v>0.151036</v>
      </c>
      <c r="GV165">
        <v>0.104743</v>
      </c>
      <c r="GW165">
        <v>0.0725737</v>
      </c>
      <c r="GX165">
        <v>32309.1</v>
      </c>
      <c r="GY165">
        <v>34322.9</v>
      </c>
      <c r="GZ165">
        <v>34128.5</v>
      </c>
      <c r="HA165">
        <v>36602.3</v>
      </c>
      <c r="HB165">
        <v>43135.9</v>
      </c>
      <c r="HC165">
        <v>48750.6</v>
      </c>
      <c r="HD165">
        <v>53224.2</v>
      </c>
      <c r="HE165">
        <v>58489</v>
      </c>
      <c r="HF165">
        <v>1.97278</v>
      </c>
      <c r="HG165">
        <v>1.76562</v>
      </c>
      <c r="HH165">
        <v>0.127561</v>
      </c>
      <c r="HI165">
        <v>0</v>
      </c>
      <c r="HJ165">
        <v>27.9145</v>
      </c>
      <c r="HK165">
        <v>999.9</v>
      </c>
      <c r="HL165">
        <v>52.838</v>
      </c>
      <c r="HM165">
        <v>31.088</v>
      </c>
      <c r="HN165">
        <v>26.4582</v>
      </c>
      <c r="HO165">
        <v>55.2002</v>
      </c>
      <c r="HP165">
        <v>46.6066</v>
      </c>
      <c r="HQ165">
        <v>1</v>
      </c>
      <c r="HR165">
        <v>0.0244893</v>
      </c>
      <c r="HS165">
        <v>-1.30601</v>
      </c>
      <c r="HT165">
        <v>20.1071</v>
      </c>
      <c r="HU165">
        <v>5.19707</v>
      </c>
      <c r="HV165">
        <v>12.004</v>
      </c>
      <c r="HW165">
        <v>4.97505</v>
      </c>
      <c r="HX165">
        <v>3.294</v>
      </c>
      <c r="HY165">
        <v>9999</v>
      </c>
      <c r="HZ165">
        <v>9999</v>
      </c>
      <c r="IA165">
        <v>999.9</v>
      </c>
      <c r="IB165">
        <v>9999</v>
      </c>
      <c r="IC165">
        <v>1.86325</v>
      </c>
      <c r="ID165">
        <v>1.86813</v>
      </c>
      <c r="IE165">
        <v>1.86786</v>
      </c>
      <c r="IF165">
        <v>1.86905</v>
      </c>
      <c r="IG165">
        <v>1.86985</v>
      </c>
      <c r="IH165">
        <v>1.86593</v>
      </c>
      <c r="II165">
        <v>1.86705</v>
      </c>
      <c r="IJ165">
        <v>1.86843</v>
      </c>
      <c r="IK165">
        <v>5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3.11</v>
      </c>
      <c r="IY165">
        <v>0.4058</v>
      </c>
      <c r="IZ165">
        <v>0.591063205497763</v>
      </c>
      <c r="JA165">
        <v>0.00362635438953289</v>
      </c>
      <c r="JB165">
        <v>-8.50754122937555e-07</v>
      </c>
      <c r="JC165">
        <v>2.87264459290622e-10</v>
      </c>
      <c r="JD165">
        <v>-0.103101814204982</v>
      </c>
      <c r="JE165">
        <v>-0.017656537129445</v>
      </c>
      <c r="JF165">
        <v>0.00217271289782075</v>
      </c>
      <c r="JG165">
        <v>-2.34727275410467e-05</v>
      </c>
      <c r="JH165">
        <v>4</v>
      </c>
      <c r="JI165">
        <v>2183</v>
      </c>
      <c r="JJ165">
        <v>1</v>
      </c>
      <c r="JK165">
        <v>27</v>
      </c>
      <c r="JL165">
        <v>29322268.5</v>
      </c>
      <c r="JM165">
        <v>29322268.5</v>
      </c>
      <c r="JN165">
        <v>1.80786</v>
      </c>
      <c r="JO165">
        <v>2.62207</v>
      </c>
      <c r="JP165">
        <v>1.54785</v>
      </c>
      <c r="JQ165">
        <v>2.31201</v>
      </c>
      <c r="JR165">
        <v>1.64673</v>
      </c>
      <c r="JS165">
        <v>2.30347</v>
      </c>
      <c r="JT165">
        <v>34.3497</v>
      </c>
      <c r="JU165">
        <v>24.1838</v>
      </c>
      <c r="JV165">
        <v>18</v>
      </c>
      <c r="JW165">
        <v>512.328</v>
      </c>
      <c r="JX165">
        <v>382.535</v>
      </c>
      <c r="JY165">
        <v>29.8748</v>
      </c>
      <c r="JZ165">
        <v>27.6816</v>
      </c>
      <c r="KA165">
        <v>30</v>
      </c>
      <c r="KB165">
        <v>27.6957</v>
      </c>
      <c r="KC165">
        <v>27.6521</v>
      </c>
      <c r="KD165">
        <v>36.3249</v>
      </c>
      <c r="KE165">
        <v>44.0406</v>
      </c>
      <c r="KF165">
        <v>0</v>
      </c>
      <c r="KG165">
        <v>29.8802</v>
      </c>
      <c r="KH165">
        <v>892.55</v>
      </c>
      <c r="KI165">
        <v>14.6725</v>
      </c>
      <c r="KJ165">
        <v>96.7618</v>
      </c>
      <c r="KK165">
        <v>94.771</v>
      </c>
    </row>
    <row r="166" spans="1:297">
      <c r="A166">
        <v>150</v>
      </c>
      <c r="B166">
        <v>1759336113</v>
      </c>
      <c r="C166">
        <v>3253</v>
      </c>
      <c r="D166" t="s">
        <v>743</v>
      </c>
      <c r="E166" t="s">
        <v>744</v>
      </c>
      <c r="F166">
        <v>5</v>
      </c>
      <c r="G166" t="s">
        <v>638</v>
      </c>
      <c r="H166" t="s">
        <v>436</v>
      </c>
      <c r="I166">
        <v>1759336104.84615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888.39822797006</v>
      </c>
      <c r="AK166">
        <v>841.698036363636</v>
      </c>
      <c r="AL166">
        <v>3.20739099699479</v>
      </c>
      <c r="AM166">
        <v>64.5668264695355</v>
      </c>
      <c r="AN166">
        <f>(AP166 - AO166 + DY166*1E3/(8.314*(EA166+273.15)) * AR166/DX166 * AQ166) * DX166/(100*DL166) * 1000/(1000 - AP166)</f>
        <v>0</v>
      </c>
      <c r="AO166">
        <v>14.6689585840347</v>
      </c>
      <c r="AP166">
        <v>24.5263224242424</v>
      </c>
      <c r="AQ166">
        <v>-1.8461824286825e-05</v>
      </c>
      <c r="AR166">
        <v>120.164659997157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6</v>
      </c>
      <c r="DM166">
        <v>0.5</v>
      </c>
      <c r="DN166" t="s">
        <v>438</v>
      </c>
      <c r="DO166">
        <v>2</v>
      </c>
      <c r="DP166" t="b">
        <v>1</v>
      </c>
      <c r="DQ166">
        <v>1759336104.84615</v>
      </c>
      <c r="DR166">
        <v>798.234</v>
      </c>
      <c r="DS166">
        <v>860.033076923077</v>
      </c>
      <c r="DT166">
        <v>24.5297230769231</v>
      </c>
      <c r="DU166">
        <v>14.6700230769231</v>
      </c>
      <c r="DV166">
        <v>795.153153846154</v>
      </c>
      <c r="DW166">
        <v>24.1238615384615</v>
      </c>
      <c r="DX166">
        <v>500.002307692308</v>
      </c>
      <c r="DY166">
        <v>90.5475461538461</v>
      </c>
      <c r="DZ166">
        <v>0.0345062230769231</v>
      </c>
      <c r="EA166">
        <v>30.7683230769231</v>
      </c>
      <c r="EB166">
        <v>29.9886230769231</v>
      </c>
      <c r="EC166">
        <v>999.9</v>
      </c>
      <c r="ED166">
        <v>0</v>
      </c>
      <c r="EE166">
        <v>0</v>
      </c>
      <c r="EF166">
        <v>9979.75461538462</v>
      </c>
      <c r="EG166">
        <v>0</v>
      </c>
      <c r="EH166">
        <v>13.5191230769231</v>
      </c>
      <c r="EI166">
        <v>-61.7989692307692</v>
      </c>
      <c r="EJ166">
        <v>818.306846153846</v>
      </c>
      <c r="EK166">
        <v>872.837461538462</v>
      </c>
      <c r="EL166">
        <v>9.85970538461538</v>
      </c>
      <c r="EM166">
        <v>860.033076923077</v>
      </c>
      <c r="EN166">
        <v>14.6700230769231</v>
      </c>
      <c r="EO166">
        <v>2.22110615384615</v>
      </c>
      <c r="EP166">
        <v>1.32833384615385</v>
      </c>
      <c r="EQ166">
        <v>19.1153615384615</v>
      </c>
      <c r="ER166">
        <v>11.1233153846154</v>
      </c>
      <c r="ES166">
        <v>2000.00692307692</v>
      </c>
      <c r="ET166">
        <v>0.979999</v>
      </c>
      <c r="EU166">
        <v>0.0200007</v>
      </c>
      <c r="EV166">
        <v>0</v>
      </c>
      <c r="EW166">
        <v>1030.74153846154</v>
      </c>
      <c r="EX166">
        <v>5.00059</v>
      </c>
      <c r="EY166">
        <v>20796.8384615385</v>
      </c>
      <c r="EZ166">
        <v>17360.3692307692</v>
      </c>
      <c r="FA166">
        <v>41.062</v>
      </c>
      <c r="FB166">
        <v>40.7595384615385</v>
      </c>
      <c r="FC166">
        <v>40.4322307692308</v>
      </c>
      <c r="FD166">
        <v>40.2881538461539</v>
      </c>
      <c r="FE166">
        <v>42.062</v>
      </c>
      <c r="FF166">
        <v>1955.10692307692</v>
      </c>
      <c r="FG166">
        <v>39.9</v>
      </c>
      <c r="FH166">
        <v>0</v>
      </c>
      <c r="FI166">
        <v>1759336113</v>
      </c>
      <c r="FJ166">
        <v>0</v>
      </c>
      <c r="FK166">
        <v>1030.84307692308</v>
      </c>
      <c r="FL166">
        <v>5.80170939382624</v>
      </c>
      <c r="FM166">
        <v>133.32307674455</v>
      </c>
      <c r="FN166">
        <v>20797.8423076923</v>
      </c>
      <c r="FO166">
        <v>15</v>
      </c>
      <c r="FP166">
        <v>0</v>
      </c>
      <c r="FQ166" t="s">
        <v>439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-61.5924476190476</v>
      </c>
      <c r="GD166">
        <v>-2.71965974025974</v>
      </c>
      <c r="GE166">
        <v>0.419439156855741</v>
      </c>
      <c r="GF166">
        <v>0</v>
      </c>
      <c r="GG166">
        <v>1030.48647058824</v>
      </c>
      <c r="GH166">
        <v>6.58456836425299</v>
      </c>
      <c r="GI166">
        <v>0.679800499943323</v>
      </c>
      <c r="GJ166">
        <v>-1</v>
      </c>
      <c r="GK166">
        <v>9.85886333333333</v>
      </c>
      <c r="GL166">
        <v>0.00824181818181266</v>
      </c>
      <c r="GM166">
        <v>0.00195685689024227</v>
      </c>
      <c r="GN166">
        <v>1</v>
      </c>
      <c r="GO166">
        <v>1</v>
      </c>
      <c r="GP166">
        <v>2</v>
      </c>
      <c r="GQ166" t="s">
        <v>448</v>
      </c>
      <c r="GR166">
        <v>3.13083</v>
      </c>
      <c r="GS166">
        <v>2.71228</v>
      </c>
      <c r="GT166">
        <v>0.14544</v>
      </c>
      <c r="GU166">
        <v>0.152956</v>
      </c>
      <c r="GV166">
        <v>0.104741</v>
      </c>
      <c r="GW166">
        <v>0.0725717</v>
      </c>
      <c r="GX166">
        <v>32238.5</v>
      </c>
      <c r="GY166">
        <v>34245.5</v>
      </c>
      <c r="GZ166">
        <v>34128.6</v>
      </c>
      <c r="HA166">
        <v>36602.5</v>
      </c>
      <c r="HB166">
        <v>43136.7</v>
      </c>
      <c r="HC166">
        <v>48751</v>
      </c>
      <c r="HD166">
        <v>53224.8</v>
      </c>
      <c r="HE166">
        <v>58489.1</v>
      </c>
      <c r="HF166">
        <v>1.97298</v>
      </c>
      <c r="HG166">
        <v>1.76593</v>
      </c>
      <c r="HH166">
        <v>0.128135</v>
      </c>
      <c r="HI166">
        <v>0</v>
      </c>
      <c r="HJ166">
        <v>27.9139</v>
      </c>
      <c r="HK166">
        <v>999.9</v>
      </c>
      <c r="HL166">
        <v>52.863</v>
      </c>
      <c r="HM166">
        <v>31.088</v>
      </c>
      <c r="HN166">
        <v>26.47</v>
      </c>
      <c r="HO166">
        <v>55.2402</v>
      </c>
      <c r="HP166">
        <v>46.7588</v>
      </c>
      <c r="HQ166">
        <v>1</v>
      </c>
      <c r="HR166">
        <v>0.0244334</v>
      </c>
      <c r="HS166">
        <v>-1.2778</v>
      </c>
      <c r="HT166">
        <v>20.1075</v>
      </c>
      <c r="HU166">
        <v>5.19767</v>
      </c>
      <c r="HV166">
        <v>12.004</v>
      </c>
      <c r="HW166">
        <v>4.97515</v>
      </c>
      <c r="HX166">
        <v>3.29393</v>
      </c>
      <c r="HY166">
        <v>9999</v>
      </c>
      <c r="HZ166">
        <v>9999</v>
      </c>
      <c r="IA166">
        <v>999.9</v>
      </c>
      <c r="IB166">
        <v>9999</v>
      </c>
      <c r="IC166">
        <v>1.86325</v>
      </c>
      <c r="ID166">
        <v>1.86813</v>
      </c>
      <c r="IE166">
        <v>1.8679</v>
      </c>
      <c r="IF166">
        <v>1.86905</v>
      </c>
      <c r="IG166">
        <v>1.86984</v>
      </c>
      <c r="IH166">
        <v>1.86593</v>
      </c>
      <c r="II166">
        <v>1.86702</v>
      </c>
      <c r="IJ166">
        <v>1.86844</v>
      </c>
      <c r="IK166">
        <v>5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3.154</v>
      </c>
      <c r="IY166">
        <v>0.4058</v>
      </c>
      <c r="IZ166">
        <v>0.591063205497763</v>
      </c>
      <c r="JA166">
        <v>0.00362635438953289</v>
      </c>
      <c r="JB166">
        <v>-8.50754122937555e-07</v>
      </c>
      <c r="JC166">
        <v>2.87264459290622e-10</v>
      </c>
      <c r="JD166">
        <v>-0.103101814204982</v>
      </c>
      <c r="JE166">
        <v>-0.017656537129445</v>
      </c>
      <c r="JF166">
        <v>0.00217271289782075</v>
      </c>
      <c r="JG166">
        <v>-2.34727275410467e-05</v>
      </c>
      <c r="JH166">
        <v>4</v>
      </c>
      <c r="JI166">
        <v>2183</v>
      </c>
      <c r="JJ166">
        <v>1</v>
      </c>
      <c r="JK166">
        <v>27</v>
      </c>
      <c r="JL166">
        <v>29322268.6</v>
      </c>
      <c r="JM166">
        <v>29322268.6</v>
      </c>
      <c r="JN166">
        <v>1.8396</v>
      </c>
      <c r="JO166">
        <v>2.62573</v>
      </c>
      <c r="JP166">
        <v>1.54785</v>
      </c>
      <c r="JQ166">
        <v>2.31323</v>
      </c>
      <c r="JR166">
        <v>1.64673</v>
      </c>
      <c r="JS166">
        <v>2.2522</v>
      </c>
      <c r="JT166">
        <v>34.3497</v>
      </c>
      <c r="JU166">
        <v>24.1838</v>
      </c>
      <c r="JV166">
        <v>18</v>
      </c>
      <c r="JW166">
        <v>512.443</v>
      </c>
      <c r="JX166">
        <v>382.681</v>
      </c>
      <c r="JY166">
        <v>29.8868</v>
      </c>
      <c r="JZ166">
        <v>27.6793</v>
      </c>
      <c r="KA166">
        <v>29.9999</v>
      </c>
      <c r="KB166">
        <v>27.6937</v>
      </c>
      <c r="KC166">
        <v>27.6501</v>
      </c>
      <c r="KD166">
        <v>36.8632</v>
      </c>
      <c r="KE166">
        <v>44.0406</v>
      </c>
      <c r="KF166">
        <v>0</v>
      </c>
      <c r="KG166">
        <v>29.8845</v>
      </c>
      <c r="KH166">
        <v>906.035</v>
      </c>
      <c r="KI166">
        <v>14.6733</v>
      </c>
      <c r="KJ166">
        <v>96.7625</v>
      </c>
      <c r="KK166">
        <v>94.7713</v>
      </c>
    </row>
    <row r="167" spans="1:297">
      <c r="A167">
        <v>151</v>
      </c>
      <c r="B167">
        <v>1759336118</v>
      </c>
      <c r="C167">
        <v>3258</v>
      </c>
      <c r="D167" t="s">
        <v>745</v>
      </c>
      <c r="E167" t="s">
        <v>746</v>
      </c>
      <c r="F167">
        <v>5</v>
      </c>
      <c r="G167" t="s">
        <v>638</v>
      </c>
      <c r="H167" t="s">
        <v>436</v>
      </c>
      <c r="I167">
        <v>1759336109.84615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905.777663181124</v>
      </c>
      <c r="AK167">
        <v>858.543272727272</v>
      </c>
      <c r="AL167">
        <v>3.39216176702345</v>
      </c>
      <c r="AM167">
        <v>64.5668264695355</v>
      </c>
      <c r="AN167">
        <f>(AP167 - AO167 + DY167*1E3/(8.314*(EA167+273.15)) * AR167/DX167 * AQ167) * DX167/(100*DL167) * 1000/(1000 - AP167)</f>
        <v>0</v>
      </c>
      <c r="AO167">
        <v>14.669122518693</v>
      </c>
      <c r="AP167">
        <v>24.5246206060606</v>
      </c>
      <c r="AQ167">
        <v>-1.46414311194363e-05</v>
      </c>
      <c r="AR167">
        <v>120.164659997157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6</v>
      </c>
      <c r="DM167">
        <v>0.5</v>
      </c>
      <c r="DN167" t="s">
        <v>438</v>
      </c>
      <c r="DO167">
        <v>2</v>
      </c>
      <c r="DP167" t="b">
        <v>1</v>
      </c>
      <c r="DQ167">
        <v>1759336109.84615</v>
      </c>
      <c r="DR167">
        <v>814.336153846154</v>
      </c>
      <c r="DS167">
        <v>876.534230769231</v>
      </c>
      <c r="DT167">
        <v>24.5282384615385</v>
      </c>
      <c r="DU167">
        <v>14.6697384615385</v>
      </c>
      <c r="DV167">
        <v>811.209923076923</v>
      </c>
      <c r="DW167">
        <v>24.1224461538462</v>
      </c>
      <c r="DX167">
        <v>499.987384615385</v>
      </c>
      <c r="DY167">
        <v>90.5480846153846</v>
      </c>
      <c r="DZ167">
        <v>0.0345149692307692</v>
      </c>
      <c r="EA167">
        <v>30.7723076923077</v>
      </c>
      <c r="EB167">
        <v>29.9955923076923</v>
      </c>
      <c r="EC167">
        <v>999.9</v>
      </c>
      <c r="ED167">
        <v>0</v>
      </c>
      <c r="EE167">
        <v>0</v>
      </c>
      <c r="EF167">
        <v>9975.91307692308</v>
      </c>
      <c r="EG167">
        <v>0</v>
      </c>
      <c r="EH167">
        <v>13.5194384615385</v>
      </c>
      <c r="EI167">
        <v>-62.1979230769231</v>
      </c>
      <c r="EJ167">
        <v>834.812692307692</v>
      </c>
      <c r="EK167">
        <v>889.583923076923</v>
      </c>
      <c r="EL167">
        <v>9.85850230769231</v>
      </c>
      <c r="EM167">
        <v>876.534230769231</v>
      </c>
      <c r="EN167">
        <v>14.6697384615385</v>
      </c>
      <c r="EO167">
        <v>2.22098538461538</v>
      </c>
      <c r="EP167">
        <v>1.32831538461538</v>
      </c>
      <c r="EQ167">
        <v>19.1144923076923</v>
      </c>
      <c r="ER167">
        <v>11.1231153846154</v>
      </c>
      <c r="ES167">
        <v>2000.00230769231</v>
      </c>
      <c r="ET167">
        <v>0.979999</v>
      </c>
      <c r="EU167">
        <v>0.0200007</v>
      </c>
      <c r="EV167">
        <v>0</v>
      </c>
      <c r="EW167">
        <v>1031.22846153846</v>
      </c>
      <c r="EX167">
        <v>5.00059</v>
      </c>
      <c r="EY167">
        <v>20807.1846153846</v>
      </c>
      <c r="EZ167">
        <v>17360.3230769231</v>
      </c>
      <c r="FA167">
        <v>41.062</v>
      </c>
      <c r="FB167">
        <v>40.7595384615385</v>
      </c>
      <c r="FC167">
        <v>40.4274615384615</v>
      </c>
      <c r="FD167">
        <v>40.3024615384615</v>
      </c>
      <c r="FE167">
        <v>42.062</v>
      </c>
      <c r="FF167">
        <v>1955.10230769231</v>
      </c>
      <c r="FG167">
        <v>39.9</v>
      </c>
      <c r="FH167">
        <v>0</v>
      </c>
      <c r="FI167">
        <v>1759336118.4</v>
      </c>
      <c r="FJ167">
        <v>0</v>
      </c>
      <c r="FK167">
        <v>1031.3968</v>
      </c>
      <c r="FL167">
        <v>5.43230768261272</v>
      </c>
      <c r="FM167">
        <v>109.661538313429</v>
      </c>
      <c r="FN167">
        <v>20809.392</v>
      </c>
      <c r="FO167">
        <v>15</v>
      </c>
      <c r="FP167">
        <v>0</v>
      </c>
      <c r="FQ167" t="s">
        <v>439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-62.08586</v>
      </c>
      <c r="GD167">
        <v>-3.92253834586473</v>
      </c>
      <c r="GE167">
        <v>0.544772153656921</v>
      </c>
      <c r="GF167">
        <v>0</v>
      </c>
      <c r="GG167">
        <v>1031.01088235294</v>
      </c>
      <c r="GH167">
        <v>5.8715049661909</v>
      </c>
      <c r="GI167">
        <v>0.609596624812425</v>
      </c>
      <c r="GJ167">
        <v>-1</v>
      </c>
      <c r="GK167">
        <v>9.8590985</v>
      </c>
      <c r="GL167">
        <v>-0.0131147368421206</v>
      </c>
      <c r="GM167">
        <v>0.0020771886649989</v>
      </c>
      <c r="GN167">
        <v>1</v>
      </c>
      <c r="GO167">
        <v>1</v>
      </c>
      <c r="GP167">
        <v>2</v>
      </c>
      <c r="GQ167" t="s">
        <v>448</v>
      </c>
      <c r="GR167">
        <v>3.13084</v>
      </c>
      <c r="GS167">
        <v>2.71238</v>
      </c>
      <c r="GT167">
        <v>0.147388</v>
      </c>
      <c r="GU167">
        <v>0.154805</v>
      </c>
      <c r="GV167">
        <v>0.104731</v>
      </c>
      <c r="GW167">
        <v>0.0725786</v>
      </c>
      <c r="GX167">
        <v>32165.4</v>
      </c>
      <c r="GY167">
        <v>34171.2</v>
      </c>
      <c r="GZ167">
        <v>34128.9</v>
      </c>
      <c r="HA167">
        <v>36602.9</v>
      </c>
      <c r="HB167">
        <v>43137.8</v>
      </c>
      <c r="HC167">
        <v>48751.4</v>
      </c>
      <c r="HD167">
        <v>53225.2</v>
      </c>
      <c r="HE167">
        <v>58489.7</v>
      </c>
      <c r="HF167">
        <v>1.97275</v>
      </c>
      <c r="HG167">
        <v>1.76595</v>
      </c>
      <c r="HH167">
        <v>0.127628</v>
      </c>
      <c r="HI167">
        <v>0</v>
      </c>
      <c r="HJ167">
        <v>27.9109</v>
      </c>
      <c r="HK167">
        <v>999.9</v>
      </c>
      <c r="HL167">
        <v>52.838</v>
      </c>
      <c r="HM167">
        <v>31.088</v>
      </c>
      <c r="HN167">
        <v>26.4566</v>
      </c>
      <c r="HO167">
        <v>55.2202</v>
      </c>
      <c r="HP167">
        <v>46.871</v>
      </c>
      <c r="HQ167">
        <v>1</v>
      </c>
      <c r="HR167">
        <v>0.0242658</v>
      </c>
      <c r="HS167">
        <v>-0.807233</v>
      </c>
      <c r="HT167">
        <v>20.1099</v>
      </c>
      <c r="HU167">
        <v>5.19692</v>
      </c>
      <c r="HV167">
        <v>12.004</v>
      </c>
      <c r="HW167">
        <v>4.97505</v>
      </c>
      <c r="HX167">
        <v>3.2939</v>
      </c>
      <c r="HY167">
        <v>9999</v>
      </c>
      <c r="HZ167">
        <v>9999</v>
      </c>
      <c r="IA167">
        <v>999.9</v>
      </c>
      <c r="IB167">
        <v>9999</v>
      </c>
      <c r="IC167">
        <v>1.86325</v>
      </c>
      <c r="ID167">
        <v>1.86813</v>
      </c>
      <c r="IE167">
        <v>1.86791</v>
      </c>
      <c r="IF167">
        <v>1.86905</v>
      </c>
      <c r="IG167">
        <v>1.86987</v>
      </c>
      <c r="IH167">
        <v>1.86591</v>
      </c>
      <c r="II167">
        <v>1.867</v>
      </c>
      <c r="IJ167">
        <v>1.86844</v>
      </c>
      <c r="IK167">
        <v>5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3.201</v>
      </c>
      <c r="IY167">
        <v>0.4056</v>
      </c>
      <c r="IZ167">
        <v>0.591063205497763</v>
      </c>
      <c r="JA167">
        <v>0.00362635438953289</v>
      </c>
      <c r="JB167">
        <v>-8.50754122937555e-07</v>
      </c>
      <c r="JC167">
        <v>2.87264459290622e-10</v>
      </c>
      <c r="JD167">
        <v>-0.103101814204982</v>
      </c>
      <c r="JE167">
        <v>-0.017656537129445</v>
      </c>
      <c r="JF167">
        <v>0.00217271289782075</v>
      </c>
      <c r="JG167">
        <v>-2.34727275410467e-05</v>
      </c>
      <c r="JH167">
        <v>4</v>
      </c>
      <c r="JI167">
        <v>2183</v>
      </c>
      <c r="JJ167">
        <v>1</v>
      </c>
      <c r="JK167">
        <v>27</v>
      </c>
      <c r="JL167">
        <v>29322268.6</v>
      </c>
      <c r="JM167">
        <v>29322268.6</v>
      </c>
      <c r="JN167">
        <v>1.86401</v>
      </c>
      <c r="JO167">
        <v>2.62329</v>
      </c>
      <c r="JP167">
        <v>1.54785</v>
      </c>
      <c r="JQ167">
        <v>2.31201</v>
      </c>
      <c r="JR167">
        <v>1.64673</v>
      </c>
      <c r="JS167">
        <v>2.32544</v>
      </c>
      <c r="JT167">
        <v>34.3725</v>
      </c>
      <c r="JU167">
        <v>24.1926</v>
      </c>
      <c r="JV167">
        <v>18</v>
      </c>
      <c r="JW167">
        <v>512.272</v>
      </c>
      <c r="JX167">
        <v>382.682</v>
      </c>
      <c r="JY167">
        <v>29.8675</v>
      </c>
      <c r="JZ167">
        <v>27.6776</v>
      </c>
      <c r="KA167">
        <v>29.9998</v>
      </c>
      <c r="KB167">
        <v>27.6914</v>
      </c>
      <c r="KC167">
        <v>27.6484</v>
      </c>
      <c r="KD167">
        <v>37.4437</v>
      </c>
      <c r="KE167">
        <v>44.0406</v>
      </c>
      <c r="KF167">
        <v>0</v>
      </c>
      <c r="KG167">
        <v>29.7571</v>
      </c>
      <c r="KH167">
        <v>926.269</v>
      </c>
      <c r="KI167">
        <v>14.6716</v>
      </c>
      <c r="KJ167">
        <v>96.7634</v>
      </c>
      <c r="KK167">
        <v>94.7723</v>
      </c>
    </row>
    <row r="168" spans="1:297">
      <c r="A168">
        <v>152</v>
      </c>
      <c r="B168">
        <v>1759336123</v>
      </c>
      <c r="C168">
        <v>3263</v>
      </c>
      <c r="D168" t="s">
        <v>747</v>
      </c>
      <c r="E168" t="s">
        <v>748</v>
      </c>
      <c r="F168">
        <v>5</v>
      </c>
      <c r="G168" t="s">
        <v>638</v>
      </c>
      <c r="H168" t="s">
        <v>436</v>
      </c>
      <c r="I168">
        <v>1759336114.84615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922.204113587175</v>
      </c>
      <c r="AK168">
        <v>875.108993939394</v>
      </c>
      <c r="AL168">
        <v>3.30581130578706</v>
      </c>
      <c r="AM168">
        <v>64.5668264695355</v>
      </c>
      <c r="AN168">
        <f>(AP168 - AO168 + DY168*1E3/(8.314*(EA168+273.15)) * AR168/DX168 * AQ168) * DX168/(100*DL168) * 1000/(1000 - AP168)</f>
        <v>0</v>
      </c>
      <c r="AO168">
        <v>14.6700109061528</v>
      </c>
      <c r="AP168">
        <v>24.5168618181818</v>
      </c>
      <c r="AQ168">
        <v>-3.89826036375097e-05</v>
      </c>
      <c r="AR168">
        <v>120.164659997157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6</v>
      </c>
      <c r="DM168">
        <v>0.5</v>
      </c>
      <c r="DN168" t="s">
        <v>438</v>
      </c>
      <c r="DO168">
        <v>2</v>
      </c>
      <c r="DP168" t="b">
        <v>1</v>
      </c>
      <c r="DQ168">
        <v>1759336114.84615</v>
      </c>
      <c r="DR168">
        <v>830.472076923077</v>
      </c>
      <c r="DS168">
        <v>892.903307692308</v>
      </c>
      <c r="DT168">
        <v>24.5248461538462</v>
      </c>
      <c r="DU168">
        <v>14.6693769230769</v>
      </c>
      <c r="DV168">
        <v>827.300615384615</v>
      </c>
      <c r="DW168">
        <v>24.1192</v>
      </c>
      <c r="DX168">
        <v>499.992153846154</v>
      </c>
      <c r="DY168">
        <v>90.5474153846154</v>
      </c>
      <c r="DZ168">
        <v>0.0346104230769231</v>
      </c>
      <c r="EA168">
        <v>30.7757692307692</v>
      </c>
      <c r="EB168">
        <v>29.9983</v>
      </c>
      <c r="EC168">
        <v>999.9</v>
      </c>
      <c r="ED168">
        <v>0</v>
      </c>
      <c r="EE168">
        <v>0</v>
      </c>
      <c r="EF168">
        <v>9978.65076923077</v>
      </c>
      <c r="EG168">
        <v>0</v>
      </c>
      <c r="EH168">
        <v>13.5183769230769</v>
      </c>
      <c r="EI168">
        <v>-62.4312153846154</v>
      </c>
      <c r="EJ168">
        <v>851.351230769231</v>
      </c>
      <c r="EK168">
        <v>906.196615384615</v>
      </c>
      <c r="EL168">
        <v>9.85547153846154</v>
      </c>
      <c r="EM168">
        <v>892.903307692308</v>
      </c>
      <c r="EN168">
        <v>14.6693769230769</v>
      </c>
      <c r="EO168">
        <v>2.22066230769231</v>
      </c>
      <c r="EP168">
        <v>1.32827153846154</v>
      </c>
      <c r="EQ168">
        <v>19.1121615384615</v>
      </c>
      <c r="ER168">
        <v>11.1226461538462</v>
      </c>
      <c r="ES168">
        <v>1999.99846153846</v>
      </c>
      <c r="ET168">
        <v>0.979999</v>
      </c>
      <c r="EU168">
        <v>0.0200007</v>
      </c>
      <c r="EV168">
        <v>0</v>
      </c>
      <c r="EW168">
        <v>1031.66153846154</v>
      </c>
      <c r="EX168">
        <v>5.00059</v>
      </c>
      <c r="EY168">
        <v>20816</v>
      </c>
      <c r="EZ168">
        <v>17360.2923076923</v>
      </c>
      <c r="FA168">
        <v>41.062</v>
      </c>
      <c r="FB168">
        <v>40.7595384615385</v>
      </c>
      <c r="FC168">
        <v>40.4179230769231</v>
      </c>
      <c r="FD168">
        <v>40.312</v>
      </c>
      <c r="FE168">
        <v>42.062</v>
      </c>
      <c r="FF168">
        <v>1955.09846153846</v>
      </c>
      <c r="FG168">
        <v>39.9</v>
      </c>
      <c r="FH168">
        <v>0</v>
      </c>
      <c r="FI168">
        <v>1759336123.2</v>
      </c>
      <c r="FJ168">
        <v>0</v>
      </c>
      <c r="FK168">
        <v>1031.7696</v>
      </c>
      <c r="FL168">
        <v>4.69846153534122</v>
      </c>
      <c r="FM168">
        <v>94.6153846123674</v>
      </c>
      <c r="FN168">
        <v>20817.652</v>
      </c>
      <c r="FO168">
        <v>15</v>
      </c>
      <c r="FP168">
        <v>0</v>
      </c>
      <c r="FQ168" t="s">
        <v>439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-62.2944</v>
      </c>
      <c r="GD168">
        <v>-4.0602857142858</v>
      </c>
      <c r="GE168">
        <v>0.578373275415009</v>
      </c>
      <c r="GF168">
        <v>0</v>
      </c>
      <c r="GG168">
        <v>1031.43382352941</v>
      </c>
      <c r="GH168">
        <v>5.28357524579099</v>
      </c>
      <c r="GI168">
        <v>0.55915384974233</v>
      </c>
      <c r="GJ168">
        <v>-1</v>
      </c>
      <c r="GK168">
        <v>9.85682809523809</v>
      </c>
      <c r="GL168">
        <v>-0.0327864935064974</v>
      </c>
      <c r="GM168">
        <v>0.00400363717856604</v>
      </c>
      <c r="GN168">
        <v>1</v>
      </c>
      <c r="GO168">
        <v>1</v>
      </c>
      <c r="GP168">
        <v>2</v>
      </c>
      <c r="GQ168" t="s">
        <v>448</v>
      </c>
      <c r="GR168">
        <v>3.13067</v>
      </c>
      <c r="GS168">
        <v>2.7129</v>
      </c>
      <c r="GT168">
        <v>0.149265</v>
      </c>
      <c r="GU168">
        <v>0.156752</v>
      </c>
      <c r="GV168">
        <v>0.104703</v>
      </c>
      <c r="GW168">
        <v>0.072573</v>
      </c>
      <c r="GX168">
        <v>32094.7</v>
      </c>
      <c r="GY168">
        <v>34092.4</v>
      </c>
      <c r="GZ168">
        <v>34129</v>
      </c>
      <c r="HA168">
        <v>36602.8</v>
      </c>
      <c r="HB168">
        <v>43139.3</v>
      </c>
      <c r="HC168">
        <v>48751.8</v>
      </c>
      <c r="HD168">
        <v>53225.2</v>
      </c>
      <c r="HE168">
        <v>58489.6</v>
      </c>
      <c r="HF168">
        <v>1.97292</v>
      </c>
      <c r="HG168">
        <v>1.76588</v>
      </c>
      <c r="HH168">
        <v>0.128783</v>
      </c>
      <c r="HI168">
        <v>0</v>
      </c>
      <c r="HJ168">
        <v>27.9095</v>
      </c>
      <c r="HK168">
        <v>999.9</v>
      </c>
      <c r="HL168">
        <v>52.838</v>
      </c>
      <c r="HM168">
        <v>31.088</v>
      </c>
      <c r="HN168">
        <v>26.457</v>
      </c>
      <c r="HO168">
        <v>55.3502</v>
      </c>
      <c r="HP168">
        <v>46.899</v>
      </c>
      <c r="HQ168">
        <v>1</v>
      </c>
      <c r="HR168">
        <v>0.0237551</v>
      </c>
      <c r="HS168">
        <v>-1.06746</v>
      </c>
      <c r="HT168">
        <v>20.1089</v>
      </c>
      <c r="HU168">
        <v>5.19722</v>
      </c>
      <c r="HV168">
        <v>12.004</v>
      </c>
      <c r="HW168">
        <v>4.9751</v>
      </c>
      <c r="HX168">
        <v>3.29395</v>
      </c>
      <c r="HY168">
        <v>9999</v>
      </c>
      <c r="HZ168">
        <v>9999</v>
      </c>
      <c r="IA168">
        <v>999.9</v>
      </c>
      <c r="IB168">
        <v>9999</v>
      </c>
      <c r="IC168">
        <v>1.86325</v>
      </c>
      <c r="ID168">
        <v>1.86813</v>
      </c>
      <c r="IE168">
        <v>1.86789</v>
      </c>
      <c r="IF168">
        <v>1.86905</v>
      </c>
      <c r="IG168">
        <v>1.86984</v>
      </c>
      <c r="IH168">
        <v>1.8659</v>
      </c>
      <c r="II168">
        <v>1.86703</v>
      </c>
      <c r="IJ168">
        <v>1.86844</v>
      </c>
      <c r="IK168">
        <v>5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3.245</v>
      </c>
      <c r="IY168">
        <v>0.4053</v>
      </c>
      <c r="IZ168">
        <v>0.591063205497763</v>
      </c>
      <c r="JA168">
        <v>0.00362635438953289</v>
      </c>
      <c r="JB168">
        <v>-8.50754122937555e-07</v>
      </c>
      <c r="JC168">
        <v>2.87264459290622e-10</v>
      </c>
      <c r="JD168">
        <v>-0.103101814204982</v>
      </c>
      <c r="JE168">
        <v>-0.017656537129445</v>
      </c>
      <c r="JF168">
        <v>0.00217271289782075</v>
      </c>
      <c r="JG168">
        <v>-2.34727275410467e-05</v>
      </c>
      <c r="JH168">
        <v>4</v>
      </c>
      <c r="JI168">
        <v>2183</v>
      </c>
      <c r="JJ168">
        <v>1</v>
      </c>
      <c r="JK168">
        <v>27</v>
      </c>
      <c r="JL168">
        <v>29322268.7</v>
      </c>
      <c r="JM168">
        <v>29322268.7</v>
      </c>
      <c r="JN168">
        <v>1.89697</v>
      </c>
      <c r="JO168">
        <v>2.62329</v>
      </c>
      <c r="JP168">
        <v>1.54785</v>
      </c>
      <c r="JQ168">
        <v>2.31323</v>
      </c>
      <c r="JR168">
        <v>1.64673</v>
      </c>
      <c r="JS168">
        <v>2.32788</v>
      </c>
      <c r="JT168">
        <v>34.3497</v>
      </c>
      <c r="JU168">
        <v>24.1926</v>
      </c>
      <c r="JV168">
        <v>18</v>
      </c>
      <c r="JW168">
        <v>512.369</v>
      </c>
      <c r="JX168">
        <v>382.631</v>
      </c>
      <c r="JY168">
        <v>29.7602</v>
      </c>
      <c r="JZ168">
        <v>27.6764</v>
      </c>
      <c r="KA168">
        <v>29.9999</v>
      </c>
      <c r="KB168">
        <v>27.6892</v>
      </c>
      <c r="KC168">
        <v>27.6466</v>
      </c>
      <c r="KD168">
        <v>38.0069</v>
      </c>
      <c r="KE168">
        <v>44.0406</v>
      </c>
      <c r="KF168">
        <v>0</v>
      </c>
      <c r="KG168">
        <v>29.7855</v>
      </c>
      <c r="KH168">
        <v>939.804</v>
      </c>
      <c r="KI168">
        <v>14.672</v>
      </c>
      <c r="KJ168">
        <v>96.7635</v>
      </c>
      <c r="KK168">
        <v>94.7721</v>
      </c>
    </row>
    <row r="169" spans="1:297">
      <c r="A169">
        <v>153</v>
      </c>
      <c r="B169">
        <v>1759336128</v>
      </c>
      <c r="C169">
        <v>3268</v>
      </c>
      <c r="D169" t="s">
        <v>749</v>
      </c>
      <c r="E169" t="s">
        <v>750</v>
      </c>
      <c r="F169">
        <v>5</v>
      </c>
      <c r="G169" t="s">
        <v>638</v>
      </c>
      <c r="H169" t="s">
        <v>436</v>
      </c>
      <c r="I169">
        <v>1759336119.84615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940.320662596965</v>
      </c>
      <c r="AK169">
        <v>892.249533333334</v>
      </c>
      <c r="AL169">
        <v>3.44909945343186</v>
      </c>
      <c r="AM169">
        <v>64.5668264695355</v>
      </c>
      <c r="AN169">
        <f>(AP169 - AO169 + DY169*1E3/(8.314*(EA169+273.15)) * AR169/DX169 * AQ169) * DX169/(100*DL169) * 1000/(1000 - AP169)</f>
        <v>0</v>
      </c>
      <c r="AO169">
        <v>14.6689675976043</v>
      </c>
      <c r="AP169">
        <v>24.5154133333333</v>
      </c>
      <c r="AQ169">
        <v>-1.54847148812668e-05</v>
      </c>
      <c r="AR169">
        <v>120.164659997157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6</v>
      </c>
      <c r="DM169">
        <v>0.5</v>
      </c>
      <c r="DN169" t="s">
        <v>438</v>
      </c>
      <c r="DO169">
        <v>2</v>
      </c>
      <c r="DP169" t="b">
        <v>1</v>
      </c>
      <c r="DQ169">
        <v>1759336119.84615</v>
      </c>
      <c r="DR169">
        <v>846.730692307692</v>
      </c>
      <c r="DS169">
        <v>910.005846153846</v>
      </c>
      <c r="DT169">
        <v>24.5213384615385</v>
      </c>
      <c r="DU169">
        <v>14.6692153846154</v>
      </c>
      <c r="DV169">
        <v>843.513615384615</v>
      </c>
      <c r="DW169">
        <v>24.1158615384615</v>
      </c>
      <c r="DX169">
        <v>499.973846153846</v>
      </c>
      <c r="DY169">
        <v>90.5455538461539</v>
      </c>
      <c r="DZ169">
        <v>0.0347225461538462</v>
      </c>
      <c r="EA169">
        <v>30.7765923076923</v>
      </c>
      <c r="EB169">
        <v>30.0002461538462</v>
      </c>
      <c r="EC169">
        <v>999.9</v>
      </c>
      <c r="ED169">
        <v>0</v>
      </c>
      <c r="EE169">
        <v>0</v>
      </c>
      <c r="EF169">
        <v>9987.74615384615</v>
      </c>
      <c r="EG169">
        <v>0</v>
      </c>
      <c r="EH169">
        <v>13.5183769230769</v>
      </c>
      <c r="EI169">
        <v>-63.2752230769231</v>
      </c>
      <c r="EJ169">
        <v>868.015461538462</v>
      </c>
      <c r="EK169">
        <v>923.553692307692</v>
      </c>
      <c r="EL169">
        <v>9.85212538461538</v>
      </c>
      <c r="EM169">
        <v>910.005846153846</v>
      </c>
      <c r="EN169">
        <v>14.6692153846154</v>
      </c>
      <c r="EO169">
        <v>2.22029923076923</v>
      </c>
      <c r="EP169">
        <v>1.32823076923077</v>
      </c>
      <c r="EQ169">
        <v>19.1095461538462</v>
      </c>
      <c r="ER169">
        <v>11.1221923076923</v>
      </c>
      <c r="ES169">
        <v>1999.99461538462</v>
      </c>
      <c r="ET169">
        <v>0.979999</v>
      </c>
      <c r="EU169">
        <v>0.0200007</v>
      </c>
      <c r="EV169">
        <v>0</v>
      </c>
      <c r="EW169">
        <v>1032.05153846154</v>
      </c>
      <c r="EX169">
        <v>5.00059</v>
      </c>
      <c r="EY169">
        <v>20823.3153846154</v>
      </c>
      <c r="EZ169">
        <v>17360.2538461538</v>
      </c>
      <c r="FA169">
        <v>41.062</v>
      </c>
      <c r="FB169">
        <v>40.7547692307692</v>
      </c>
      <c r="FC169">
        <v>40.4036153846154</v>
      </c>
      <c r="FD169">
        <v>40.312</v>
      </c>
      <c r="FE169">
        <v>42.062</v>
      </c>
      <c r="FF169">
        <v>1955.09461538462</v>
      </c>
      <c r="FG169">
        <v>39.9</v>
      </c>
      <c r="FH169">
        <v>0</v>
      </c>
      <c r="FI169">
        <v>1759336128</v>
      </c>
      <c r="FJ169">
        <v>0</v>
      </c>
      <c r="FK169">
        <v>1032.102</v>
      </c>
      <c r="FL169">
        <v>3.17307691062389</v>
      </c>
      <c r="FM169">
        <v>77.8538460331554</v>
      </c>
      <c r="FN169">
        <v>20824.404</v>
      </c>
      <c r="FO169">
        <v>15</v>
      </c>
      <c r="FP169">
        <v>0</v>
      </c>
      <c r="FQ169" t="s">
        <v>439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-62.881435</v>
      </c>
      <c r="GD169">
        <v>-8.94478646616537</v>
      </c>
      <c r="GE169">
        <v>0.966062724296408</v>
      </c>
      <c r="GF169">
        <v>0</v>
      </c>
      <c r="GG169">
        <v>1031.86294117647</v>
      </c>
      <c r="GH169">
        <v>4.30282658206656</v>
      </c>
      <c r="GI169">
        <v>0.471022226350596</v>
      </c>
      <c r="GJ169">
        <v>-1</v>
      </c>
      <c r="GK169">
        <v>9.8536535</v>
      </c>
      <c r="GL169">
        <v>-0.0474572932330617</v>
      </c>
      <c r="GM169">
        <v>0.00488202547617276</v>
      </c>
      <c r="GN169">
        <v>1</v>
      </c>
      <c r="GO169">
        <v>1</v>
      </c>
      <c r="GP169">
        <v>2</v>
      </c>
      <c r="GQ169" t="s">
        <v>448</v>
      </c>
      <c r="GR169">
        <v>3.13075</v>
      </c>
      <c r="GS169">
        <v>2.71296</v>
      </c>
      <c r="GT169">
        <v>0.151215</v>
      </c>
      <c r="GU169">
        <v>0.158636</v>
      </c>
      <c r="GV169">
        <v>0.104685</v>
      </c>
      <c r="GW169">
        <v>0.0725679</v>
      </c>
      <c r="GX169">
        <v>32021.1</v>
      </c>
      <c r="GY169">
        <v>34016.6</v>
      </c>
      <c r="GZ169">
        <v>34128.9</v>
      </c>
      <c r="HA169">
        <v>36603.1</v>
      </c>
      <c r="HB169">
        <v>43140.4</v>
      </c>
      <c r="HC169">
        <v>48752.7</v>
      </c>
      <c r="HD169">
        <v>53225.1</v>
      </c>
      <c r="HE169">
        <v>58490</v>
      </c>
      <c r="HF169">
        <v>1.97313</v>
      </c>
      <c r="HG169">
        <v>1.76612</v>
      </c>
      <c r="HH169">
        <v>0.128504</v>
      </c>
      <c r="HI169">
        <v>0</v>
      </c>
      <c r="HJ169">
        <v>27.9111</v>
      </c>
      <c r="HK169">
        <v>999.9</v>
      </c>
      <c r="HL169">
        <v>52.838</v>
      </c>
      <c r="HM169">
        <v>31.088</v>
      </c>
      <c r="HN169">
        <v>26.4634</v>
      </c>
      <c r="HO169">
        <v>56.0202</v>
      </c>
      <c r="HP169">
        <v>46.6306</v>
      </c>
      <c r="HQ169">
        <v>1</v>
      </c>
      <c r="HR169">
        <v>0.0237983</v>
      </c>
      <c r="HS169">
        <v>-1.10832</v>
      </c>
      <c r="HT169">
        <v>20.1083</v>
      </c>
      <c r="HU169">
        <v>5.19618</v>
      </c>
      <c r="HV169">
        <v>12.004</v>
      </c>
      <c r="HW169">
        <v>4.97485</v>
      </c>
      <c r="HX169">
        <v>3.29385</v>
      </c>
      <c r="HY169">
        <v>9999</v>
      </c>
      <c r="HZ169">
        <v>9999</v>
      </c>
      <c r="IA169">
        <v>999.9</v>
      </c>
      <c r="IB169">
        <v>9999</v>
      </c>
      <c r="IC169">
        <v>1.86325</v>
      </c>
      <c r="ID169">
        <v>1.86813</v>
      </c>
      <c r="IE169">
        <v>1.8679</v>
      </c>
      <c r="IF169">
        <v>1.86905</v>
      </c>
      <c r="IG169">
        <v>1.86986</v>
      </c>
      <c r="IH169">
        <v>1.86593</v>
      </c>
      <c r="II169">
        <v>1.86704</v>
      </c>
      <c r="IJ169">
        <v>1.86844</v>
      </c>
      <c r="IK169">
        <v>5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3.292</v>
      </c>
      <c r="IY169">
        <v>0.4051</v>
      </c>
      <c r="IZ169">
        <v>0.591063205497763</v>
      </c>
      <c r="JA169">
        <v>0.00362635438953289</v>
      </c>
      <c r="JB169">
        <v>-8.50754122937555e-07</v>
      </c>
      <c r="JC169">
        <v>2.87264459290622e-10</v>
      </c>
      <c r="JD169">
        <v>-0.103101814204982</v>
      </c>
      <c r="JE169">
        <v>-0.017656537129445</v>
      </c>
      <c r="JF169">
        <v>0.00217271289782075</v>
      </c>
      <c r="JG169">
        <v>-2.34727275410467e-05</v>
      </c>
      <c r="JH169">
        <v>4</v>
      </c>
      <c r="JI169">
        <v>2183</v>
      </c>
      <c r="JJ169">
        <v>1</v>
      </c>
      <c r="JK169">
        <v>27</v>
      </c>
      <c r="JL169">
        <v>29322268.8</v>
      </c>
      <c r="JM169">
        <v>29322268.8</v>
      </c>
      <c r="JN169">
        <v>1.92017</v>
      </c>
      <c r="JO169">
        <v>2.61597</v>
      </c>
      <c r="JP169">
        <v>1.54785</v>
      </c>
      <c r="JQ169">
        <v>2.31201</v>
      </c>
      <c r="JR169">
        <v>1.64673</v>
      </c>
      <c r="JS169">
        <v>2.35718</v>
      </c>
      <c r="JT169">
        <v>34.3497</v>
      </c>
      <c r="JU169">
        <v>24.1926</v>
      </c>
      <c r="JV169">
        <v>18</v>
      </c>
      <c r="JW169">
        <v>512.486</v>
      </c>
      <c r="JX169">
        <v>382.751</v>
      </c>
      <c r="JY169">
        <v>29.7681</v>
      </c>
      <c r="JZ169">
        <v>27.6746</v>
      </c>
      <c r="KA169">
        <v>29.9999</v>
      </c>
      <c r="KB169">
        <v>27.6875</v>
      </c>
      <c r="KC169">
        <v>27.6449</v>
      </c>
      <c r="KD169">
        <v>38.5657</v>
      </c>
      <c r="KE169">
        <v>44.0406</v>
      </c>
      <c r="KF169">
        <v>0</v>
      </c>
      <c r="KG169">
        <v>29.7732</v>
      </c>
      <c r="KH169">
        <v>960.012</v>
      </c>
      <c r="KI169">
        <v>14.6726</v>
      </c>
      <c r="KJ169">
        <v>96.7632</v>
      </c>
      <c r="KK169">
        <v>94.7728</v>
      </c>
    </row>
    <row r="170" spans="1:297">
      <c r="A170">
        <v>154</v>
      </c>
      <c r="B170">
        <v>1759336133</v>
      </c>
      <c r="C170">
        <v>3273</v>
      </c>
      <c r="D170" t="s">
        <v>751</v>
      </c>
      <c r="E170" t="s">
        <v>752</v>
      </c>
      <c r="F170">
        <v>5</v>
      </c>
      <c r="G170" t="s">
        <v>638</v>
      </c>
      <c r="H170" t="s">
        <v>436</v>
      </c>
      <c r="I170">
        <v>1759336124.84615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956.951796616085</v>
      </c>
      <c r="AK170">
        <v>909.163721212121</v>
      </c>
      <c r="AL170">
        <v>3.36066468573189</v>
      </c>
      <c r="AM170">
        <v>64.5668264695355</v>
      </c>
      <c r="AN170">
        <f>(AP170 - AO170 + DY170*1E3/(8.314*(EA170+273.15)) * AR170/DX170 * AQ170) * DX170/(100*DL170) * 1000/(1000 - AP170)</f>
        <v>0</v>
      </c>
      <c r="AO170">
        <v>14.6688798126378</v>
      </c>
      <c r="AP170">
        <v>24.5080466666667</v>
      </c>
      <c r="AQ170">
        <v>-2.65258787971678e-05</v>
      </c>
      <c r="AR170">
        <v>120.164659997157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6</v>
      </c>
      <c r="DM170">
        <v>0.5</v>
      </c>
      <c r="DN170" t="s">
        <v>438</v>
      </c>
      <c r="DO170">
        <v>2</v>
      </c>
      <c r="DP170" t="b">
        <v>1</v>
      </c>
      <c r="DQ170">
        <v>1759336124.84615</v>
      </c>
      <c r="DR170">
        <v>863.225692307692</v>
      </c>
      <c r="DS170">
        <v>926.734769230769</v>
      </c>
      <c r="DT170">
        <v>24.5159230769231</v>
      </c>
      <c r="DU170">
        <v>14.6692307692308</v>
      </c>
      <c r="DV170">
        <v>859.962538461539</v>
      </c>
      <c r="DW170">
        <v>24.1106846153846</v>
      </c>
      <c r="DX170">
        <v>499.977307692308</v>
      </c>
      <c r="DY170">
        <v>90.5427461538462</v>
      </c>
      <c r="DZ170">
        <v>0.0348123615384615</v>
      </c>
      <c r="EA170">
        <v>30.7759230769231</v>
      </c>
      <c r="EB170">
        <v>30.0022538461539</v>
      </c>
      <c r="EC170">
        <v>999.9</v>
      </c>
      <c r="ED170">
        <v>0</v>
      </c>
      <c r="EE170">
        <v>0</v>
      </c>
      <c r="EF170">
        <v>10012.6561538462</v>
      </c>
      <c r="EG170">
        <v>0</v>
      </c>
      <c r="EH170">
        <v>13.5210307692308</v>
      </c>
      <c r="EI170">
        <v>-63.5092461538462</v>
      </c>
      <c r="EJ170">
        <v>884.920153846154</v>
      </c>
      <c r="EK170">
        <v>940.531769230769</v>
      </c>
      <c r="EL170">
        <v>9.84669692307692</v>
      </c>
      <c r="EM170">
        <v>926.734769230769</v>
      </c>
      <c r="EN170">
        <v>14.6692307692308</v>
      </c>
      <c r="EO170">
        <v>2.21974</v>
      </c>
      <c r="EP170">
        <v>1.32819230769231</v>
      </c>
      <c r="EQ170">
        <v>19.1055076923077</v>
      </c>
      <c r="ER170">
        <v>11.1217461538462</v>
      </c>
      <c r="ES170">
        <v>1999.99384615385</v>
      </c>
      <c r="ET170">
        <v>0.979999</v>
      </c>
      <c r="EU170">
        <v>0.0200007</v>
      </c>
      <c r="EV170">
        <v>0</v>
      </c>
      <c r="EW170">
        <v>1032.33846153846</v>
      </c>
      <c r="EX170">
        <v>5.00059</v>
      </c>
      <c r="EY170">
        <v>20829.3153846154</v>
      </c>
      <c r="EZ170">
        <v>17360.2538461538</v>
      </c>
      <c r="FA170">
        <v>41.062</v>
      </c>
      <c r="FB170">
        <v>40.7595384615385</v>
      </c>
      <c r="FC170">
        <v>40.3893076923077</v>
      </c>
      <c r="FD170">
        <v>40.312</v>
      </c>
      <c r="FE170">
        <v>42.062</v>
      </c>
      <c r="FF170">
        <v>1955.09384615385</v>
      </c>
      <c r="FG170">
        <v>39.9</v>
      </c>
      <c r="FH170">
        <v>0</v>
      </c>
      <c r="FI170">
        <v>1759336133.4</v>
      </c>
      <c r="FJ170">
        <v>0</v>
      </c>
      <c r="FK170">
        <v>1032.37384615385</v>
      </c>
      <c r="FL170">
        <v>3.12136751752187</v>
      </c>
      <c r="FM170">
        <v>59.8837606704956</v>
      </c>
      <c r="FN170">
        <v>20830.3230769231</v>
      </c>
      <c r="FO170">
        <v>15</v>
      </c>
      <c r="FP170">
        <v>0</v>
      </c>
      <c r="FQ170" t="s">
        <v>439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-63.3286571428571</v>
      </c>
      <c r="GD170">
        <v>-4.91104675324691</v>
      </c>
      <c r="GE170">
        <v>0.704623002592387</v>
      </c>
      <c r="GF170">
        <v>0</v>
      </c>
      <c r="GG170">
        <v>1032.20117647059</v>
      </c>
      <c r="GH170">
        <v>3.35401069424814</v>
      </c>
      <c r="GI170">
        <v>0.381157406930702</v>
      </c>
      <c r="GJ170">
        <v>-1</v>
      </c>
      <c r="GK170">
        <v>9.84965095238096</v>
      </c>
      <c r="GL170">
        <v>-0.062971948051937</v>
      </c>
      <c r="GM170">
        <v>0.00651483574675956</v>
      </c>
      <c r="GN170">
        <v>1</v>
      </c>
      <c r="GO170">
        <v>1</v>
      </c>
      <c r="GP170">
        <v>2</v>
      </c>
      <c r="GQ170" t="s">
        <v>448</v>
      </c>
      <c r="GR170">
        <v>3.13102</v>
      </c>
      <c r="GS170">
        <v>2.71305</v>
      </c>
      <c r="GT170">
        <v>0.15309</v>
      </c>
      <c r="GU170">
        <v>0.160497</v>
      </c>
      <c r="GV170">
        <v>0.104665</v>
      </c>
      <c r="GW170">
        <v>0.0725678</v>
      </c>
      <c r="GX170">
        <v>31950.8</v>
      </c>
      <c r="GY170">
        <v>33941.4</v>
      </c>
      <c r="GZ170">
        <v>34129.3</v>
      </c>
      <c r="HA170">
        <v>36603.1</v>
      </c>
      <c r="HB170">
        <v>43141.8</v>
      </c>
      <c r="HC170">
        <v>48752.9</v>
      </c>
      <c r="HD170">
        <v>53225.4</v>
      </c>
      <c r="HE170">
        <v>58490</v>
      </c>
      <c r="HF170">
        <v>1.97325</v>
      </c>
      <c r="HG170">
        <v>1.7657</v>
      </c>
      <c r="HH170">
        <v>0.128396</v>
      </c>
      <c r="HI170">
        <v>0</v>
      </c>
      <c r="HJ170">
        <v>27.9145</v>
      </c>
      <c r="HK170">
        <v>999.9</v>
      </c>
      <c r="HL170">
        <v>52.838</v>
      </c>
      <c r="HM170">
        <v>31.088</v>
      </c>
      <c r="HN170">
        <v>26.4578</v>
      </c>
      <c r="HO170">
        <v>55.4902</v>
      </c>
      <c r="HP170">
        <v>46.5745</v>
      </c>
      <c r="HQ170">
        <v>1</v>
      </c>
      <c r="HR170">
        <v>0.0235645</v>
      </c>
      <c r="HS170">
        <v>-1.13326</v>
      </c>
      <c r="HT170">
        <v>20.1084</v>
      </c>
      <c r="HU170">
        <v>5.19722</v>
      </c>
      <c r="HV170">
        <v>12.004</v>
      </c>
      <c r="HW170">
        <v>4.9751</v>
      </c>
      <c r="HX170">
        <v>3.29398</v>
      </c>
      <c r="HY170">
        <v>9999</v>
      </c>
      <c r="HZ170">
        <v>9999</v>
      </c>
      <c r="IA170">
        <v>999.9</v>
      </c>
      <c r="IB170">
        <v>9999</v>
      </c>
      <c r="IC170">
        <v>1.86325</v>
      </c>
      <c r="ID170">
        <v>1.86813</v>
      </c>
      <c r="IE170">
        <v>1.86788</v>
      </c>
      <c r="IF170">
        <v>1.86905</v>
      </c>
      <c r="IG170">
        <v>1.86987</v>
      </c>
      <c r="IH170">
        <v>1.86594</v>
      </c>
      <c r="II170">
        <v>1.86705</v>
      </c>
      <c r="IJ170">
        <v>1.86844</v>
      </c>
      <c r="IK170">
        <v>5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3.338</v>
      </c>
      <c r="IY170">
        <v>0.4049</v>
      </c>
      <c r="IZ170">
        <v>0.591063205497763</v>
      </c>
      <c r="JA170">
        <v>0.00362635438953289</v>
      </c>
      <c r="JB170">
        <v>-8.50754122937555e-07</v>
      </c>
      <c r="JC170">
        <v>2.87264459290622e-10</v>
      </c>
      <c r="JD170">
        <v>-0.103101814204982</v>
      </c>
      <c r="JE170">
        <v>-0.017656537129445</v>
      </c>
      <c r="JF170">
        <v>0.00217271289782075</v>
      </c>
      <c r="JG170">
        <v>-2.34727275410467e-05</v>
      </c>
      <c r="JH170">
        <v>4</v>
      </c>
      <c r="JI170">
        <v>2183</v>
      </c>
      <c r="JJ170">
        <v>1</v>
      </c>
      <c r="JK170">
        <v>27</v>
      </c>
      <c r="JL170">
        <v>29322268.9</v>
      </c>
      <c r="JM170">
        <v>29322268.9</v>
      </c>
      <c r="JN170">
        <v>1.95068</v>
      </c>
      <c r="JO170">
        <v>2.61719</v>
      </c>
      <c r="JP170">
        <v>1.54785</v>
      </c>
      <c r="JQ170">
        <v>2.31201</v>
      </c>
      <c r="JR170">
        <v>1.64673</v>
      </c>
      <c r="JS170">
        <v>2.31812</v>
      </c>
      <c r="JT170">
        <v>34.3497</v>
      </c>
      <c r="JU170">
        <v>24.1926</v>
      </c>
      <c r="JV170">
        <v>18</v>
      </c>
      <c r="JW170">
        <v>512.559</v>
      </c>
      <c r="JX170">
        <v>382.514</v>
      </c>
      <c r="JY170">
        <v>29.762</v>
      </c>
      <c r="JZ170">
        <v>27.6722</v>
      </c>
      <c r="KA170">
        <v>29.9999</v>
      </c>
      <c r="KB170">
        <v>27.6863</v>
      </c>
      <c r="KC170">
        <v>27.6429</v>
      </c>
      <c r="KD170">
        <v>39.0986</v>
      </c>
      <c r="KE170">
        <v>44.0406</v>
      </c>
      <c r="KF170">
        <v>0</v>
      </c>
      <c r="KG170">
        <v>29.7664</v>
      </c>
      <c r="KH170">
        <v>973.418</v>
      </c>
      <c r="KI170">
        <v>14.6726</v>
      </c>
      <c r="KJ170">
        <v>96.764</v>
      </c>
      <c r="KK170">
        <v>94.7728</v>
      </c>
    </row>
    <row r="171" spans="1:297">
      <c r="A171">
        <v>155</v>
      </c>
      <c r="B171">
        <v>1759336138</v>
      </c>
      <c r="C171">
        <v>3278</v>
      </c>
      <c r="D171" t="s">
        <v>753</v>
      </c>
      <c r="E171" t="s">
        <v>754</v>
      </c>
      <c r="F171">
        <v>5</v>
      </c>
      <c r="G171" t="s">
        <v>638</v>
      </c>
      <c r="H171" t="s">
        <v>436</v>
      </c>
      <c r="I171">
        <v>1759336129.84615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974.393422877966</v>
      </c>
      <c r="AK171">
        <v>926.285509090909</v>
      </c>
      <c r="AL171">
        <v>3.43227558089175</v>
      </c>
      <c r="AM171">
        <v>64.5668264695355</v>
      </c>
      <c r="AN171">
        <f>(AP171 - AO171 + DY171*1E3/(8.314*(EA171+273.15)) * AR171/DX171 * AQ171) * DX171/(100*DL171) * 1000/(1000 - AP171)</f>
        <v>0</v>
      </c>
      <c r="AO171">
        <v>14.6694050228568</v>
      </c>
      <c r="AP171">
        <v>24.5027460606061</v>
      </c>
      <c r="AQ171">
        <v>-2.22575480500365e-05</v>
      </c>
      <c r="AR171">
        <v>120.164659997157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6</v>
      </c>
      <c r="DM171">
        <v>0.5</v>
      </c>
      <c r="DN171" t="s">
        <v>438</v>
      </c>
      <c r="DO171">
        <v>2</v>
      </c>
      <c r="DP171" t="b">
        <v>1</v>
      </c>
      <c r="DQ171">
        <v>1759336129.84615</v>
      </c>
      <c r="DR171">
        <v>879.769538461539</v>
      </c>
      <c r="DS171">
        <v>943.862384615384</v>
      </c>
      <c r="DT171">
        <v>24.5105230769231</v>
      </c>
      <c r="DU171">
        <v>14.6690846153846</v>
      </c>
      <c r="DV171">
        <v>876.460153846154</v>
      </c>
      <c r="DW171">
        <v>24.1055307692308</v>
      </c>
      <c r="DX171">
        <v>499.999615384615</v>
      </c>
      <c r="DY171">
        <v>90.5403615384615</v>
      </c>
      <c r="DZ171">
        <v>0.0348120461538462</v>
      </c>
      <c r="EA171">
        <v>30.7747769230769</v>
      </c>
      <c r="EB171">
        <v>30.0087538461538</v>
      </c>
      <c r="EC171">
        <v>999.9</v>
      </c>
      <c r="ED171">
        <v>0</v>
      </c>
      <c r="EE171">
        <v>0</v>
      </c>
      <c r="EF171">
        <v>10021.9753846154</v>
      </c>
      <c r="EG171">
        <v>0</v>
      </c>
      <c r="EH171">
        <v>13.5213461538462</v>
      </c>
      <c r="EI171">
        <v>-64.0928923076923</v>
      </c>
      <c r="EJ171">
        <v>901.874846153846</v>
      </c>
      <c r="EK171">
        <v>957.914153846154</v>
      </c>
      <c r="EL171">
        <v>9.84145230769231</v>
      </c>
      <c r="EM171">
        <v>943.862384615384</v>
      </c>
      <c r="EN171">
        <v>14.6690846153846</v>
      </c>
      <c r="EO171">
        <v>2.21919230769231</v>
      </c>
      <c r="EP171">
        <v>1.32814384615385</v>
      </c>
      <c r="EQ171">
        <v>19.1015538461538</v>
      </c>
      <c r="ER171">
        <v>11.1211846153846</v>
      </c>
      <c r="ES171">
        <v>1999.99153846154</v>
      </c>
      <c r="ET171">
        <v>0.979999</v>
      </c>
      <c r="EU171">
        <v>0.0200007</v>
      </c>
      <c r="EV171">
        <v>0</v>
      </c>
      <c r="EW171">
        <v>1032.63538461538</v>
      </c>
      <c r="EX171">
        <v>5.00059</v>
      </c>
      <c r="EY171">
        <v>20833.8769230769</v>
      </c>
      <c r="EZ171">
        <v>17360.2461538462</v>
      </c>
      <c r="FA171">
        <v>41.062</v>
      </c>
      <c r="FB171">
        <v>40.7547692307692</v>
      </c>
      <c r="FC171">
        <v>40.3845384615385</v>
      </c>
      <c r="FD171">
        <v>40.312</v>
      </c>
      <c r="FE171">
        <v>42.062</v>
      </c>
      <c r="FF171">
        <v>1955.09153846154</v>
      </c>
      <c r="FG171">
        <v>39.9</v>
      </c>
      <c r="FH171">
        <v>0</v>
      </c>
      <c r="FI171">
        <v>1759336138.2</v>
      </c>
      <c r="FJ171">
        <v>0</v>
      </c>
      <c r="FK171">
        <v>1032.59115384615</v>
      </c>
      <c r="FL171">
        <v>2.55692308468534</v>
      </c>
      <c r="FM171">
        <v>46.194871823963</v>
      </c>
      <c r="FN171">
        <v>20834.5</v>
      </c>
      <c r="FO171">
        <v>15</v>
      </c>
      <c r="FP171">
        <v>0</v>
      </c>
      <c r="FQ171" t="s">
        <v>439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-63.76456</v>
      </c>
      <c r="GD171">
        <v>-5.8249533834587</v>
      </c>
      <c r="GE171">
        <v>0.746628831749752</v>
      </c>
      <c r="GF171">
        <v>0</v>
      </c>
      <c r="GG171">
        <v>1032.43</v>
      </c>
      <c r="GH171">
        <v>2.99679144411776</v>
      </c>
      <c r="GI171">
        <v>0.353170513724907</v>
      </c>
      <c r="GJ171">
        <v>-1</v>
      </c>
      <c r="GK171">
        <v>9.8436895</v>
      </c>
      <c r="GL171">
        <v>-0.0643646616541394</v>
      </c>
      <c r="GM171">
        <v>0.00634337802357696</v>
      </c>
      <c r="GN171">
        <v>1</v>
      </c>
      <c r="GO171">
        <v>1</v>
      </c>
      <c r="GP171">
        <v>2</v>
      </c>
      <c r="GQ171" t="s">
        <v>448</v>
      </c>
      <c r="GR171">
        <v>3.13081</v>
      </c>
      <c r="GS171">
        <v>2.71287</v>
      </c>
      <c r="GT171">
        <v>0.154992</v>
      </c>
      <c r="GU171">
        <v>0.162293</v>
      </c>
      <c r="GV171">
        <v>0.10466</v>
      </c>
      <c r="GW171">
        <v>0.0725701</v>
      </c>
      <c r="GX171">
        <v>31878.8</v>
      </c>
      <c r="GY171">
        <v>33869</v>
      </c>
      <c r="GZ171">
        <v>34129</v>
      </c>
      <c r="HA171">
        <v>36603.3</v>
      </c>
      <c r="HB171">
        <v>43142</v>
      </c>
      <c r="HC171">
        <v>48753.3</v>
      </c>
      <c r="HD171">
        <v>53225.2</v>
      </c>
      <c r="HE171">
        <v>58490.4</v>
      </c>
      <c r="HF171">
        <v>1.97298</v>
      </c>
      <c r="HG171">
        <v>1.76585</v>
      </c>
      <c r="HH171">
        <v>0.128813</v>
      </c>
      <c r="HI171">
        <v>0</v>
      </c>
      <c r="HJ171">
        <v>27.9177</v>
      </c>
      <c r="HK171">
        <v>999.9</v>
      </c>
      <c r="HL171">
        <v>52.838</v>
      </c>
      <c r="HM171">
        <v>31.109</v>
      </c>
      <c r="HN171">
        <v>26.4908</v>
      </c>
      <c r="HO171">
        <v>55.0502</v>
      </c>
      <c r="HP171">
        <v>46.7788</v>
      </c>
      <c r="HQ171">
        <v>1</v>
      </c>
      <c r="HR171">
        <v>0.0234832</v>
      </c>
      <c r="HS171">
        <v>-1.12365</v>
      </c>
      <c r="HT171">
        <v>20.1084</v>
      </c>
      <c r="HU171">
        <v>5.19677</v>
      </c>
      <c r="HV171">
        <v>12.004</v>
      </c>
      <c r="HW171">
        <v>4.975</v>
      </c>
      <c r="HX171">
        <v>3.29393</v>
      </c>
      <c r="HY171">
        <v>9999</v>
      </c>
      <c r="HZ171">
        <v>9999</v>
      </c>
      <c r="IA171">
        <v>999.9</v>
      </c>
      <c r="IB171">
        <v>9999</v>
      </c>
      <c r="IC171">
        <v>1.86325</v>
      </c>
      <c r="ID171">
        <v>1.86813</v>
      </c>
      <c r="IE171">
        <v>1.86792</v>
      </c>
      <c r="IF171">
        <v>1.86905</v>
      </c>
      <c r="IG171">
        <v>1.86985</v>
      </c>
      <c r="IH171">
        <v>1.86596</v>
      </c>
      <c r="II171">
        <v>1.86705</v>
      </c>
      <c r="IJ171">
        <v>1.86844</v>
      </c>
      <c r="IK171">
        <v>5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3.385</v>
      </c>
      <c r="IY171">
        <v>0.4047</v>
      </c>
      <c r="IZ171">
        <v>0.591063205497763</v>
      </c>
      <c r="JA171">
        <v>0.00362635438953289</v>
      </c>
      <c r="JB171">
        <v>-8.50754122937555e-07</v>
      </c>
      <c r="JC171">
        <v>2.87264459290622e-10</v>
      </c>
      <c r="JD171">
        <v>-0.103101814204982</v>
      </c>
      <c r="JE171">
        <v>-0.017656537129445</v>
      </c>
      <c r="JF171">
        <v>0.00217271289782075</v>
      </c>
      <c r="JG171">
        <v>-2.34727275410467e-05</v>
      </c>
      <c r="JH171">
        <v>4</v>
      </c>
      <c r="JI171">
        <v>2183</v>
      </c>
      <c r="JJ171">
        <v>1</v>
      </c>
      <c r="JK171">
        <v>27</v>
      </c>
      <c r="JL171">
        <v>29322269</v>
      </c>
      <c r="JM171">
        <v>29322269</v>
      </c>
      <c r="JN171">
        <v>1.9751</v>
      </c>
      <c r="JO171">
        <v>2.62695</v>
      </c>
      <c r="JP171">
        <v>1.54785</v>
      </c>
      <c r="JQ171">
        <v>2.31201</v>
      </c>
      <c r="JR171">
        <v>1.64673</v>
      </c>
      <c r="JS171">
        <v>2.24854</v>
      </c>
      <c r="JT171">
        <v>34.3497</v>
      </c>
      <c r="JU171">
        <v>24.1838</v>
      </c>
      <c r="JV171">
        <v>18</v>
      </c>
      <c r="JW171">
        <v>512.357</v>
      </c>
      <c r="JX171">
        <v>382.578</v>
      </c>
      <c r="JY171">
        <v>29.7586</v>
      </c>
      <c r="JZ171">
        <v>27.671</v>
      </c>
      <c r="KA171">
        <v>30.0002</v>
      </c>
      <c r="KB171">
        <v>27.6844</v>
      </c>
      <c r="KC171">
        <v>27.6405</v>
      </c>
      <c r="KD171">
        <v>39.6609</v>
      </c>
      <c r="KE171">
        <v>44.0406</v>
      </c>
      <c r="KF171">
        <v>0</v>
      </c>
      <c r="KG171">
        <v>29.7563</v>
      </c>
      <c r="KH171">
        <v>993.597</v>
      </c>
      <c r="KI171">
        <v>14.6726</v>
      </c>
      <c r="KJ171">
        <v>96.7635</v>
      </c>
      <c r="KK171">
        <v>94.7734</v>
      </c>
    </row>
    <row r="172" spans="1:297">
      <c r="A172">
        <v>156</v>
      </c>
      <c r="B172">
        <v>1759336143</v>
      </c>
      <c r="C172">
        <v>3283</v>
      </c>
      <c r="D172" t="s">
        <v>755</v>
      </c>
      <c r="E172" t="s">
        <v>756</v>
      </c>
      <c r="F172">
        <v>5</v>
      </c>
      <c r="G172" t="s">
        <v>638</v>
      </c>
      <c r="H172" t="s">
        <v>436</v>
      </c>
      <c r="I172">
        <v>1759336134.84615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990.921723915401</v>
      </c>
      <c r="AK172">
        <v>943.179818181818</v>
      </c>
      <c r="AL172">
        <v>3.36588425652649</v>
      </c>
      <c r="AM172">
        <v>64.5668264695355</v>
      </c>
      <c r="AN172">
        <f>(AP172 - AO172 + DY172*1E3/(8.314*(EA172+273.15)) * AR172/DX172 * AQ172) * DX172/(100*DL172) * 1000/(1000 - AP172)</f>
        <v>0</v>
      </c>
      <c r="AO172">
        <v>14.6695062753843</v>
      </c>
      <c r="AP172">
        <v>24.4976848484848</v>
      </c>
      <c r="AQ172">
        <v>-2.76655297215819e-05</v>
      </c>
      <c r="AR172">
        <v>120.164659997157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6</v>
      </c>
      <c r="DM172">
        <v>0.5</v>
      </c>
      <c r="DN172" t="s">
        <v>438</v>
      </c>
      <c r="DO172">
        <v>2</v>
      </c>
      <c r="DP172" t="b">
        <v>1</v>
      </c>
      <c r="DQ172">
        <v>1759336134.84615</v>
      </c>
      <c r="DR172">
        <v>896.402692307692</v>
      </c>
      <c r="DS172">
        <v>960.487692307692</v>
      </c>
      <c r="DT172">
        <v>24.5053153846154</v>
      </c>
      <c r="DU172">
        <v>14.6692384615385</v>
      </c>
      <c r="DV172">
        <v>893.046923076923</v>
      </c>
      <c r="DW172">
        <v>24.1005461538462</v>
      </c>
      <c r="DX172">
        <v>500.011538461538</v>
      </c>
      <c r="DY172">
        <v>90.5394769230769</v>
      </c>
      <c r="DZ172">
        <v>0.0348946538461539</v>
      </c>
      <c r="EA172">
        <v>30.7758230769231</v>
      </c>
      <c r="EB172">
        <v>30.0138230769231</v>
      </c>
      <c r="EC172">
        <v>999.9</v>
      </c>
      <c r="ED172">
        <v>0</v>
      </c>
      <c r="EE172">
        <v>0</v>
      </c>
      <c r="EF172">
        <v>10017.3461538462</v>
      </c>
      <c r="EG172">
        <v>0</v>
      </c>
      <c r="EH172">
        <v>13.5213461538462</v>
      </c>
      <c r="EI172">
        <v>-64.0851153846154</v>
      </c>
      <c r="EJ172">
        <v>918.921</v>
      </c>
      <c r="EK172">
        <v>974.787153846154</v>
      </c>
      <c r="EL172">
        <v>9.83610153846154</v>
      </c>
      <c r="EM172">
        <v>960.487692307692</v>
      </c>
      <c r="EN172">
        <v>14.6692384615385</v>
      </c>
      <c r="EO172">
        <v>2.21869846153846</v>
      </c>
      <c r="EP172">
        <v>1.32814384615385</v>
      </c>
      <c r="EQ172">
        <v>19.0979846153846</v>
      </c>
      <c r="ER172">
        <v>11.1211769230769</v>
      </c>
      <c r="ES172">
        <v>1999.99461538462</v>
      </c>
      <c r="ET172">
        <v>0.979999</v>
      </c>
      <c r="EU172">
        <v>0.0200007</v>
      </c>
      <c r="EV172">
        <v>0</v>
      </c>
      <c r="EW172">
        <v>1032.85923076923</v>
      </c>
      <c r="EX172">
        <v>5.00059</v>
      </c>
      <c r="EY172">
        <v>20837.3846153846</v>
      </c>
      <c r="EZ172">
        <v>17360.2769230769</v>
      </c>
      <c r="FA172">
        <v>41.062</v>
      </c>
      <c r="FB172">
        <v>40.7547692307692</v>
      </c>
      <c r="FC172">
        <v>40.3940769230769</v>
      </c>
      <c r="FD172">
        <v>40.312</v>
      </c>
      <c r="FE172">
        <v>42.062</v>
      </c>
      <c r="FF172">
        <v>1955.09461538462</v>
      </c>
      <c r="FG172">
        <v>39.9</v>
      </c>
      <c r="FH172">
        <v>0</v>
      </c>
      <c r="FI172">
        <v>1759336143</v>
      </c>
      <c r="FJ172">
        <v>0</v>
      </c>
      <c r="FK172">
        <v>1032.77384615385</v>
      </c>
      <c r="FL172">
        <v>1.90085470330096</v>
      </c>
      <c r="FM172">
        <v>32.533333290668</v>
      </c>
      <c r="FN172">
        <v>20837.7076923077</v>
      </c>
      <c r="FO172">
        <v>15</v>
      </c>
      <c r="FP172">
        <v>0</v>
      </c>
      <c r="FQ172" t="s">
        <v>439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-64.0765476190476</v>
      </c>
      <c r="GD172">
        <v>-1.23105194805198</v>
      </c>
      <c r="GE172">
        <v>0.422727809103646</v>
      </c>
      <c r="GF172">
        <v>0</v>
      </c>
      <c r="GG172">
        <v>1032.65735294118</v>
      </c>
      <c r="GH172">
        <v>2.23819709712687</v>
      </c>
      <c r="GI172">
        <v>0.299325799516284</v>
      </c>
      <c r="GJ172">
        <v>-1</v>
      </c>
      <c r="GK172">
        <v>9.83927285714286</v>
      </c>
      <c r="GL172">
        <v>-0.0620711688311848</v>
      </c>
      <c r="GM172">
        <v>0.00643871411508411</v>
      </c>
      <c r="GN172">
        <v>1</v>
      </c>
      <c r="GO172">
        <v>1</v>
      </c>
      <c r="GP172">
        <v>2</v>
      </c>
      <c r="GQ172" t="s">
        <v>448</v>
      </c>
      <c r="GR172">
        <v>3.13099</v>
      </c>
      <c r="GS172">
        <v>2.71287</v>
      </c>
      <c r="GT172">
        <v>0.156849</v>
      </c>
      <c r="GU172">
        <v>0.164161</v>
      </c>
      <c r="GV172">
        <v>0.104632</v>
      </c>
      <c r="GW172">
        <v>0.0725715</v>
      </c>
      <c r="GX172">
        <v>31808.8</v>
      </c>
      <c r="GY172">
        <v>33793.8</v>
      </c>
      <c r="GZ172">
        <v>34129</v>
      </c>
      <c r="HA172">
        <v>36603.6</v>
      </c>
      <c r="HB172">
        <v>43143.6</v>
      </c>
      <c r="HC172">
        <v>48753.9</v>
      </c>
      <c r="HD172">
        <v>53225.2</v>
      </c>
      <c r="HE172">
        <v>58491</v>
      </c>
      <c r="HF172">
        <v>1.97357</v>
      </c>
      <c r="HG172">
        <v>1.76555</v>
      </c>
      <c r="HH172">
        <v>0.128821</v>
      </c>
      <c r="HI172">
        <v>0</v>
      </c>
      <c r="HJ172">
        <v>27.9224</v>
      </c>
      <c r="HK172">
        <v>999.9</v>
      </c>
      <c r="HL172">
        <v>52.838</v>
      </c>
      <c r="HM172">
        <v>31.088</v>
      </c>
      <c r="HN172">
        <v>26.4597</v>
      </c>
      <c r="HO172">
        <v>55.1502</v>
      </c>
      <c r="HP172">
        <v>46.8309</v>
      </c>
      <c r="HQ172">
        <v>1</v>
      </c>
      <c r="HR172">
        <v>0.023407</v>
      </c>
      <c r="HS172">
        <v>-1.08316</v>
      </c>
      <c r="HT172">
        <v>20.1086</v>
      </c>
      <c r="HU172">
        <v>5.19707</v>
      </c>
      <c r="HV172">
        <v>12.004</v>
      </c>
      <c r="HW172">
        <v>4.9752</v>
      </c>
      <c r="HX172">
        <v>3.2939</v>
      </c>
      <c r="HY172">
        <v>9999</v>
      </c>
      <c r="HZ172">
        <v>9999</v>
      </c>
      <c r="IA172">
        <v>999.9</v>
      </c>
      <c r="IB172">
        <v>9999</v>
      </c>
      <c r="IC172">
        <v>1.86325</v>
      </c>
      <c r="ID172">
        <v>1.86813</v>
      </c>
      <c r="IE172">
        <v>1.86791</v>
      </c>
      <c r="IF172">
        <v>1.86905</v>
      </c>
      <c r="IG172">
        <v>1.86988</v>
      </c>
      <c r="IH172">
        <v>1.86596</v>
      </c>
      <c r="II172">
        <v>1.86705</v>
      </c>
      <c r="IJ172">
        <v>1.86844</v>
      </c>
      <c r="IK172">
        <v>5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3.431</v>
      </c>
      <c r="IY172">
        <v>0.4043</v>
      </c>
      <c r="IZ172">
        <v>0.591063205497763</v>
      </c>
      <c r="JA172">
        <v>0.00362635438953289</v>
      </c>
      <c r="JB172">
        <v>-8.50754122937555e-07</v>
      </c>
      <c r="JC172">
        <v>2.87264459290622e-10</v>
      </c>
      <c r="JD172">
        <v>-0.103101814204982</v>
      </c>
      <c r="JE172">
        <v>-0.017656537129445</v>
      </c>
      <c r="JF172">
        <v>0.00217271289782075</v>
      </c>
      <c r="JG172">
        <v>-2.34727275410467e-05</v>
      </c>
      <c r="JH172">
        <v>4</v>
      </c>
      <c r="JI172">
        <v>2183</v>
      </c>
      <c r="JJ172">
        <v>1</v>
      </c>
      <c r="JK172">
        <v>27</v>
      </c>
      <c r="JL172">
        <v>29322269.1</v>
      </c>
      <c r="JM172">
        <v>29322269.1</v>
      </c>
      <c r="JN172">
        <v>2.00562</v>
      </c>
      <c r="JO172">
        <v>2.62451</v>
      </c>
      <c r="JP172">
        <v>1.54785</v>
      </c>
      <c r="JQ172">
        <v>2.31323</v>
      </c>
      <c r="JR172">
        <v>1.64673</v>
      </c>
      <c r="JS172">
        <v>2.29736</v>
      </c>
      <c r="JT172">
        <v>34.3725</v>
      </c>
      <c r="JU172">
        <v>24.1838</v>
      </c>
      <c r="JV172">
        <v>18</v>
      </c>
      <c r="JW172">
        <v>512.737</v>
      </c>
      <c r="JX172">
        <v>382.414</v>
      </c>
      <c r="JY172">
        <v>29.75</v>
      </c>
      <c r="JZ172">
        <v>27.6698</v>
      </c>
      <c r="KA172">
        <v>30.0001</v>
      </c>
      <c r="KB172">
        <v>27.6821</v>
      </c>
      <c r="KC172">
        <v>27.6397</v>
      </c>
      <c r="KD172">
        <v>40.1906</v>
      </c>
      <c r="KE172">
        <v>44.0406</v>
      </c>
      <c r="KF172">
        <v>0</v>
      </c>
      <c r="KG172">
        <v>29.7387</v>
      </c>
      <c r="KH172">
        <v>1007.06</v>
      </c>
      <c r="KI172">
        <v>14.6726</v>
      </c>
      <c r="KJ172">
        <v>96.7635</v>
      </c>
      <c r="KK172">
        <v>94.7743</v>
      </c>
    </row>
    <row r="173" spans="1:297">
      <c r="A173">
        <v>157</v>
      </c>
      <c r="B173">
        <v>1759336148</v>
      </c>
      <c r="C173">
        <v>3288</v>
      </c>
      <c r="D173" t="s">
        <v>757</v>
      </c>
      <c r="E173" t="s">
        <v>758</v>
      </c>
      <c r="F173">
        <v>5</v>
      </c>
      <c r="G173" t="s">
        <v>638</v>
      </c>
      <c r="H173" t="s">
        <v>436</v>
      </c>
      <c r="I173">
        <v>1759336139.84615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1008.60178440837</v>
      </c>
      <c r="AK173">
        <v>960.560727272727</v>
      </c>
      <c r="AL173">
        <v>3.48612684533464</v>
      </c>
      <c r="AM173">
        <v>64.5668264695355</v>
      </c>
      <c r="AN173">
        <f>(AP173 - AO173 + DY173*1E3/(8.314*(EA173+273.15)) * AR173/DX173 * AQ173) * DX173/(100*DL173) * 1000/(1000 - AP173)</f>
        <v>0</v>
      </c>
      <c r="AO173">
        <v>14.6689454579684</v>
      </c>
      <c r="AP173">
        <v>24.4832436363636</v>
      </c>
      <c r="AQ173">
        <v>-5.69359640741847e-05</v>
      </c>
      <c r="AR173">
        <v>120.164659997157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6</v>
      </c>
      <c r="DM173">
        <v>0.5</v>
      </c>
      <c r="DN173" t="s">
        <v>438</v>
      </c>
      <c r="DO173">
        <v>2</v>
      </c>
      <c r="DP173" t="b">
        <v>1</v>
      </c>
      <c r="DQ173">
        <v>1759336139.84615</v>
      </c>
      <c r="DR173">
        <v>913.031692307692</v>
      </c>
      <c r="DS173">
        <v>977.469615384616</v>
      </c>
      <c r="DT173">
        <v>24.4981384615385</v>
      </c>
      <c r="DU173">
        <v>14.6692461538462</v>
      </c>
      <c r="DV173">
        <v>909.629692307692</v>
      </c>
      <c r="DW173">
        <v>24.0936769230769</v>
      </c>
      <c r="DX173">
        <v>500.036076923077</v>
      </c>
      <c r="DY173">
        <v>90.5393846153846</v>
      </c>
      <c r="DZ173">
        <v>0.0348533692307692</v>
      </c>
      <c r="EA173">
        <v>30.7782615384615</v>
      </c>
      <c r="EB173">
        <v>30.0188538461538</v>
      </c>
      <c r="EC173">
        <v>999.9</v>
      </c>
      <c r="ED173">
        <v>0</v>
      </c>
      <c r="EE173">
        <v>0</v>
      </c>
      <c r="EF173">
        <v>10002.7746153846</v>
      </c>
      <c r="EG173">
        <v>0</v>
      </c>
      <c r="EH173">
        <v>13.5218769230769</v>
      </c>
      <c r="EI173">
        <v>-64.4381307692308</v>
      </c>
      <c r="EJ173">
        <v>935.960769230769</v>
      </c>
      <c r="EK173">
        <v>992.021384615385</v>
      </c>
      <c r="EL173">
        <v>9.82890615384615</v>
      </c>
      <c r="EM173">
        <v>977.469615384616</v>
      </c>
      <c r="EN173">
        <v>14.6692461538462</v>
      </c>
      <c r="EO173">
        <v>2.21804615384615</v>
      </c>
      <c r="EP173">
        <v>1.32814307692308</v>
      </c>
      <c r="EQ173">
        <v>19.0932615384615</v>
      </c>
      <c r="ER173">
        <v>11.1211692307692</v>
      </c>
      <c r="ES173">
        <v>1999.99615384615</v>
      </c>
      <c r="ET173">
        <v>0.979999</v>
      </c>
      <c r="EU173">
        <v>0.0200007</v>
      </c>
      <c r="EV173">
        <v>0</v>
      </c>
      <c r="EW173">
        <v>1032.89384615385</v>
      </c>
      <c r="EX173">
        <v>5.00059</v>
      </c>
      <c r="EY173">
        <v>20839.3</v>
      </c>
      <c r="EZ173">
        <v>17360.2923076923</v>
      </c>
      <c r="FA173">
        <v>41.062</v>
      </c>
      <c r="FB173">
        <v>40.75</v>
      </c>
      <c r="FC173">
        <v>40.3988461538462</v>
      </c>
      <c r="FD173">
        <v>40.312</v>
      </c>
      <c r="FE173">
        <v>42.062</v>
      </c>
      <c r="FF173">
        <v>1955.09615384615</v>
      </c>
      <c r="FG173">
        <v>39.9</v>
      </c>
      <c r="FH173">
        <v>0</v>
      </c>
      <c r="FI173">
        <v>1759336148.4</v>
      </c>
      <c r="FJ173">
        <v>0</v>
      </c>
      <c r="FK173">
        <v>1032.8604</v>
      </c>
      <c r="FL173">
        <v>0.0946153873850469</v>
      </c>
      <c r="FM173">
        <v>10.7076922921499</v>
      </c>
      <c r="FN173">
        <v>20839.708</v>
      </c>
      <c r="FO173">
        <v>15</v>
      </c>
      <c r="FP173">
        <v>0</v>
      </c>
      <c r="FQ173" t="s">
        <v>439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-64.256095</v>
      </c>
      <c r="GD173">
        <v>-3.63182706766918</v>
      </c>
      <c r="GE173">
        <v>0.489525992644926</v>
      </c>
      <c r="GF173">
        <v>0</v>
      </c>
      <c r="GG173">
        <v>1032.79147058824</v>
      </c>
      <c r="GH173">
        <v>1.2634071846977</v>
      </c>
      <c r="GI173">
        <v>0.212812156233696</v>
      </c>
      <c r="GJ173">
        <v>-1</v>
      </c>
      <c r="GK173">
        <v>9.8318175</v>
      </c>
      <c r="GL173">
        <v>-0.0807108270676798</v>
      </c>
      <c r="GM173">
        <v>0.00807561878434097</v>
      </c>
      <c r="GN173">
        <v>1</v>
      </c>
      <c r="GO173">
        <v>1</v>
      </c>
      <c r="GP173">
        <v>2</v>
      </c>
      <c r="GQ173" t="s">
        <v>448</v>
      </c>
      <c r="GR173">
        <v>3.13062</v>
      </c>
      <c r="GS173">
        <v>2.71279</v>
      </c>
      <c r="GT173">
        <v>0.158733</v>
      </c>
      <c r="GU173">
        <v>0.165918</v>
      </c>
      <c r="GV173">
        <v>0.104594</v>
      </c>
      <c r="GW173">
        <v>0.0725682</v>
      </c>
      <c r="GX173">
        <v>31737.7</v>
      </c>
      <c r="GY173">
        <v>33722.9</v>
      </c>
      <c r="GZ173">
        <v>34129</v>
      </c>
      <c r="HA173">
        <v>36603.6</v>
      </c>
      <c r="HB173">
        <v>43145.6</v>
      </c>
      <c r="HC173">
        <v>48754.3</v>
      </c>
      <c r="HD173">
        <v>53225.1</v>
      </c>
      <c r="HE173">
        <v>58490.9</v>
      </c>
      <c r="HF173">
        <v>1.97278</v>
      </c>
      <c r="HG173">
        <v>1.76618</v>
      </c>
      <c r="HH173">
        <v>0.128467</v>
      </c>
      <c r="HI173">
        <v>0</v>
      </c>
      <c r="HJ173">
        <v>27.9272</v>
      </c>
      <c r="HK173">
        <v>999.9</v>
      </c>
      <c r="HL173">
        <v>52.838</v>
      </c>
      <c r="HM173">
        <v>31.088</v>
      </c>
      <c r="HN173">
        <v>26.4596</v>
      </c>
      <c r="HO173">
        <v>55.0102</v>
      </c>
      <c r="HP173">
        <v>46.891</v>
      </c>
      <c r="HQ173">
        <v>1</v>
      </c>
      <c r="HR173">
        <v>0.0233155</v>
      </c>
      <c r="HS173">
        <v>-1.03484</v>
      </c>
      <c r="HT173">
        <v>20.1088</v>
      </c>
      <c r="HU173">
        <v>5.19692</v>
      </c>
      <c r="HV173">
        <v>12.004</v>
      </c>
      <c r="HW173">
        <v>4.9749</v>
      </c>
      <c r="HX173">
        <v>3.29398</v>
      </c>
      <c r="HY173">
        <v>9999</v>
      </c>
      <c r="HZ173">
        <v>9999</v>
      </c>
      <c r="IA173">
        <v>999.9</v>
      </c>
      <c r="IB173">
        <v>9999</v>
      </c>
      <c r="IC173">
        <v>1.86325</v>
      </c>
      <c r="ID173">
        <v>1.86813</v>
      </c>
      <c r="IE173">
        <v>1.86789</v>
      </c>
      <c r="IF173">
        <v>1.86905</v>
      </c>
      <c r="IG173">
        <v>1.86987</v>
      </c>
      <c r="IH173">
        <v>1.86595</v>
      </c>
      <c r="II173">
        <v>1.86701</v>
      </c>
      <c r="IJ173">
        <v>1.86844</v>
      </c>
      <c r="IK173">
        <v>5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3.478</v>
      </c>
      <c r="IY173">
        <v>0.4037</v>
      </c>
      <c r="IZ173">
        <v>0.591063205497763</v>
      </c>
      <c r="JA173">
        <v>0.00362635438953289</v>
      </c>
      <c r="JB173">
        <v>-8.50754122937555e-07</v>
      </c>
      <c r="JC173">
        <v>2.87264459290622e-10</v>
      </c>
      <c r="JD173">
        <v>-0.103101814204982</v>
      </c>
      <c r="JE173">
        <v>-0.017656537129445</v>
      </c>
      <c r="JF173">
        <v>0.00217271289782075</v>
      </c>
      <c r="JG173">
        <v>-2.34727275410467e-05</v>
      </c>
      <c r="JH173">
        <v>4</v>
      </c>
      <c r="JI173">
        <v>2183</v>
      </c>
      <c r="JJ173">
        <v>1</v>
      </c>
      <c r="JK173">
        <v>27</v>
      </c>
      <c r="JL173">
        <v>29322269.1</v>
      </c>
      <c r="JM173">
        <v>29322269.1</v>
      </c>
      <c r="JN173">
        <v>2.03003</v>
      </c>
      <c r="JO173">
        <v>2.61841</v>
      </c>
      <c r="JP173">
        <v>1.54785</v>
      </c>
      <c r="JQ173">
        <v>2.31323</v>
      </c>
      <c r="JR173">
        <v>1.64673</v>
      </c>
      <c r="JS173">
        <v>2.34863</v>
      </c>
      <c r="JT173">
        <v>34.3497</v>
      </c>
      <c r="JU173">
        <v>24.1926</v>
      </c>
      <c r="JV173">
        <v>18</v>
      </c>
      <c r="JW173">
        <v>512.184</v>
      </c>
      <c r="JX173">
        <v>382.733</v>
      </c>
      <c r="JY173">
        <v>29.7311</v>
      </c>
      <c r="JZ173">
        <v>27.6675</v>
      </c>
      <c r="KA173">
        <v>30</v>
      </c>
      <c r="KB173">
        <v>27.6799</v>
      </c>
      <c r="KC173">
        <v>27.6379</v>
      </c>
      <c r="KD173">
        <v>40.7597</v>
      </c>
      <c r="KE173">
        <v>44.0406</v>
      </c>
      <c r="KF173">
        <v>0</v>
      </c>
      <c r="KG173">
        <v>29.715</v>
      </c>
      <c r="KH173">
        <v>1027.29</v>
      </c>
      <c r="KI173">
        <v>14.6726</v>
      </c>
      <c r="KJ173">
        <v>96.7633</v>
      </c>
      <c r="KK173">
        <v>94.7742</v>
      </c>
    </row>
    <row r="174" spans="1:297">
      <c r="A174">
        <v>158</v>
      </c>
      <c r="B174">
        <v>1759336153</v>
      </c>
      <c r="C174">
        <v>3293</v>
      </c>
      <c r="D174" t="s">
        <v>759</v>
      </c>
      <c r="E174" t="s">
        <v>760</v>
      </c>
      <c r="F174">
        <v>5</v>
      </c>
      <c r="G174" t="s">
        <v>638</v>
      </c>
      <c r="H174" t="s">
        <v>436</v>
      </c>
      <c r="I174">
        <v>1759336144.84615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1025.07694141478</v>
      </c>
      <c r="AK174">
        <v>977.245684848485</v>
      </c>
      <c r="AL174">
        <v>3.32125559255433</v>
      </c>
      <c r="AM174">
        <v>64.5668264695355</v>
      </c>
      <c r="AN174">
        <f>(AP174 - AO174 + DY174*1E3/(8.314*(EA174+273.15)) * AR174/DX174 * AQ174) * DX174/(100*DL174) * 1000/(1000 - AP174)</f>
        <v>0</v>
      </c>
      <c r="AO174">
        <v>14.6684970610279</v>
      </c>
      <c r="AP174">
        <v>24.4695139393939</v>
      </c>
      <c r="AQ174">
        <v>-6.07508767607422e-05</v>
      </c>
      <c r="AR174">
        <v>120.164659997157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6</v>
      </c>
      <c r="DM174">
        <v>0.5</v>
      </c>
      <c r="DN174" t="s">
        <v>438</v>
      </c>
      <c r="DO174">
        <v>2</v>
      </c>
      <c r="DP174" t="b">
        <v>1</v>
      </c>
      <c r="DQ174">
        <v>1759336144.84615</v>
      </c>
      <c r="DR174">
        <v>929.685615384615</v>
      </c>
      <c r="DS174">
        <v>994.117</v>
      </c>
      <c r="DT174">
        <v>24.4886538461538</v>
      </c>
      <c r="DU174">
        <v>14.6689923076923</v>
      </c>
      <c r="DV174">
        <v>926.237307692308</v>
      </c>
      <c r="DW174">
        <v>24.0846076923077</v>
      </c>
      <c r="DX174">
        <v>500.010384615385</v>
      </c>
      <c r="DY174">
        <v>90.5402769230769</v>
      </c>
      <c r="DZ174">
        <v>0.0348838</v>
      </c>
      <c r="EA174">
        <v>30.7803538461538</v>
      </c>
      <c r="EB174">
        <v>30.0237153846154</v>
      </c>
      <c r="EC174">
        <v>999.9</v>
      </c>
      <c r="ED174">
        <v>0</v>
      </c>
      <c r="EE174">
        <v>0</v>
      </c>
      <c r="EF174">
        <v>9999.23615384615</v>
      </c>
      <c r="EG174">
        <v>0</v>
      </c>
      <c r="EH174">
        <v>13.5183769230769</v>
      </c>
      <c r="EI174">
        <v>-64.4322153846154</v>
      </c>
      <c r="EJ174">
        <v>953.023615384615</v>
      </c>
      <c r="EK174">
        <v>1008.91661538462</v>
      </c>
      <c r="EL174">
        <v>9.81968153846154</v>
      </c>
      <c r="EM174">
        <v>994.117</v>
      </c>
      <c r="EN174">
        <v>14.6689923076923</v>
      </c>
      <c r="EO174">
        <v>2.21721076923077</v>
      </c>
      <c r="EP174">
        <v>1.32813307692308</v>
      </c>
      <c r="EQ174">
        <v>19.0872076923077</v>
      </c>
      <c r="ER174">
        <v>11.1210692307692</v>
      </c>
      <c r="ES174">
        <v>1999.99923076923</v>
      </c>
      <c r="ET174">
        <v>0.979999</v>
      </c>
      <c r="EU174">
        <v>0.0200007</v>
      </c>
      <c r="EV174">
        <v>0</v>
      </c>
      <c r="EW174">
        <v>1032.91923076923</v>
      </c>
      <c r="EX174">
        <v>5.00059</v>
      </c>
      <c r="EY174">
        <v>20839.9384615385</v>
      </c>
      <c r="EZ174">
        <v>17360.3153846154</v>
      </c>
      <c r="FA174">
        <v>41.062</v>
      </c>
      <c r="FB174">
        <v>40.75</v>
      </c>
      <c r="FC174">
        <v>40.4036153846154</v>
      </c>
      <c r="FD174">
        <v>40.312</v>
      </c>
      <c r="FE174">
        <v>42.062</v>
      </c>
      <c r="FF174">
        <v>1955.09923076923</v>
      </c>
      <c r="FG174">
        <v>39.9</v>
      </c>
      <c r="FH174">
        <v>0</v>
      </c>
      <c r="FI174">
        <v>1759336153.2</v>
      </c>
      <c r="FJ174">
        <v>0</v>
      </c>
      <c r="FK174">
        <v>1032.894</v>
      </c>
      <c r="FL174">
        <v>-0.28461539653581</v>
      </c>
      <c r="FM174">
        <v>-7.47692305914768</v>
      </c>
      <c r="FN174">
        <v>20839.992</v>
      </c>
      <c r="FO174">
        <v>15</v>
      </c>
      <c r="FP174">
        <v>0</v>
      </c>
      <c r="FQ174" t="s">
        <v>439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-64.4213</v>
      </c>
      <c r="GD174">
        <v>-0.971657142857188</v>
      </c>
      <c r="GE174">
        <v>0.362590034795957</v>
      </c>
      <c r="GF174">
        <v>0</v>
      </c>
      <c r="GG174">
        <v>1032.84529411765</v>
      </c>
      <c r="GH174">
        <v>0.656990067248019</v>
      </c>
      <c r="GI174">
        <v>0.194198735291796</v>
      </c>
      <c r="GJ174">
        <v>-1</v>
      </c>
      <c r="GK174">
        <v>9.82424428571428</v>
      </c>
      <c r="GL174">
        <v>-0.111111428571436</v>
      </c>
      <c r="GM174">
        <v>0.0115499291160177</v>
      </c>
      <c r="GN174">
        <v>0</v>
      </c>
      <c r="GO174">
        <v>0</v>
      </c>
      <c r="GP174">
        <v>2</v>
      </c>
      <c r="GQ174" t="s">
        <v>481</v>
      </c>
      <c r="GR174">
        <v>3.1309</v>
      </c>
      <c r="GS174">
        <v>2.71276</v>
      </c>
      <c r="GT174">
        <v>0.160547</v>
      </c>
      <c r="GU174">
        <v>0.167771</v>
      </c>
      <c r="GV174">
        <v>0.104553</v>
      </c>
      <c r="GW174">
        <v>0.0725727</v>
      </c>
      <c r="GX174">
        <v>31669.2</v>
      </c>
      <c r="GY174">
        <v>33647.7</v>
      </c>
      <c r="GZ174">
        <v>34128.9</v>
      </c>
      <c r="HA174">
        <v>36603.4</v>
      </c>
      <c r="HB174">
        <v>43147.8</v>
      </c>
      <c r="HC174">
        <v>48754</v>
      </c>
      <c r="HD174">
        <v>53225</v>
      </c>
      <c r="HE174">
        <v>58490.6</v>
      </c>
      <c r="HF174">
        <v>1.97302</v>
      </c>
      <c r="HG174">
        <v>1.76605</v>
      </c>
      <c r="HH174">
        <v>0.128601</v>
      </c>
      <c r="HI174">
        <v>0</v>
      </c>
      <c r="HJ174">
        <v>27.9301</v>
      </c>
      <c r="HK174">
        <v>999.9</v>
      </c>
      <c r="HL174">
        <v>52.814</v>
      </c>
      <c r="HM174">
        <v>31.088</v>
      </c>
      <c r="HN174">
        <v>26.4484</v>
      </c>
      <c r="HO174">
        <v>55.0202</v>
      </c>
      <c r="HP174">
        <v>46.5385</v>
      </c>
      <c r="HQ174">
        <v>1</v>
      </c>
      <c r="HR174">
        <v>-0.0419258</v>
      </c>
      <c r="HS174">
        <v>-0.936108</v>
      </c>
      <c r="HT174">
        <v>20.1091</v>
      </c>
      <c r="HU174">
        <v>5.19737</v>
      </c>
      <c r="HV174">
        <v>12.004</v>
      </c>
      <c r="HW174">
        <v>4.97515</v>
      </c>
      <c r="HX174">
        <v>3.294</v>
      </c>
      <c r="HY174">
        <v>9999</v>
      </c>
      <c r="HZ174">
        <v>9999</v>
      </c>
      <c r="IA174">
        <v>999.9</v>
      </c>
      <c r="IB174">
        <v>9999</v>
      </c>
      <c r="IC174">
        <v>1.86326</v>
      </c>
      <c r="ID174">
        <v>1.86813</v>
      </c>
      <c r="IE174">
        <v>1.8679</v>
      </c>
      <c r="IF174">
        <v>1.86905</v>
      </c>
      <c r="IG174">
        <v>1.86986</v>
      </c>
      <c r="IH174">
        <v>1.86595</v>
      </c>
      <c r="II174">
        <v>1.867</v>
      </c>
      <c r="IJ174">
        <v>1.86844</v>
      </c>
      <c r="IK174">
        <v>5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3.524</v>
      </c>
      <c r="IY174">
        <v>0.403</v>
      </c>
      <c r="IZ174">
        <v>0.591063205497763</v>
      </c>
      <c r="JA174">
        <v>0.00362635438953289</v>
      </c>
      <c r="JB174">
        <v>-8.50754122937555e-07</v>
      </c>
      <c r="JC174">
        <v>2.87264459290622e-10</v>
      </c>
      <c r="JD174">
        <v>-0.103101814204982</v>
      </c>
      <c r="JE174">
        <v>-0.017656537129445</v>
      </c>
      <c r="JF174">
        <v>0.00217271289782075</v>
      </c>
      <c r="JG174">
        <v>-2.34727275410467e-05</v>
      </c>
      <c r="JH174">
        <v>4</v>
      </c>
      <c r="JI174">
        <v>2183</v>
      </c>
      <c r="JJ174">
        <v>1</v>
      </c>
      <c r="JK174">
        <v>27</v>
      </c>
      <c r="JL174">
        <v>29322269.2</v>
      </c>
      <c r="JM174">
        <v>29322269.2</v>
      </c>
      <c r="JN174">
        <v>2.06055</v>
      </c>
      <c r="JO174">
        <v>2.60742</v>
      </c>
      <c r="JP174">
        <v>1.54785</v>
      </c>
      <c r="JQ174">
        <v>2.31201</v>
      </c>
      <c r="JR174">
        <v>1.64551</v>
      </c>
      <c r="JS174">
        <v>2.36206</v>
      </c>
      <c r="JT174">
        <v>34.3497</v>
      </c>
      <c r="JU174">
        <v>24.1926</v>
      </c>
      <c r="JV174">
        <v>18</v>
      </c>
      <c r="JW174">
        <v>512.34</v>
      </c>
      <c r="JX174">
        <v>382.653</v>
      </c>
      <c r="JY174">
        <v>29.7053</v>
      </c>
      <c r="JZ174">
        <v>27.6658</v>
      </c>
      <c r="KA174">
        <v>29.9999</v>
      </c>
      <c r="KB174">
        <v>27.6787</v>
      </c>
      <c r="KC174">
        <v>27.6359</v>
      </c>
      <c r="KD174">
        <v>41.2857</v>
      </c>
      <c r="KE174">
        <v>44.0406</v>
      </c>
      <c r="KF174">
        <v>0</v>
      </c>
      <c r="KG174">
        <v>29.6911</v>
      </c>
      <c r="KH174">
        <v>1040.8</v>
      </c>
      <c r="KI174">
        <v>14.6765</v>
      </c>
      <c r="KJ174">
        <v>96.7631</v>
      </c>
      <c r="KK174">
        <v>94.7736</v>
      </c>
    </row>
    <row r="175" spans="1:297">
      <c r="A175">
        <v>159</v>
      </c>
      <c r="B175">
        <v>1759336158</v>
      </c>
      <c r="C175">
        <v>3298</v>
      </c>
      <c r="D175" t="s">
        <v>761</v>
      </c>
      <c r="E175" t="s">
        <v>762</v>
      </c>
      <c r="F175">
        <v>5</v>
      </c>
      <c r="G175" t="s">
        <v>638</v>
      </c>
      <c r="H175" t="s">
        <v>436</v>
      </c>
      <c r="I175">
        <v>1759336149.84615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1042.96246423277</v>
      </c>
      <c r="AK175">
        <v>994.710575757575</v>
      </c>
      <c r="AL175">
        <v>3.5004768099592</v>
      </c>
      <c r="AM175">
        <v>64.5668264695355</v>
      </c>
      <c r="AN175">
        <f>(AP175 - AO175 + DY175*1E3/(8.314*(EA175+273.15)) * AR175/DX175 * AQ175) * DX175/(100*DL175) * 1000/(1000 - AP175)</f>
        <v>0</v>
      </c>
      <c r="AO175">
        <v>14.6682918299135</v>
      </c>
      <c r="AP175">
        <v>24.4495563636364</v>
      </c>
      <c r="AQ175">
        <v>-7.92911708950029e-05</v>
      </c>
      <c r="AR175">
        <v>120.164659997157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6</v>
      </c>
      <c r="DM175">
        <v>0.5</v>
      </c>
      <c r="DN175" t="s">
        <v>438</v>
      </c>
      <c r="DO175">
        <v>2</v>
      </c>
      <c r="DP175" t="b">
        <v>1</v>
      </c>
      <c r="DQ175">
        <v>1759336149.84615</v>
      </c>
      <c r="DR175">
        <v>946.361153846154</v>
      </c>
      <c r="DS175">
        <v>1011.22623076923</v>
      </c>
      <c r="DT175">
        <v>24.4743076923077</v>
      </c>
      <c r="DU175">
        <v>14.6685846153846</v>
      </c>
      <c r="DV175">
        <v>942.866461538462</v>
      </c>
      <c r="DW175">
        <v>24.0709</v>
      </c>
      <c r="DX175">
        <v>500.014846153846</v>
      </c>
      <c r="DY175">
        <v>90.5416384615385</v>
      </c>
      <c r="DZ175">
        <v>0.0347747307692308</v>
      </c>
      <c r="EA175">
        <v>30.7816384615385</v>
      </c>
      <c r="EB175">
        <v>30.0264</v>
      </c>
      <c r="EC175">
        <v>999.9</v>
      </c>
      <c r="ED175">
        <v>0</v>
      </c>
      <c r="EE175">
        <v>0</v>
      </c>
      <c r="EF175">
        <v>10004.4330769231</v>
      </c>
      <c r="EG175">
        <v>0</v>
      </c>
      <c r="EH175">
        <v>13.5183769230769</v>
      </c>
      <c r="EI175">
        <v>-64.8650769230769</v>
      </c>
      <c r="EJ175">
        <v>970.103384615385</v>
      </c>
      <c r="EK175">
        <v>1026.27907692308</v>
      </c>
      <c r="EL175">
        <v>9.80573923076923</v>
      </c>
      <c r="EM175">
        <v>1011.22623076923</v>
      </c>
      <c r="EN175">
        <v>14.6685846153846</v>
      </c>
      <c r="EO175">
        <v>2.21594538461538</v>
      </c>
      <c r="EP175">
        <v>1.32811692307692</v>
      </c>
      <c r="EQ175">
        <v>19.0780461538462</v>
      </c>
      <c r="ER175">
        <v>11.1208769230769</v>
      </c>
      <c r="ES175">
        <v>2000.00461538462</v>
      </c>
      <c r="ET175">
        <v>0.979999</v>
      </c>
      <c r="EU175">
        <v>0.0200007</v>
      </c>
      <c r="EV175">
        <v>0</v>
      </c>
      <c r="EW175">
        <v>1032.88615384615</v>
      </c>
      <c r="EX175">
        <v>5.00059</v>
      </c>
      <c r="EY175">
        <v>20839.1538461538</v>
      </c>
      <c r="EZ175">
        <v>17360.3615384615</v>
      </c>
      <c r="FA175">
        <v>41.062</v>
      </c>
      <c r="FB175">
        <v>40.75</v>
      </c>
      <c r="FC175">
        <v>40.3988461538462</v>
      </c>
      <c r="FD175">
        <v>40.312</v>
      </c>
      <c r="FE175">
        <v>42.062</v>
      </c>
      <c r="FF175">
        <v>1955.10461538462</v>
      </c>
      <c r="FG175">
        <v>39.9</v>
      </c>
      <c r="FH175">
        <v>0</v>
      </c>
      <c r="FI175">
        <v>1759336158</v>
      </c>
      <c r="FJ175">
        <v>0</v>
      </c>
      <c r="FK175">
        <v>1032.8184</v>
      </c>
      <c r="FL175">
        <v>-0.969230781312625</v>
      </c>
      <c r="FM175">
        <v>-18.7999999475196</v>
      </c>
      <c r="FN175">
        <v>20838.944</v>
      </c>
      <c r="FO175">
        <v>15</v>
      </c>
      <c r="FP175">
        <v>0</v>
      </c>
      <c r="FQ175" t="s">
        <v>439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-64.66491</v>
      </c>
      <c r="GD175">
        <v>-4.22400902255637</v>
      </c>
      <c r="GE175">
        <v>0.55912809972313</v>
      </c>
      <c r="GF175">
        <v>0</v>
      </c>
      <c r="GG175">
        <v>1032.85470588235</v>
      </c>
      <c r="GH175">
        <v>-0.397555391743528</v>
      </c>
      <c r="GI175">
        <v>0.199782753982747</v>
      </c>
      <c r="GJ175">
        <v>-1</v>
      </c>
      <c r="GK175">
        <v>9.8119715</v>
      </c>
      <c r="GL175">
        <v>-0.16679142857144</v>
      </c>
      <c r="GM175">
        <v>0.0161665488818734</v>
      </c>
      <c r="GN175">
        <v>0</v>
      </c>
      <c r="GO175">
        <v>0</v>
      </c>
      <c r="GP175">
        <v>2</v>
      </c>
      <c r="GQ175" t="s">
        <v>481</v>
      </c>
      <c r="GR175">
        <v>3.13086</v>
      </c>
      <c r="GS175">
        <v>2.71257</v>
      </c>
      <c r="GT175">
        <v>0.162404</v>
      </c>
      <c r="GU175">
        <v>0.169483</v>
      </c>
      <c r="GV175">
        <v>0.104497</v>
      </c>
      <c r="GW175">
        <v>0.072564</v>
      </c>
      <c r="GX175">
        <v>31599.3</v>
      </c>
      <c r="GY175">
        <v>33578.7</v>
      </c>
      <c r="GZ175">
        <v>34129</v>
      </c>
      <c r="HA175">
        <v>36603.6</v>
      </c>
      <c r="HB175">
        <v>43150.8</v>
      </c>
      <c r="HC175">
        <v>48755</v>
      </c>
      <c r="HD175">
        <v>53225.1</v>
      </c>
      <c r="HE175">
        <v>58491</v>
      </c>
      <c r="HF175">
        <v>1.97305</v>
      </c>
      <c r="HG175">
        <v>1.7661</v>
      </c>
      <c r="HH175">
        <v>0.128657</v>
      </c>
      <c r="HI175">
        <v>0</v>
      </c>
      <c r="HJ175">
        <v>27.9313</v>
      </c>
      <c r="HK175">
        <v>999.9</v>
      </c>
      <c r="HL175">
        <v>52.814</v>
      </c>
      <c r="HM175">
        <v>31.088</v>
      </c>
      <c r="HN175">
        <v>26.4471</v>
      </c>
      <c r="HO175">
        <v>55.1202</v>
      </c>
      <c r="HP175">
        <v>46.7107</v>
      </c>
      <c r="HQ175">
        <v>1</v>
      </c>
      <c r="HR175">
        <v>0.0231707</v>
      </c>
      <c r="HS175">
        <v>-0.985346</v>
      </c>
      <c r="HT175">
        <v>20.1093</v>
      </c>
      <c r="HU175">
        <v>5.19468</v>
      </c>
      <c r="HV175">
        <v>12.004</v>
      </c>
      <c r="HW175">
        <v>4.97485</v>
      </c>
      <c r="HX175">
        <v>3.29393</v>
      </c>
      <c r="HY175">
        <v>9999</v>
      </c>
      <c r="HZ175">
        <v>9999</v>
      </c>
      <c r="IA175">
        <v>999.9</v>
      </c>
      <c r="IB175">
        <v>9999</v>
      </c>
      <c r="IC175">
        <v>1.86326</v>
      </c>
      <c r="ID175">
        <v>1.86813</v>
      </c>
      <c r="IE175">
        <v>1.86789</v>
      </c>
      <c r="IF175">
        <v>1.86905</v>
      </c>
      <c r="IG175">
        <v>1.86983</v>
      </c>
      <c r="IH175">
        <v>1.86592</v>
      </c>
      <c r="II175">
        <v>1.86703</v>
      </c>
      <c r="IJ175">
        <v>1.86844</v>
      </c>
      <c r="IK175">
        <v>5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3.571</v>
      </c>
      <c r="IY175">
        <v>0.4022</v>
      </c>
      <c r="IZ175">
        <v>0.591063205497763</v>
      </c>
      <c r="JA175">
        <v>0.00362635438953289</v>
      </c>
      <c r="JB175">
        <v>-8.50754122937555e-07</v>
      </c>
      <c r="JC175">
        <v>2.87264459290622e-10</v>
      </c>
      <c r="JD175">
        <v>-0.103101814204982</v>
      </c>
      <c r="JE175">
        <v>-0.017656537129445</v>
      </c>
      <c r="JF175">
        <v>0.00217271289782075</v>
      </c>
      <c r="JG175">
        <v>-2.34727275410467e-05</v>
      </c>
      <c r="JH175">
        <v>4</v>
      </c>
      <c r="JI175">
        <v>2183</v>
      </c>
      <c r="JJ175">
        <v>1</v>
      </c>
      <c r="JK175">
        <v>27</v>
      </c>
      <c r="JL175">
        <v>29322269.3</v>
      </c>
      <c r="JM175">
        <v>29322269.3</v>
      </c>
      <c r="JN175">
        <v>2.08496</v>
      </c>
      <c r="JO175">
        <v>2.62451</v>
      </c>
      <c r="JP175">
        <v>1.54785</v>
      </c>
      <c r="JQ175">
        <v>2.31201</v>
      </c>
      <c r="JR175">
        <v>1.64551</v>
      </c>
      <c r="JS175">
        <v>2.27539</v>
      </c>
      <c r="JT175">
        <v>34.3497</v>
      </c>
      <c r="JU175">
        <v>24.1838</v>
      </c>
      <c r="JV175">
        <v>18</v>
      </c>
      <c r="JW175">
        <v>512.341</v>
      </c>
      <c r="JX175">
        <v>382.664</v>
      </c>
      <c r="JY175">
        <v>29.6788</v>
      </c>
      <c r="JZ175">
        <v>27.6646</v>
      </c>
      <c r="KA175">
        <v>29.9999</v>
      </c>
      <c r="KB175">
        <v>27.677</v>
      </c>
      <c r="KC175">
        <v>27.6336</v>
      </c>
      <c r="KD175">
        <v>41.8566</v>
      </c>
      <c r="KE175">
        <v>44.0406</v>
      </c>
      <c r="KF175">
        <v>0</v>
      </c>
      <c r="KG175">
        <v>29.6642</v>
      </c>
      <c r="KH175">
        <v>1061.06</v>
      </c>
      <c r="KI175">
        <v>14.6879</v>
      </c>
      <c r="KJ175">
        <v>96.7634</v>
      </c>
      <c r="KK175">
        <v>94.7742</v>
      </c>
    </row>
    <row r="176" spans="1:297">
      <c r="A176">
        <v>160</v>
      </c>
      <c r="B176">
        <v>1759336163</v>
      </c>
      <c r="C176">
        <v>3303</v>
      </c>
      <c r="D176" t="s">
        <v>763</v>
      </c>
      <c r="E176" t="s">
        <v>764</v>
      </c>
      <c r="F176">
        <v>5</v>
      </c>
      <c r="G176" t="s">
        <v>638</v>
      </c>
      <c r="H176" t="s">
        <v>436</v>
      </c>
      <c r="I176">
        <v>1759336154.84615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1059.12818140597</v>
      </c>
      <c r="AK176">
        <v>1011.42898181818</v>
      </c>
      <c r="AL176">
        <v>3.32548072468666</v>
      </c>
      <c r="AM176">
        <v>64.5668264695355</v>
      </c>
      <c r="AN176">
        <f>(AP176 - AO176 + DY176*1E3/(8.314*(EA176+273.15)) * AR176/DX176 * AQ176) * DX176/(100*DL176) * 1000/(1000 - AP176)</f>
        <v>0</v>
      </c>
      <c r="AO176">
        <v>14.6672481660334</v>
      </c>
      <c r="AP176">
        <v>24.4319981818182</v>
      </c>
      <c r="AQ176">
        <v>-7.32866132151072e-05</v>
      </c>
      <c r="AR176">
        <v>120.164659997157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6</v>
      </c>
      <c r="DM176">
        <v>0.5</v>
      </c>
      <c r="DN176" t="s">
        <v>438</v>
      </c>
      <c r="DO176">
        <v>2</v>
      </c>
      <c r="DP176" t="b">
        <v>1</v>
      </c>
      <c r="DQ176">
        <v>1759336154.84615</v>
      </c>
      <c r="DR176">
        <v>963.038230769231</v>
      </c>
      <c r="DS176">
        <v>1027.82307692308</v>
      </c>
      <c r="DT176">
        <v>24.4582076923077</v>
      </c>
      <c r="DU176">
        <v>14.6681692307692</v>
      </c>
      <c r="DV176">
        <v>959.497076923077</v>
      </c>
      <c r="DW176">
        <v>24.0555</v>
      </c>
      <c r="DX176">
        <v>499.996615384615</v>
      </c>
      <c r="DY176">
        <v>90.5428230769231</v>
      </c>
      <c r="DZ176">
        <v>0.0346970076923077</v>
      </c>
      <c r="EA176">
        <v>30.7814076923077</v>
      </c>
      <c r="EB176">
        <v>30.0265615384615</v>
      </c>
      <c r="EC176">
        <v>999.9</v>
      </c>
      <c r="ED176">
        <v>0</v>
      </c>
      <c r="EE176">
        <v>0</v>
      </c>
      <c r="EF176">
        <v>10009.2907692308</v>
      </c>
      <c r="EG176">
        <v>0</v>
      </c>
      <c r="EH176">
        <v>13.5193384615385</v>
      </c>
      <c r="EI176">
        <v>-64.7846461538462</v>
      </c>
      <c r="EJ176">
        <v>987.183153846154</v>
      </c>
      <c r="EK176">
        <v>1043.12230769231</v>
      </c>
      <c r="EL176">
        <v>9.79005</v>
      </c>
      <c r="EM176">
        <v>1027.82307692308</v>
      </c>
      <c r="EN176">
        <v>14.6681692307692</v>
      </c>
      <c r="EO176">
        <v>2.21451615384615</v>
      </c>
      <c r="EP176">
        <v>1.32809769230769</v>
      </c>
      <c r="EQ176">
        <v>19.0677076923077</v>
      </c>
      <c r="ER176">
        <v>11.1206461538462</v>
      </c>
      <c r="ES176">
        <v>2000.01076923077</v>
      </c>
      <c r="ET176">
        <v>0.979999</v>
      </c>
      <c r="EU176">
        <v>0.0200007</v>
      </c>
      <c r="EV176">
        <v>0</v>
      </c>
      <c r="EW176">
        <v>1032.76153846154</v>
      </c>
      <c r="EX176">
        <v>5.00059</v>
      </c>
      <c r="EY176">
        <v>20837.2615384615</v>
      </c>
      <c r="EZ176">
        <v>17360.4</v>
      </c>
      <c r="FA176">
        <v>41.062</v>
      </c>
      <c r="FB176">
        <v>40.75</v>
      </c>
      <c r="FC176">
        <v>40.3893076923077</v>
      </c>
      <c r="FD176">
        <v>40.312</v>
      </c>
      <c r="FE176">
        <v>42.062</v>
      </c>
      <c r="FF176">
        <v>1955.11076923077</v>
      </c>
      <c r="FG176">
        <v>39.9</v>
      </c>
      <c r="FH176">
        <v>0</v>
      </c>
      <c r="FI176">
        <v>1759336163.4</v>
      </c>
      <c r="FJ176">
        <v>0</v>
      </c>
      <c r="FK176">
        <v>1032.71461538462</v>
      </c>
      <c r="FL176">
        <v>-1.71076923934998</v>
      </c>
      <c r="FM176">
        <v>-34.895726436375</v>
      </c>
      <c r="FN176">
        <v>20836.6346153846</v>
      </c>
      <c r="FO176">
        <v>15</v>
      </c>
      <c r="FP176">
        <v>0</v>
      </c>
      <c r="FQ176" t="s">
        <v>439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-64.7731</v>
      </c>
      <c r="GD176">
        <v>-0.665774025974032</v>
      </c>
      <c r="GE176">
        <v>0.502974490501494</v>
      </c>
      <c r="GF176">
        <v>0</v>
      </c>
      <c r="GG176">
        <v>1032.78588235294</v>
      </c>
      <c r="GH176">
        <v>-1.45882353375164</v>
      </c>
      <c r="GI176">
        <v>0.243782903022822</v>
      </c>
      <c r="GJ176">
        <v>-1</v>
      </c>
      <c r="GK176">
        <v>9.79855952380952</v>
      </c>
      <c r="GL176">
        <v>-0.189444155844169</v>
      </c>
      <c r="GM176">
        <v>0.0192214509328437</v>
      </c>
      <c r="GN176">
        <v>0</v>
      </c>
      <c r="GO176">
        <v>0</v>
      </c>
      <c r="GP176">
        <v>2</v>
      </c>
      <c r="GQ176" t="s">
        <v>481</v>
      </c>
      <c r="GR176">
        <v>3.13087</v>
      </c>
      <c r="GS176">
        <v>2.71249</v>
      </c>
      <c r="GT176">
        <v>0.164179</v>
      </c>
      <c r="GU176">
        <v>0.171346</v>
      </c>
      <c r="GV176">
        <v>0.104443</v>
      </c>
      <c r="GW176">
        <v>0.0725691</v>
      </c>
      <c r="GX176">
        <v>31532.6</v>
      </c>
      <c r="GY176">
        <v>33503.6</v>
      </c>
      <c r="GZ176">
        <v>34129.2</v>
      </c>
      <c r="HA176">
        <v>36603.7</v>
      </c>
      <c r="HB176">
        <v>43154.1</v>
      </c>
      <c r="HC176">
        <v>48755</v>
      </c>
      <c r="HD176">
        <v>53225.6</v>
      </c>
      <c r="HE176">
        <v>58491.1</v>
      </c>
      <c r="HF176">
        <v>1.97287</v>
      </c>
      <c r="HG176">
        <v>1.76632</v>
      </c>
      <c r="HH176">
        <v>0.128228</v>
      </c>
      <c r="HI176">
        <v>0</v>
      </c>
      <c r="HJ176">
        <v>27.9343</v>
      </c>
      <c r="HK176">
        <v>999.9</v>
      </c>
      <c r="HL176">
        <v>52.814</v>
      </c>
      <c r="HM176">
        <v>31.088</v>
      </c>
      <c r="HN176">
        <v>26.4491</v>
      </c>
      <c r="HO176">
        <v>54.8902</v>
      </c>
      <c r="HP176">
        <v>46.851</v>
      </c>
      <c r="HQ176">
        <v>1</v>
      </c>
      <c r="HR176">
        <v>0.0230208</v>
      </c>
      <c r="HS176">
        <v>-0.958565</v>
      </c>
      <c r="HT176">
        <v>20.1095</v>
      </c>
      <c r="HU176">
        <v>5.19483</v>
      </c>
      <c r="HV176">
        <v>12.004</v>
      </c>
      <c r="HW176">
        <v>4.97495</v>
      </c>
      <c r="HX176">
        <v>3.294</v>
      </c>
      <c r="HY176">
        <v>9999</v>
      </c>
      <c r="HZ176">
        <v>9999</v>
      </c>
      <c r="IA176">
        <v>999.9</v>
      </c>
      <c r="IB176">
        <v>9999</v>
      </c>
      <c r="IC176">
        <v>1.86326</v>
      </c>
      <c r="ID176">
        <v>1.86813</v>
      </c>
      <c r="IE176">
        <v>1.86788</v>
      </c>
      <c r="IF176">
        <v>1.86905</v>
      </c>
      <c r="IG176">
        <v>1.86984</v>
      </c>
      <c r="IH176">
        <v>1.86593</v>
      </c>
      <c r="II176">
        <v>1.86702</v>
      </c>
      <c r="IJ176">
        <v>1.86844</v>
      </c>
      <c r="IK176">
        <v>5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3.616</v>
      </c>
      <c r="IY176">
        <v>0.4014</v>
      </c>
      <c r="IZ176">
        <v>0.591063205497763</v>
      </c>
      <c r="JA176">
        <v>0.00362635438953289</v>
      </c>
      <c r="JB176">
        <v>-8.50754122937555e-07</v>
      </c>
      <c r="JC176">
        <v>2.87264459290622e-10</v>
      </c>
      <c r="JD176">
        <v>-0.103101814204982</v>
      </c>
      <c r="JE176">
        <v>-0.017656537129445</v>
      </c>
      <c r="JF176">
        <v>0.00217271289782075</v>
      </c>
      <c r="JG176">
        <v>-2.34727275410467e-05</v>
      </c>
      <c r="JH176">
        <v>4</v>
      </c>
      <c r="JI176">
        <v>2183</v>
      </c>
      <c r="JJ176">
        <v>1</v>
      </c>
      <c r="JK176">
        <v>27</v>
      </c>
      <c r="JL176">
        <v>29322269.4</v>
      </c>
      <c r="JM176">
        <v>29322269.4</v>
      </c>
      <c r="JN176">
        <v>2.11548</v>
      </c>
      <c r="JO176">
        <v>2.61841</v>
      </c>
      <c r="JP176">
        <v>1.54785</v>
      </c>
      <c r="JQ176">
        <v>2.31201</v>
      </c>
      <c r="JR176">
        <v>1.64673</v>
      </c>
      <c r="JS176">
        <v>2.33154</v>
      </c>
      <c r="JT176">
        <v>34.3497</v>
      </c>
      <c r="JU176">
        <v>24.1838</v>
      </c>
      <c r="JV176">
        <v>18</v>
      </c>
      <c r="JW176">
        <v>512.207</v>
      </c>
      <c r="JX176">
        <v>382.768</v>
      </c>
      <c r="JY176">
        <v>29.6519</v>
      </c>
      <c r="JZ176">
        <v>27.6628</v>
      </c>
      <c r="KA176">
        <v>29.9998</v>
      </c>
      <c r="KB176">
        <v>27.6751</v>
      </c>
      <c r="KC176">
        <v>27.6313</v>
      </c>
      <c r="KD176">
        <v>42.3755</v>
      </c>
      <c r="KE176">
        <v>44.0406</v>
      </c>
      <c r="KF176">
        <v>0</v>
      </c>
      <c r="KG176">
        <v>29.6354</v>
      </c>
      <c r="KH176">
        <v>1074.52</v>
      </c>
      <c r="KI176">
        <v>14.7127</v>
      </c>
      <c r="KJ176">
        <v>96.7641</v>
      </c>
      <c r="KK176">
        <v>94.7745</v>
      </c>
    </row>
    <row r="177" spans="1:297">
      <c r="A177">
        <v>161</v>
      </c>
      <c r="B177">
        <v>1759336168</v>
      </c>
      <c r="C177">
        <v>3308</v>
      </c>
      <c r="D177" t="s">
        <v>765</v>
      </c>
      <c r="E177" t="s">
        <v>766</v>
      </c>
      <c r="F177">
        <v>5</v>
      </c>
      <c r="G177" t="s">
        <v>638</v>
      </c>
      <c r="H177" t="s">
        <v>436</v>
      </c>
      <c r="I177">
        <v>1759336159.84615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1077.31979079582</v>
      </c>
      <c r="AK177">
        <v>1028.95466666667</v>
      </c>
      <c r="AL177">
        <v>3.52577797660308</v>
      </c>
      <c r="AM177">
        <v>64.5668264695355</v>
      </c>
      <c r="AN177">
        <f>(AP177 - AO177 + DY177*1E3/(8.314*(EA177+273.15)) * AR177/DX177 * AQ177) * DX177/(100*DL177) * 1000/(1000 - AP177)</f>
        <v>0</v>
      </c>
      <c r="AO177">
        <v>14.6674474788254</v>
      </c>
      <c r="AP177">
        <v>24.4165842424242</v>
      </c>
      <c r="AQ177">
        <v>-6.17110927172274e-05</v>
      </c>
      <c r="AR177">
        <v>120.164659997157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6</v>
      </c>
      <c r="DM177">
        <v>0.5</v>
      </c>
      <c r="DN177" t="s">
        <v>438</v>
      </c>
      <c r="DO177">
        <v>2</v>
      </c>
      <c r="DP177" t="b">
        <v>1</v>
      </c>
      <c r="DQ177">
        <v>1759336159.84615</v>
      </c>
      <c r="DR177">
        <v>979.723923076923</v>
      </c>
      <c r="DS177">
        <v>1044.96153846154</v>
      </c>
      <c r="DT177">
        <v>24.4406384615385</v>
      </c>
      <c r="DU177">
        <v>14.6677923076923</v>
      </c>
      <c r="DV177">
        <v>976.135615384615</v>
      </c>
      <c r="DW177">
        <v>24.0387076923077</v>
      </c>
      <c r="DX177">
        <v>500.017615384615</v>
      </c>
      <c r="DY177">
        <v>90.5444</v>
      </c>
      <c r="DZ177">
        <v>0.0345670307692308</v>
      </c>
      <c r="EA177">
        <v>30.7816</v>
      </c>
      <c r="EB177">
        <v>30.0286923076923</v>
      </c>
      <c r="EC177">
        <v>999.9</v>
      </c>
      <c r="ED177">
        <v>0</v>
      </c>
      <c r="EE177">
        <v>0</v>
      </c>
      <c r="EF177">
        <v>10004.1853846154</v>
      </c>
      <c r="EG177">
        <v>0</v>
      </c>
      <c r="EH177">
        <v>13.5182769230769</v>
      </c>
      <c r="EI177">
        <v>-65.2370384615385</v>
      </c>
      <c r="EJ177">
        <v>1004.26884615385</v>
      </c>
      <c r="EK177">
        <v>1060.51461538462</v>
      </c>
      <c r="EL177">
        <v>9.77285153846154</v>
      </c>
      <c r="EM177">
        <v>1044.96153846154</v>
      </c>
      <c r="EN177">
        <v>14.6677923076923</v>
      </c>
      <c r="EO177">
        <v>2.21296307692308</v>
      </c>
      <c r="EP177">
        <v>1.32808769230769</v>
      </c>
      <c r="EQ177">
        <v>19.0564692307692</v>
      </c>
      <c r="ER177">
        <v>11.1205230769231</v>
      </c>
      <c r="ES177">
        <v>2000.01538461538</v>
      </c>
      <c r="ET177">
        <v>0.979999</v>
      </c>
      <c r="EU177">
        <v>0.0200007</v>
      </c>
      <c r="EV177">
        <v>0</v>
      </c>
      <c r="EW177">
        <v>1032.61153846154</v>
      </c>
      <c r="EX177">
        <v>5.00059</v>
      </c>
      <c r="EY177">
        <v>20833.9769230769</v>
      </c>
      <c r="EZ177">
        <v>17360.4461538462</v>
      </c>
      <c r="FA177">
        <v>41.062</v>
      </c>
      <c r="FB177">
        <v>40.75</v>
      </c>
      <c r="FC177">
        <v>40.3845384615385</v>
      </c>
      <c r="FD177">
        <v>40.312</v>
      </c>
      <c r="FE177">
        <v>42.062</v>
      </c>
      <c r="FF177">
        <v>1955.11538461538</v>
      </c>
      <c r="FG177">
        <v>39.9</v>
      </c>
      <c r="FH177">
        <v>0</v>
      </c>
      <c r="FI177">
        <v>1759336168.2</v>
      </c>
      <c r="FJ177">
        <v>0</v>
      </c>
      <c r="FK177">
        <v>1032.54076923077</v>
      </c>
      <c r="FL177">
        <v>-1.84957264817583</v>
      </c>
      <c r="FM177">
        <v>-48.3863247766038</v>
      </c>
      <c r="FN177">
        <v>20833.4038461538</v>
      </c>
      <c r="FO177">
        <v>15</v>
      </c>
      <c r="FP177">
        <v>0</v>
      </c>
      <c r="FQ177" t="s">
        <v>439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-64.9865952380952</v>
      </c>
      <c r="GD177">
        <v>-3.66503376623388</v>
      </c>
      <c r="GE177">
        <v>0.672878519055182</v>
      </c>
      <c r="GF177">
        <v>0</v>
      </c>
      <c r="GG177">
        <v>1032.665</v>
      </c>
      <c r="GH177">
        <v>-1.90389610488272</v>
      </c>
      <c r="GI177">
        <v>0.285742067976996</v>
      </c>
      <c r="GJ177">
        <v>-1</v>
      </c>
      <c r="GK177">
        <v>9.78599285714286</v>
      </c>
      <c r="GL177">
        <v>-0.203634545454548</v>
      </c>
      <c r="GM177">
        <v>0.0205924565806804</v>
      </c>
      <c r="GN177">
        <v>0</v>
      </c>
      <c r="GO177">
        <v>0</v>
      </c>
      <c r="GP177">
        <v>2</v>
      </c>
      <c r="GQ177" t="s">
        <v>481</v>
      </c>
      <c r="GR177">
        <v>3.13066</v>
      </c>
      <c r="GS177">
        <v>2.71263</v>
      </c>
      <c r="GT177">
        <v>0.166017</v>
      </c>
      <c r="GU177">
        <v>0.173031</v>
      </c>
      <c r="GV177">
        <v>0.104396</v>
      </c>
      <c r="GW177">
        <v>0.0725695</v>
      </c>
      <c r="GX177">
        <v>31463.4</v>
      </c>
      <c r="GY177">
        <v>33435.7</v>
      </c>
      <c r="GZ177">
        <v>34129.3</v>
      </c>
      <c r="HA177">
        <v>36603.9</v>
      </c>
      <c r="HB177">
        <v>43156.6</v>
      </c>
      <c r="HC177">
        <v>48755.7</v>
      </c>
      <c r="HD177">
        <v>53225.5</v>
      </c>
      <c r="HE177">
        <v>58491.7</v>
      </c>
      <c r="HF177">
        <v>1.97307</v>
      </c>
      <c r="HG177">
        <v>1.76647</v>
      </c>
      <c r="HH177">
        <v>0.129003</v>
      </c>
      <c r="HI177">
        <v>0</v>
      </c>
      <c r="HJ177">
        <v>27.9389</v>
      </c>
      <c r="HK177">
        <v>999.9</v>
      </c>
      <c r="HL177">
        <v>52.814</v>
      </c>
      <c r="HM177">
        <v>31.088</v>
      </c>
      <c r="HN177">
        <v>26.4472</v>
      </c>
      <c r="HO177">
        <v>55.5602</v>
      </c>
      <c r="HP177">
        <v>46.8149</v>
      </c>
      <c r="HQ177">
        <v>1</v>
      </c>
      <c r="HR177">
        <v>0.0225813</v>
      </c>
      <c r="HS177">
        <v>-0.948521</v>
      </c>
      <c r="HT177">
        <v>20.1094</v>
      </c>
      <c r="HU177">
        <v>5.19438</v>
      </c>
      <c r="HV177">
        <v>12.004</v>
      </c>
      <c r="HW177">
        <v>4.97475</v>
      </c>
      <c r="HX177">
        <v>3.29388</v>
      </c>
      <c r="HY177">
        <v>9999</v>
      </c>
      <c r="HZ177">
        <v>9999</v>
      </c>
      <c r="IA177">
        <v>999.9</v>
      </c>
      <c r="IB177">
        <v>9999</v>
      </c>
      <c r="IC177">
        <v>1.86325</v>
      </c>
      <c r="ID177">
        <v>1.86813</v>
      </c>
      <c r="IE177">
        <v>1.86788</v>
      </c>
      <c r="IF177">
        <v>1.86905</v>
      </c>
      <c r="IG177">
        <v>1.86983</v>
      </c>
      <c r="IH177">
        <v>1.86594</v>
      </c>
      <c r="II177">
        <v>1.86703</v>
      </c>
      <c r="IJ177">
        <v>1.86844</v>
      </c>
      <c r="IK177">
        <v>5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3.67</v>
      </c>
      <c r="IY177">
        <v>0.4007</v>
      </c>
      <c r="IZ177">
        <v>0.591063205497763</v>
      </c>
      <c r="JA177">
        <v>0.00362635438953289</v>
      </c>
      <c r="JB177">
        <v>-8.50754122937555e-07</v>
      </c>
      <c r="JC177">
        <v>2.87264459290622e-10</v>
      </c>
      <c r="JD177">
        <v>-0.103101814204982</v>
      </c>
      <c r="JE177">
        <v>-0.017656537129445</v>
      </c>
      <c r="JF177">
        <v>0.00217271289782075</v>
      </c>
      <c r="JG177">
        <v>-2.34727275410467e-05</v>
      </c>
      <c r="JH177">
        <v>4</v>
      </c>
      <c r="JI177">
        <v>2183</v>
      </c>
      <c r="JJ177">
        <v>1</v>
      </c>
      <c r="JK177">
        <v>27</v>
      </c>
      <c r="JL177">
        <v>29322269.5</v>
      </c>
      <c r="JM177">
        <v>29322269.5</v>
      </c>
      <c r="JN177">
        <v>2.13867</v>
      </c>
      <c r="JO177">
        <v>2.61597</v>
      </c>
      <c r="JP177">
        <v>1.54785</v>
      </c>
      <c r="JQ177">
        <v>2.31323</v>
      </c>
      <c r="JR177">
        <v>1.64673</v>
      </c>
      <c r="JS177">
        <v>2.36328</v>
      </c>
      <c r="JT177">
        <v>34.3725</v>
      </c>
      <c r="JU177">
        <v>24.1926</v>
      </c>
      <c r="JV177">
        <v>18</v>
      </c>
      <c r="JW177">
        <v>512.319</v>
      </c>
      <c r="JX177">
        <v>382.835</v>
      </c>
      <c r="JY177">
        <v>29.6204</v>
      </c>
      <c r="JZ177">
        <v>27.6606</v>
      </c>
      <c r="KA177">
        <v>29.9999</v>
      </c>
      <c r="KB177">
        <v>27.6727</v>
      </c>
      <c r="KC177">
        <v>27.6294</v>
      </c>
      <c r="KD177">
        <v>42.9386</v>
      </c>
      <c r="KE177">
        <v>44.0406</v>
      </c>
      <c r="KF177">
        <v>0</v>
      </c>
      <c r="KG177">
        <v>29.6098</v>
      </c>
      <c r="KH177">
        <v>1094.8</v>
      </c>
      <c r="KI177">
        <v>14.7399</v>
      </c>
      <c r="KJ177">
        <v>96.7642</v>
      </c>
      <c r="KK177">
        <v>94.7752</v>
      </c>
    </row>
    <row r="178" spans="1:297">
      <c r="A178">
        <v>162</v>
      </c>
      <c r="B178">
        <v>1759336173</v>
      </c>
      <c r="C178">
        <v>3313</v>
      </c>
      <c r="D178" t="s">
        <v>767</v>
      </c>
      <c r="E178" t="s">
        <v>768</v>
      </c>
      <c r="F178">
        <v>5</v>
      </c>
      <c r="G178" t="s">
        <v>638</v>
      </c>
      <c r="H178" t="s">
        <v>436</v>
      </c>
      <c r="I178">
        <v>1759336164.84615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1093.53602680762</v>
      </c>
      <c r="AK178">
        <v>1045.7243030303</v>
      </c>
      <c r="AL178">
        <v>3.34615115069925</v>
      </c>
      <c r="AM178">
        <v>64.5668264695355</v>
      </c>
      <c r="AN178">
        <f>(AP178 - AO178 + DY178*1E3/(8.314*(EA178+273.15)) * AR178/DX178 * AQ178) * DX178/(100*DL178) * 1000/(1000 - AP178)</f>
        <v>0</v>
      </c>
      <c r="AO178">
        <v>14.6667012460664</v>
      </c>
      <c r="AP178">
        <v>24.3937806060606</v>
      </c>
      <c r="AQ178">
        <v>-8.28703737020131e-05</v>
      </c>
      <c r="AR178">
        <v>120.164659997157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6</v>
      </c>
      <c r="DM178">
        <v>0.5</v>
      </c>
      <c r="DN178" t="s">
        <v>438</v>
      </c>
      <c r="DO178">
        <v>2</v>
      </c>
      <c r="DP178" t="b">
        <v>1</v>
      </c>
      <c r="DQ178">
        <v>1759336164.84615</v>
      </c>
      <c r="DR178">
        <v>996.445461538461</v>
      </c>
      <c r="DS178">
        <v>1061.56461538462</v>
      </c>
      <c r="DT178">
        <v>24.4223076923077</v>
      </c>
      <c r="DU178">
        <v>14.6671538461538</v>
      </c>
      <c r="DV178">
        <v>992.811076923077</v>
      </c>
      <c r="DW178">
        <v>24.0211846153846</v>
      </c>
      <c r="DX178">
        <v>499.989769230769</v>
      </c>
      <c r="DY178">
        <v>90.5457769230769</v>
      </c>
      <c r="DZ178">
        <v>0.0347026461538461</v>
      </c>
      <c r="EA178">
        <v>30.7815692307692</v>
      </c>
      <c r="EB178">
        <v>30.0332153846154</v>
      </c>
      <c r="EC178">
        <v>999.9</v>
      </c>
      <c r="ED178">
        <v>0</v>
      </c>
      <c r="EE178">
        <v>0</v>
      </c>
      <c r="EF178">
        <v>10000.2376923077</v>
      </c>
      <c r="EG178">
        <v>0</v>
      </c>
      <c r="EH178">
        <v>13.5200769230769</v>
      </c>
      <c r="EI178">
        <v>-65.1187076923077</v>
      </c>
      <c r="EJ178">
        <v>1021.39023076923</v>
      </c>
      <c r="EK178">
        <v>1077.36461538462</v>
      </c>
      <c r="EL178">
        <v>9.75516</v>
      </c>
      <c r="EM178">
        <v>1061.56461538462</v>
      </c>
      <c r="EN178">
        <v>14.6671538461538</v>
      </c>
      <c r="EO178">
        <v>2.21133769230769</v>
      </c>
      <c r="EP178">
        <v>1.32804923076923</v>
      </c>
      <c r="EQ178">
        <v>19.0447</v>
      </c>
      <c r="ER178">
        <v>11.1201</v>
      </c>
      <c r="ES178">
        <v>2000.01923076923</v>
      </c>
      <c r="ET178">
        <v>0.979999</v>
      </c>
      <c r="EU178">
        <v>0.0200007</v>
      </c>
      <c r="EV178">
        <v>0</v>
      </c>
      <c r="EW178">
        <v>1032.33076923077</v>
      </c>
      <c r="EX178">
        <v>5.00059</v>
      </c>
      <c r="EY178">
        <v>20829.8923076923</v>
      </c>
      <c r="EZ178">
        <v>17360.4846153846</v>
      </c>
      <c r="FA178">
        <v>41.062</v>
      </c>
      <c r="FB178">
        <v>40.75</v>
      </c>
      <c r="FC178">
        <v>40.375</v>
      </c>
      <c r="FD178">
        <v>40.312</v>
      </c>
      <c r="FE178">
        <v>42.062</v>
      </c>
      <c r="FF178">
        <v>1955.11923076923</v>
      </c>
      <c r="FG178">
        <v>39.9</v>
      </c>
      <c r="FH178">
        <v>0</v>
      </c>
      <c r="FI178">
        <v>1759336173</v>
      </c>
      <c r="FJ178">
        <v>0</v>
      </c>
      <c r="FK178">
        <v>1032.32230769231</v>
      </c>
      <c r="FL178">
        <v>-2.83965811161224</v>
      </c>
      <c r="FM178">
        <v>-53.3641024630976</v>
      </c>
      <c r="FN178">
        <v>20829.4269230769</v>
      </c>
      <c r="FO178">
        <v>15</v>
      </c>
      <c r="FP178">
        <v>0</v>
      </c>
      <c r="FQ178" t="s">
        <v>439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-65.1829476190476</v>
      </c>
      <c r="GD178">
        <v>-0.506883116883172</v>
      </c>
      <c r="GE178">
        <v>0.562544300578522</v>
      </c>
      <c r="GF178">
        <v>0</v>
      </c>
      <c r="GG178">
        <v>1032.45029411765</v>
      </c>
      <c r="GH178">
        <v>-2.68983957041065</v>
      </c>
      <c r="GI178">
        <v>0.329710080258718</v>
      </c>
      <c r="GJ178">
        <v>-1</v>
      </c>
      <c r="GK178">
        <v>9.76511761904762</v>
      </c>
      <c r="GL178">
        <v>-0.211663636363636</v>
      </c>
      <c r="GM178">
        <v>0.0213913464712924</v>
      </c>
      <c r="GN178">
        <v>0</v>
      </c>
      <c r="GO178">
        <v>0</v>
      </c>
      <c r="GP178">
        <v>2</v>
      </c>
      <c r="GQ178" t="s">
        <v>481</v>
      </c>
      <c r="GR178">
        <v>3.13083</v>
      </c>
      <c r="GS178">
        <v>2.71344</v>
      </c>
      <c r="GT178">
        <v>0.167773</v>
      </c>
      <c r="GU178">
        <v>0.174808</v>
      </c>
      <c r="GV178">
        <v>0.104334</v>
      </c>
      <c r="GW178">
        <v>0.0725658</v>
      </c>
      <c r="GX178">
        <v>31397</v>
      </c>
      <c r="GY178">
        <v>33364.4</v>
      </c>
      <c r="GZ178">
        <v>34129.1</v>
      </c>
      <c r="HA178">
        <v>36604.4</v>
      </c>
      <c r="HB178">
        <v>43159.7</v>
      </c>
      <c r="HC178">
        <v>48756.4</v>
      </c>
      <c r="HD178">
        <v>53225.3</v>
      </c>
      <c r="HE178">
        <v>58492.1</v>
      </c>
      <c r="HF178">
        <v>1.97302</v>
      </c>
      <c r="HG178">
        <v>1.76647</v>
      </c>
      <c r="HH178">
        <v>0.128947</v>
      </c>
      <c r="HI178">
        <v>0</v>
      </c>
      <c r="HJ178">
        <v>27.9471</v>
      </c>
      <c r="HK178">
        <v>999.9</v>
      </c>
      <c r="HL178">
        <v>52.814</v>
      </c>
      <c r="HM178">
        <v>31.088</v>
      </c>
      <c r="HN178">
        <v>26.4494</v>
      </c>
      <c r="HO178">
        <v>55.4202</v>
      </c>
      <c r="HP178">
        <v>46.5385</v>
      </c>
      <c r="HQ178">
        <v>1</v>
      </c>
      <c r="HR178">
        <v>0.0225686</v>
      </c>
      <c r="HS178">
        <v>-0.892179</v>
      </c>
      <c r="HT178">
        <v>20.1097</v>
      </c>
      <c r="HU178">
        <v>5.19498</v>
      </c>
      <c r="HV178">
        <v>12.004</v>
      </c>
      <c r="HW178">
        <v>4.97445</v>
      </c>
      <c r="HX178">
        <v>3.29395</v>
      </c>
      <c r="HY178">
        <v>9999</v>
      </c>
      <c r="HZ178">
        <v>9999</v>
      </c>
      <c r="IA178">
        <v>999.9</v>
      </c>
      <c r="IB178">
        <v>9999</v>
      </c>
      <c r="IC178">
        <v>1.86325</v>
      </c>
      <c r="ID178">
        <v>1.86813</v>
      </c>
      <c r="IE178">
        <v>1.86791</v>
      </c>
      <c r="IF178">
        <v>1.86906</v>
      </c>
      <c r="IG178">
        <v>1.86985</v>
      </c>
      <c r="IH178">
        <v>1.86596</v>
      </c>
      <c r="II178">
        <v>1.86707</v>
      </c>
      <c r="IJ178">
        <v>1.86844</v>
      </c>
      <c r="IK178">
        <v>5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3.71</v>
      </c>
      <c r="IY178">
        <v>0.3998</v>
      </c>
      <c r="IZ178">
        <v>0.591063205497763</v>
      </c>
      <c r="JA178">
        <v>0.00362635438953289</v>
      </c>
      <c r="JB178">
        <v>-8.50754122937555e-07</v>
      </c>
      <c r="JC178">
        <v>2.87264459290622e-10</v>
      </c>
      <c r="JD178">
        <v>-0.103101814204982</v>
      </c>
      <c r="JE178">
        <v>-0.017656537129445</v>
      </c>
      <c r="JF178">
        <v>0.00217271289782075</v>
      </c>
      <c r="JG178">
        <v>-2.34727275410467e-05</v>
      </c>
      <c r="JH178">
        <v>4</v>
      </c>
      <c r="JI178">
        <v>2183</v>
      </c>
      <c r="JJ178">
        <v>1</v>
      </c>
      <c r="JK178">
        <v>27</v>
      </c>
      <c r="JL178">
        <v>29322269.6</v>
      </c>
      <c r="JM178">
        <v>29322269.6</v>
      </c>
      <c r="JN178">
        <v>2.16797</v>
      </c>
      <c r="JO178">
        <v>2.61719</v>
      </c>
      <c r="JP178">
        <v>1.54785</v>
      </c>
      <c r="JQ178">
        <v>2.31201</v>
      </c>
      <c r="JR178">
        <v>1.64551</v>
      </c>
      <c r="JS178">
        <v>2.34131</v>
      </c>
      <c r="JT178">
        <v>34.3497</v>
      </c>
      <c r="JU178">
        <v>24.1926</v>
      </c>
      <c r="JV178">
        <v>18</v>
      </c>
      <c r="JW178">
        <v>512.264</v>
      </c>
      <c r="JX178">
        <v>382.823</v>
      </c>
      <c r="JY178">
        <v>29.5923</v>
      </c>
      <c r="JZ178">
        <v>27.6599</v>
      </c>
      <c r="KA178">
        <v>29.9999</v>
      </c>
      <c r="KB178">
        <v>27.6704</v>
      </c>
      <c r="KC178">
        <v>27.6275</v>
      </c>
      <c r="KD178">
        <v>43.446</v>
      </c>
      <c r="KE178">
        <v>43.7649</v>
      </c>
      <c r="KF178">
        <v>0</v>
      </c>
      <c r="KG178">
        <v>29.5704</v>
      </c>
      <c r="KH178">
        <v>1108.33</v>
      </c>
      <c r="KI178">
        <v>14.7787</v>
      </c>
      <c r="KJ178">
        <v>96.7638</v>
      </c>
      <c r="KK178">
        <v>94.7762</v>
      </c>
    </row>
    <row r="179" spans="1:297">
      <c r="A179">
        <v>163</v>
      </c>
      <c r="B179">
        <v>1759336178</v>
      </c>
      <c r="C179">
        <v>3318</v>
      </c>
      <c r="D179" t="s">
        <v>769</v>
      </c>
      <c r="E179" t="s">
        <v>770</v>
      </c>
      <c r="F179">
        <v>5</v>
      </c>
      <c r="G179" t="s">
        <v>638</v>
      </c>
      <c r="H179" t="s">
        <v>436</v>
      </c>
      <c r="I179">
        <v>1759336169.84615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1111.14297898051</v>
      </c>
      <c r="AK179">
        <v>1063.1776969697</v>
      </c>
      <c r="AL179">
        <v>3.49577706104586</v>
      </c>
      <c r="AM179">
        <v>64.5668264695355</v>
      </c>
      <c r="AN179">
        <f>(AP179 - AO179 + DY179*1E3/(8.314*(EA179+273.15)) * AR179/DX179 * AQ179) * DX179/(100*DL179) * 1000/(1000 - AP179)</f>
        <v>0</v>
      </c>
      <c r="AO179">
        <v>14.6679377605657</v>
      </c>
      <c r="AP179">
        <v>24.3701042424242</v>
      </c>
      <c r="AQ179">
        <v>-9.09147784247121e-05</v>
      </c>
      <c r="AR179">
        <v>120.164659997157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6</v>
      </c>
      <c r="DM179">
        <v>0.5</v>
      </c>
      <c r="DN179" t="s">
        <v>438</v>
      </c>
      <c r="DO179">
        <v>2</v>
      </c>
      <c r="DP179" t="b">
        <v>1</v>
      </c>
      <c r="DQ179">
        <v>1759336169.84615</v>
      </c>
      <c r="DR179">
        <v>1013.16269230769</v>
      </c>
      <c r="DS179">
        <v>1078.63076923077</v>
      </c>
      <c r="DT179">
        <v>24.4025692307692</v>
      </c>
      <c r="DU179">
        <v>14.6674307692308</v>
      </c>
      <c r="DV179">
        <v>1009.48138461538</v>
      </c>
      <c r="DW179">
        <v>24.0023307692308</v>
      </c>
      <c r="DX179">
        <v>500.014307692308</v>
      </c>
      <c r="DY179">
        <v>90.5465923076923</v>
      </c>
      <c r="DZ179">
        <v>0.0347513846153846</v>
      </c>
      <c r="EA179">
        <v>30.7820307692308</v>
      </c>
      <c r="EB179">
        <v>30.0394923076923</v>
      </c>
      <c r="EC179">
        <v>999.9</v>
      </c>
      <c r="ED179">
        <v>0</v>
      </c>
      <c r="EE179">
        <v>0</v>
      </c>
      <c r="EF179">
        <v>10011.4892307692</v>
      </c>
      <c r="EG179">
        <v>0</v>
      </c>
      <c r="EH179">
        <v>13.5197538461538</v>
      </c>
      <c r="EI179">
        <v>-65.4675076923077</v>
      </c>
      <c r="EJ179">
        <v>1038.50461538462</v>
      </c>
      <c r="EK179">
        <v>1094.68538461538</v>
      </c>
      <c r="EL179">
        <v>9.73513615384615</v>
      </c>
      <c r="EM179">
        <v>1078.63076923077</v>
      </c>
      <c r="EN179">
        <v>14.6674307692308</v>
      </c>
      <c r="EO179">
        <v>2.20957076923077</v>
      </c>
      <c r="EP179">
        <v>1.32808692307692</v>
      </c>
      <c r="EQ179">
        <v>19.0318769230769</v>
      </c>
      <c r="ER179">
        <v>11.1205230769231</v>
      </c>
      <c r="ES179">
        <v>1999.99538461538</v>
      </c>
      <c r="ET179">
        <v>0.979998769230769</v>
      </c>
      <c r="EU179">
        <v>0.0200009384615385</v>
      </c>
      <c r="EV179">
        <v>0</v>
      </c>
      <c r="EW179">
        <v>1032.05076923077</v>
      </c>
      <c r="EX179">
        <v>5.00059</v>
      </c>
      <c r="EY179">
        <v>20824.5769230769</v>
      </c>
      <c r="EZ179">
        <v>17360.2846153846</v>
      </c>
      <c r="FA179">
        <v>41.062</v>
      </c>
      <c r="FB179">
        <v>40.75</v>
      </c>
      <c r="FC179">
        <v>40.3797692307692</v>
      </c>
      <c r="FD179">
        <v>40.3072307692308</v>
      </c>
      <c r="FE179">
        <v>42.062</v>
      </c>
      <c r="FF179">
        <v>1955.09538461538</v>
      </c>
      <c r="FG179">
        <v>39.9</v>
      </c>
      <c r="FH179">
        <v>0</v>
      </c>
      <c r="FI179">
        <v>1759336178.4</v>
      </c>
      <c r="FJ179">
        <v>0</v>
      </c>
      <c r="FK179">
        <v>1032.0128</v>
      </c>
      <c r="FL179">
        <v>-3.29846153094439</v>
      </c>
      <c r="FM179">
        <v>-66.861538393514</v>
      </c>
      <c r="FN179">
        <v>20823.512</v>
      </c>
      <c r="FO179">
        <v>15</v>
      </c>
      <c r="FP179">
        <v>0</v>
      </c>
      <c r="FQ179" t="s">
        <v>439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-65.2662952380952</v>
      </c>
      <c r="GD179">
        <v>-2.41341038961038</v>
      </c>
      <c r="GE179">
        <v>0.60077855636403</v>
      </c>
      <c r="GF179">
        <v>0</v>
      </c>
      <c r="GG179">
        <v>1032.22941176471</v>
      </c>
      <c r="GH179">
        <v>-3.24339190312997</v>
      </c>
      <c r="GI179">
        <v>0.372179124935893</v>
      </c>
      <c r="GJ179">
        <v>-1</v>
      </c>
      <c r="GK179">
        <v>9.75028714285714</v>
      </c>
      <c r="GL179">
        <v>-0.225801818181795</v>
      </c>
      <c r="GM179">
        <v>0.0228787668546432</v>
      </c>
      <c r="GN179">
        <v>0</v>
      </c>
      <c r="GO179">
        <v>0</v>
      </c>
      <c r="GP179">
        <v>2</v>
      </c>
      <c r="GQ179" t="s">
        <v>481</v>
      </c>
      <c r="GR179">
        <v>3.1309</v>
      </c>
      <c r="GS179">
        <v>2.71295</v>
      </c>
      <c r="GT179">
        <v>0.169558</v>
      </c>
      <c r="GU179">
        <v>0.176452</v>
      </c>
      <c r="GV179">
        <v>0.104257</v>
      </c>
      <c r="GW179">
        <v>0.0726093</v>
      </c>
      <c r="GX179">
        <v>31330</v>
      </c>
      <c r="GY179">
        <v>33298</v>
      </c>
      <c r="GZ179">
        <v>34129.4</v>
      </c>
      <c r="HA179">
        <v>36604.5</v>
      </c>
      <c r="HB179">
        <v>43164</v>
      </c>
      <c r="HC179">
        <v>48754.6</v>
      </c>
      <c r="HD179">
        <v>53225.7</v>
      </c>
      <c r="HE179">
        <v>58492.4</v>
      </c>
      <c r="HF179">
        <v>1.97313</v>
      </c>
      <c r="HG179">
        <v>1.76653</v>
      </c>
      <c r="HH179">
        <v>0.127979</v>
      </c>
      <c r="HI179">
        <v>0</v>
      </c>
      <c r="HJ179">
        <v>27.9515</v>
      </c>
      <c r="HK179">
        <v>999.9</v>
      </c>
      <c r="HL179">
        <v>52.814</v>
      </c>
      <c r="HM179">
        <v>31.088</v>
      </c>
      <c r="HN179">
        <v>26.447</v>
      </c>
      <c r="HO179">
        <v>54.6502</v>
      </c>
      <c r="HP179">
        <v>46.8149</v>
      </c>
      <c r="HQ179">
        <v>1</v>
      </c>
      <c r="HR179">
        <v>0.0223653</v>
      </c>
      <c r="HS179">
        <v>-0.828973</v>
      </c>
      <c r="HT179">
        <v>20.1101</v>
      </c>
      <c r="HU179">
        <v>5.19483</v>
      </c>
      <c r="HV179">
        <v>12.004</v>
      </c>
      <c r="HW179">
        <v>4.9741</v>
      </c>
      <c r="HX179">
        <v>3.29393</v>
      </c>
      <c r="HY179">
        <v>9999</v>
      </c>
      <c r="HZ179">
        <v>9999</v>
      </c>
      <c r="IA179">
        <v>999.9</v>
      </c>
      <c r="IB179">
        <v>9999</v>
      </c>
      <c r="IC179">
        <v>1.86325</v>
      </c>
      <c r="ID179">
        <v>1.86813</v>
      </c>
      <c r="IE179">
        <v>1.86789</v>
      </c>
      <c r="IF179">
        <v>1.86906</v>
      </c>
      <c r="IG179">
        <v>1.86987</v>
      </c>
      <c r="IH179">
        <v>1.86596</v>
      </c>
      <c r="II179">
        <v>1.86705</v>
      </c>
      <c r="IJ179">
        <v>1.86844</v>
      </c>
      <c r="IK179">
        <v>5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3.75</v>
      </c>
      <c r="IY179">
        <v>0.3986</v>
      </c>
      <c r="IZ179">
        <v>0.591063205497763</v>
      </c>
      <c r="JA179">
        <v>0.00362635438953289</v>
      </c>
      <c r="JB179">
        <v>-8.50754122937555e-07</v>
      </c>
      <c r="JC179">
        <v>2.87264459290622e-10</v>
      </c>
      <c r="JD179">
        <v>-0.103101814204982</v>
      </c>
      <c r="JE179">
        <v>-0.017656537129445</v>
      </c>
      <c r="JF179">
        <v>0.00217271289782075</v>
      </c>
      <c r="JG179">
        <v>-2.34727275410467e-05</v>
      </c>
      <c r="JH179">
        <v>4</v>
      </c>
      <c r="JI179">
        <v>2183</v>
      </c>
      <c r="JJ179">
        <v>1</v>
      </c>
      <c r="JK179">
        <v>27</v>
      </c>
      <c r="JL179">
        <v>29322269.6</v>
      </c>
      <c r="JM179">
        <v>29322269.6</v>
      </c>
      <c r="JN179">
        <v>2.19238</v>
      </c>
      <c r="JO179">
        <v>2.61597</v>
      </c>
      <c r="JP179">
        <v>1.54785</v>
      </c>
      <c r="JQ179">
        <v>2.31201</v>
      </c>
      <c r="JR179">
        <v>1.64551</v>
      </c>
      <c r="JS179">
        <v>2.2876</v>
      </c>
      <c r="JT179">
        <v>34.3497</v>
      </c>
      <c r="JU179">
        <v>24.1838</v>
      </c>
      <c r="JV179">
        <v>18</v>
      </c>
      <c r="JW179">
        <v>512.312</v>
      </c>
      <c r="JX179">
        <v>382.838</v>
      </c>
      <c r="JY179">
        <v>29.5517</v>
      </c>
      <c r="JZ179">
        <v>27.6581</v>
      </c>
      <c r="KA179">
        <v>29.9999</v>
      </c>
      <c r="KB179">
        <v>27.6683</v>
      </c>
      <c r="KC179">
        <v>27.6258</v>
      </c>
      <c r="KD179">
        <v>43.9184</v>
      </c>
      <c r="KE179">
        <v>43.4636</v>
      </c>
      <c r="KF179">
        <v>0</v>
      </c>
      <c r="KG179">
        <v>29.5238</v>
      </c>
      <c r="KH179">
        <v>1128.57</v>
      </c>
      <c r="KI179">
        <v>14.8253</v>
      </c>
      <c r="KJ179">
        <v>96.7645</v>
      </c>
      <c r="KK179">
        <v>94.7765</v>
      </c>
    </row>
    <row r="180" spans="1:297">
      <c r="A180">
        <v>164</v>
      </c>
      <c r="B180">
        <v>1759336183</v>
      </c>
      <c r="C180">
        <v>3323</v>
      </c>
      <c r="D180" t="s">
        <v>771</v>
      </c>
      <c r="E180" t="s">
        <v>772</v>
      </c>
      <c r="F180">
        <v>5</v>
      </c>
      <c r="G180" t="s">
        <v>638</v>
      </c>
      <c r="H180" t="s">
        <v>436</v>
      </c>
      <c r="I180">
        <v>1759336174.84615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1127.3545709483</v>
      </c>
      <c r="AK180">
        <v>1079.76715151515</v>
      </c>
      <c r="AL180">
        <v>3.31245397922567</v>
      </c>
      <c r="AM180">
        <v>64.5668264695355</v>
      </c>
      <c r="AN180">
        <f>(AP180 - AO180 + DY180*1E3/(8.314*(EA180+273.15)) * AR180/DX180 * AQ180) * DX180/(100*DL180) * 1000/(1000 - AP180)</f>
        <v>0</v>
      </c>
      <c r="AO180">
        <v>14.6977721917134</v>
      </c>
      <c r="AP180">
        <v>24.3520636363636</v>
      </c>
      <c r="AQ180">
        <v>-0.00189257584992234</v>
      </c>
      <c r="AR180">
        <v>120.164659997157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6</v>
      </c>
      <c r="DM180">
        <v>0.5</v>
      </c>
      <c r="DN180" t="s">
        <v>438</v>
      </c>
      <c r="DO180">
        <v>2</v>
      </c>
      <c r="DP180" t="b">
        <v>1</v>
      </c>
      <c r="DQ180">
        <v>1759336174.84615</v>
      </c>
      <c r="DR180">
        <v>1029.86307692308</v>
      </c>
      <c r="DS180">
        <v>1095.05923076923</v>
      </c>
      <c r="DT180">
        <v>24.3816153846154</v>
      </c>
      <c r="DU180">
        <v>14.6785538461538</v>
      </c>
      <c r="DV180">
        <v>1026.13538461538</v>
      </c>
      <c r="DW180">
        <v>23.9822923076923</v>
      </c>
      <c r="DX180">
        <v>500.022153846154</v>
      </c>
      <c r="DY180">
        <v>90.5466384615385</v>
      </c>
      <c r="DZ180">
        <v>0.0347679769230769</v>
      </c>
      <c r="EA180">
        <v>30.7797538461538</v>
      </c>
      <c r="EB180">
        <v>30.0407153846154</v>
      </c>
      <c r="EC180">
        <v>999.9</v>
      </c>
      <c r="ED180">
        <v>0</v>
      </c>
      <c r="EE180">
        <v>0</v>
      </c>
      <c r="EF180">
        <v>10015.6276923077</v>
      </c>
      <c r="EG180">
        <v>0</v>
      </c>
      <c r="EH180">
        <v>13.5201769230769</v>
      </c>
      <c r="EI180">
        <v>-65.1952538461538</v>
      </c>
      <c r="EJ180">
        <v>1055.6</v>
      </c>
      <c r="EK180">
        <v>1111.37</v>
      </c>
      <c r="EL180">
        <v>9.70306769230769</v>
      </c>
      <c r="EM180">
        <v>1095.05923076923</v>
      </c>
      <c r="EN180">
        <v>14.6785538461538</v>
      </c>
      <c r="EO180">
        <v>2.20767538461538</v>
      </c>
      <c r="EP180">
        <v>1.32909307692308</v>
      </c>
      <c r="EQ180">
        <v>19.0181076923077</v>
      </c>
      <c r="ER180">
        <v>11.1319384615385</v>
      </c>
      <c r="ES180">
        <v>2000.00076923077</v>
      </c>
      <c r="ET180">
        <v>0.979998769230769</v>
      </c>
      <c r="EU180">
        <v>0.0200009384615385</v>
      </c>
      <c r="EV180">
        <v>0</v>
      </c>
      <c r="EW180">
        <v>1031.79153846154</v>
      </c>
      <c r="EX180">
        <v>5.00059</v>
      </c>
      <c r="EY180">
        <v>20819.0384615385</v>
      </c>
      <c r="EZ180">
        <v>17360.3153846154</v>
      </c>
      <c r="FA180">
        <v>41.062</v>
      </c>
      <c r="FB180">
        <v>40.75</v>
      </c>
      <c r="FC180">
        <v>40.3797692307692</v>
      </c>
      <c r="FD180">
        <v>40.3024615384615</v>
      </c>
      <c r="FE180">
        <v>42.062</v>
      </c>
      <c r="FF180">
        <v>1955.10076923077</v>
      </c>
      <c r="FG180">
        <v>39.9</v>
      </c>
      <c r="FH180">
        <v>0</v>
      </c>
      <c r="FI180">
        <v>1759336183.2</v>
      </c>
      <c r="FJ180">
        <v>0</v>
      </c>
      <c r="FK180">
        <v>1031.698</v>
      </c>
      <c r="FL180">
        <v>-3.71384614431199</v>
      </c>
      <c r="FM180">
        <v>-73.1615384908638</v>
      </c>
      <c r="FN180">
        <v>20818.12</v>
      </c>
      <c r="FO180">
        <v>15</v>
      </c>
      <c r="FP180">
        <v>0</v>
      </c>
      <c r="FQ180" t="s">
        <v>439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-65.3638571428571</v>
      </c>
      <c r="GD180">
        <v>2.12747532467522</v>
      </c>
      <c r="GE180">
        <v>0.426486863049427</v>
      </c>
      <c r="GF180">
        <v>0</v>
      </c>
      <c r="GG180">
        <v>1031.92058823529</v>
      </c>
      <c r="GH180">
        <v>-3.64308632098247</v>
      </c>
      <c r="GI180">
        <v>0.411303102607464</v>
      </c>
      <c r="GJ180">
        <v>-1</v>
      </c>
      <c r="GK180">
        <v>9.71857</v>
      </c>
      <c r="GL180">
        <v>-0.362143636363649</v>
      </c>
      <c r="GM180">
        <v>0.038553869671755</v>
      </c>
      <c r="GN180">
        <v>0</v>
      </c>
      <c r="GO180">
        <v>0</v>
      </c>
      <c r="GP180">
        <v>2</v>
      </c>
      <c r="GQ180" t="s">
        <v>481</v>
      </c>
      <c r="GR180">
        <v>3.13075</v>
      </c>
      <c r="GS180">
        <v>2.71262</v>
      </c>
      <c r="GT180">
        <v>0.171259</v>
      </c>
      <c r="GU180">
        <v>0.178116</v>
      </c>
      <c r="GV180">
        <v>0.104211</v>
      </c>
      <c r="GW180">
        <v>0.0728859</v>
      </c>
      <c r="GX180">
        <v>31265.7</v>
      </c>
      <c r="GY180">
        <v>33230.6</v>
      </c>
      <c r="GZ180">
        <v>34129.2</v>
      </c>
      <c r="HA180">
        <v>36604.4</v>
      </c>
      <c r="HB180">
        <v>43166</v>
      </c>
      <c r="HC180">
        <v>48740</v>
      </c>
      <c r="HD180">
        <v>53225.2</v>
      </c>
      <c r="HE180">
        <v>58492.3</v>
      </c>
      <c r="HF180">
        <v>1.9728</v>
      </c>
      <c r="HG180">
        <v>1.76695</v>
      </c>
      <c r="HH180">
        <v>0.128314</v>
      </c>
      <c r="HI180">
        <v>0</v>
      </c>
      <c r="HJ180">
        <v>27.9523</v>
      </c>
      <c r="HK180">
        <v>999.9</v>
      </c>
      <c r="HL180">
        <v>52.814</v>
      </c>
      <c r="HM180">
        <v>31.088</v>
      </c>
      <c r="HN180">
        <v>26.4456</v>
      </c>
      <c r="HO180">
        <v>55.6802</v>
      </c>
      <c r="HP180">
        <v>46.8429</v>
      </c>
      <c r="HQ180">
        <v>1</v>
      </c>
      <c r="HR180">
        <v>0.0219995</v>
      </c>
      <c r="HS180">
        <v>-0.81698</v>
      </c>
      <c r="HT180">
        <v>20.1103</v>
      </c>
      <c r="HU180">
        <v>5.19453</v>
      </c>
      <c r="HV180">
        <v>12.004</v>
      </c>
      <c r="HW180">
        <v>4.97425</v>
      </c>
      <c r="HX180">
        <v>3.2939</v>
      </c>
      <c r="HY180">
        <v>9999</v>
      </c>
      <c r="HZ180">
        <v>9999</v>
      </c>
      <c r="IA180">
        <v>999.9</v>
      </c>
      <c r="IB180">
        <v>9999</v>
      </c>
      <c r="IC180">
        <v>1.86325</v>
      </c>
      <c r="ID180">
        <v>1.86813</v>
      </c>
      <c r="IE180">
        <v>1.86788</v>
      </c>
      <c r="IF180">
        <v>1.86905</v>
      </c>
      <c r="IG180">
        <v>1.86987</v>
      </c>
      <c r="IH180">
        <v>1.86591</v>
      </c>
      <c r="II180">
        <v>1.86705</v>
      </c>
      <c r="IJ180">
        <v>1.86844</v>
      </c>
      <c r="IK180">
        <v>5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3.8</v>
      </c>
      <c r="IY180">
        <v>0.398</v>
      </c>
      <c r="IZ180">
        <v>0.591063205497763</v>
      </c>
      <c r="JA180">
        <v>0.00362635438953289</v>
      </c>
      <c r="JB180">
        <v>-8.50754122937555e-07</v>
      </c>
      <c r="JC180">
        <v>2.87264459290622e-10</v>
      </c>
      <c r="JD180">
        <v>-0.103101814204982</v>
      </c>
      <c r="JE180">
        <v>-0.017656537129445</v>
      </c>
      <c r="JF180">
        <v>0.00217271289782075</v>
      </c>
      <c r="JG180">
        <v>-2.34727275410467e-05</v>
      </c>
      <c r="JH180">
        <v>4</v>
      </c>
      <c r="JI180">
        <v>2183</v>
      </c>
      <c r="JJ180">
        <v>1</v>
      </c>
      <c r="JK180">
        <v>27</v>
      </c>
      <c r="JL180">
        <v>29322269.7</v>
      </c>
      <c r="JM180">
        <v>29322269.7</v>
      </c>
      <c r="JN180">
        <v>2.22046</v>
      </c>
      <c r="JO180">
        <v>2.61719</v>
      </c>
      <c r="JP180">
        <v>1.54785</v>
      </c>
      <c r="JQ180">
        <v>2.31201</v>
      </c>
      <c r="JR180">
        <v>1.64551</v>
      </c>
      <c r="JS180">
        <v>2.34619</v>
      </c>
      <c r="JT180">
        <v>34.3497</v>
      </c>
      <c r="JU180">
        <v>24.1838</v>
      </c>
      <c r="JV180">
        <v>18</v>
      </c>
      <c r="JW180">
        <v>512.079</v>
      </c>
      <c r="JX180">
        <v>383.052</v>
      </c>
      <c r="JY180">
        <v>29.504</v>
      </c>
      <c r="JZ180">
        <v>27.6558</v>
      </c>
      <c r="KA180">
        <v>29.9999</v>
      </c>
      <c r="KB180">
        <v>27.6665</v>
      </c>
      <c r="KC180">
        <v>27.6243</v>
      </c>
      <c r="KD180">
        <v>44.5058</v>
      </c>
      <c r="KE180">
        <v>43.4636</v>
      </c>
      <c r="KF180">
        <v>0</v>
      </c>
      <c r="KG180">
        <v>29.486</v>
      </c>
      <c r="KH180">
        <v>1142.1</v>
      </c>
      <c r="KI180">
        <v>14.8672</v>
      </c>
      <c r="KJ180">
        <v>96.7638</v>
      </c>
      <c r="KK180">
        <v>94.7763</v>
      </c>
    </row>
    <row r="181" spans="1:297">
      <c r="A181">
        <v>165</v>
      </c>
      <c r="B181">
        <v>1759336188</v>
      </c>
      <c r="C181">
        <v>3328</v>
      </c>
      <c r="D181" t="s">
        <v>773</v>
      </c>
      <c r="E181" t="s">
        <v>774</v>
      </c>
      <c r="F181">
        <v>5</v>
      </c>
      <c r="G181" t="s">
        <v>638</v>
      </c>
      <c r="H181" t="s">
        <v>436</v>
      </c>
      <c r="I181">
        <v>1759336179.84615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1144.40053045363</v>
      </c>
      <c r="AK181">
        <v>1096.73406060606</v>
      </c>
      <c r="AL181">
        <v>3.40365928669126</v>
      </c>
      <c r="AM181">
        <v>64.5668264695355</v>
      </c>
      <c r="AN181">
        <f>(AP181 - AO181 + DY181*1E3/(8.314*(EA181+273.15)) * AR181/DX181 * AQ181) * DX181/(100*DL181) * 1000/(1000 - AP181)</f>
        <v>0</v>
      </c>
      <c r="AO181">
        <v>14.7741696113767</v>
      </c>
      <c r="AP181">
        <v>24.3574436363636</v>
      </c>
      <c r="AQ181">
        <v>0.000254190253504494</v>
      </c>
      <c r="AR181">
        <v>120.164659997157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6</v>
      </c>
      <c r="DM181">
        <v>0.5</v>
      </c>
      <c r="DN181" t="s">
        <v>438</v>
      </c>
      <c r="DO181">
        <v>2</v>
      </c>
      <c r="DP181" t="b">
        <v>1</v>
      </c>
      <c r="DQ181">
        <v>1759336179.84615</v>
      </c>
      <c r="DR181">
        <v>1046.41538461538</v>
      </c>
      <c r="DS181">
        <v>1111.75923076923</v>
      </c>
      <c r="DT181">
        <v>24.3655</v>
      </c>
      <c r="DU181">
        <v>14.7126615384615</v>
      </c>
      <c r="DV181">
        <v>1042.64153846154</v>
      </c>
      <c r="DW181">
        <v>23.9668923076923</v>
      </c>
      <c r="DX181">
        <v>500.028461538462</v>
      </c>
      <c r="DY181">
        <v>90.5460461538462</v>
      </c>
      <c r="DZ181">
        <v>0.0347634615384615</v>
      </c>
      <c r="EA181">
        <v>30.7757846153846</v>
      </c>
      <c r="EB181">
        <v>30.0411384615385</v>
      </c>
      <c r="EC181">
        <v>999.9</v>
      </c>
      <c r="ED181">
        <v>0</v>
      </c>
      <c r="EE181">
        <v>0</v>
      </c>
      <c r="EF181">
        <v>10016.7446153846</v>
      </c>
      <c r="EG181">
        <v>0</v>
      </c>
      <c r="EH181">
        <v>13.5236846153846</v>
      </c>
      <c r="EI181">
        <v>-65.3430692307692</v>
      </c>
      <c r="EJ181">
        <v>1072.54923076923</v>
      </c>
      <c r="EK181">
        <v>1128.35923076923</v>
      </c>
      <c r="EL181">
        <v>9.65284769230769</v>
      </c>
      <c r="EM181">
        <v>1111.75923076923</v>
      </c>
      <c r="EN181">
        <v>14.7126615384615</v>
      </c>
      <c r="EO181">
        <v>2.20620153846154</v>
      </c>
      <c r="EP181">
        <v>1.33217307692308</v>
      </c>
      <c r="EQ181">
        <v>19.0074</v>
      </c>
      <c r="ER181">
        <v>11.1667692307692</v>
      </c>
      <c r="ES181">
        <v>2000.00153846154</v>
      </c>
      <c r="ET181">
        <v>0.979998769230769</v>
      </c>
      <c r="EU181">
        <v>0.0200009384615385</v>
      </c>
      <c r="EV181">
        <v>0</v>
      </c>
      <c r="EW181">
        <v>1031.48461538462</v>
      </c>
      <c r="EX181">
        <v>5.00059</v>
      </c>
      <c r="EY181">
        <v>20812.3846153846</v>
      </c>
      <c r="EZ181">
        <v>17360.3230769231</v>
      </c>
      <c r="FA181">
        <v>41.062</v>
      </c>
      <c r="FB181">
        <v>40.75</v>
      </c>
      <c r="FC181">
        <v>40.3797692307692</v>
      </c>
      <c r="FD181">
        <v>40.2929230769231</v>
      </c>
      <c r="FE181">
        <v>42.062</v>
      </c>
      <c r="FF181">
        <v>1955.10153846154</v>
      </c>
      <c r="FG181">
        <v>39.9</v>
      </c>
      <c r="FH181">
        <v>0</v>
      </c>
      <c r="FI181">
        <v>1759336188</v>
      </c>
      <c r="FJ181">
        <v>0</v>
      </c>
      <c r="FK181">
        <v>1031.434</v>
      </c>
      <c r="FL181">
        <v>-3.43230768157545</v>
      </c>
      <c r="FM181">
        <v>-82.0461537549633</v>
      </c>
      <c r="FN181">
        <v>20811.472</v>
      </c>
      <c r="FO181">
        <v>15</v>
      </c>
      <c r="FP181">
        <v>0</v>
      </c>
      <c r="FQ181" t="s">
        <v>439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-65.264605</v>
      </c>
      <c r="GD181">
        <v>-0.595393984962378</v>
      </c>
      <c r="GE181">
        <v>0.351809905311092</v>
      </c>
      <c r="GF181">
        <v>0</v>
      </c>
      <c r="GG181">
        <v>1031.63941176471</v>
      </c>
      <c r="GH181">
        <v>-3.64064170727331</v>
      </c>
      <c r="GI181">
        <v>0.406317328730014</v>
      </c>
      <c r="GJ181">
        <v>-1</v>
      </c>
      <c r="GK181">
        <v>9.6726165</v>
      </c>
      <c r="GL181">
        <v>-0.616515338345851</v>
      </c>
      <c r="GM181">
        <v>0.0614192771265667</v>
      </c>
      <c r="GN181">
        <v>0</v>
      </c>
      <c r="GO181">
        <v>0</v>
      </c>
      <c r="GP181">
        <v>2</v>
      </c>
      <c r="GQ181" t="s">
        <v>481</v>
      </c>
      <c r="GR181">
        <v>3.131</v>
      </c>
      <c r="GS181">
        <v>2.71281</v>
      </c>
      <c r="GT181">
        <v>0.17299</v>
      </c>
      <c r="GU181">
        <v>0.179786</v>
      </c>
      <c r="GV181">
        <v>0.104231</v>
      </c>
      <c r="GW181">
        <v>0.0730225</v>
      </c>
      <c r="GX181">
        <v>31200.6</v>
      </c>
      <c r="GY181">
        <v>33162.9</v>
      </c>
      <c r="GZ181">
        <v>34129.4</v>
      </c>
      <c r="HA181">
        <v>36604</v>
      </c>
      <c r="HB181">
        <v>43165.5</v>
      </c>
      <c r="HC181">
        <v>48732.4</v>
      </c>
      <c r="HD181">
        <v>53225.5</v>
      </c>
      <c r="HE181">
        <v>58491.7</v>
      </c>
      <c r="HF181">
        <v>1.9735</v>
      </c>
      <c r="HG181">
        <v>1.76658</v>
      </c>
      <c r="HH181">
        <v>0.128191</v>
      </c>
      <c r="HI181">
        <v>0</v>
      </c>
      <c r="HJ181">
        <v>27.9523</v>
      </c>
      <c r="HK181">
        <v>999.9</v>
      </c>
      <c r="HL181">
        <v>52.814</v>
      </c>
      <c r="HM181">
        <v>31.088</v>
      </c>
      <c r="HN181">
        <v>26.4466</v>
      </c>
      <c r="HO181">
        <v>54.7602</v>
      </c>
      <c r="HP181">
        <v>46.8109</v>
      </c>
      <c r="HQ181">
        <v>1</v>
      </c>
      <c r="HR181">
        <v>0.0219995</v>
      </c>
      <c r="HS181">
        <v>-0.800547</v>
      </c>
      <c r="HT181">
        <v>20.1103</v>
      </c>
      <c r="HU181">
        <v>5.19423</v>
      </c>
      <c r="HV181">
        <v>12.004</v>
      </c>
      <c r="HW181">
        <v>4.9744</v>
      </c>
      <c r="HX181">
        <v>3.294</v>
      </c>
      <c r="HY181">
        <v>9999</v>
      </c>
      <c r="HZ181">
        <v>9999</v>
      </c>
      <c r="IA181">
        <v>999.9</v>
      </c>
      <c r="IB181">
        <v>9999</v>
      </c>
      <c r="IC181">
        <v>1.86325</v>
      </c>
      <c r="ID181">
        <v>1.86813</v>
      </c>
      <c r="IE181">
        <v>1.86789</v>
      </c>
      <c r="IF181">
        <v>1.86905</v>
      </c>
      <c r="IG181">
        <v>1.86987</v>
      </c>
      <c r="IH181">
        <v>1.86595</v>
      </c>
      <c r="II181">
        <v>1.86704</v>
      </c>
      <c r="IJ181">
        <v>1.86844</v>
      </c>
      <c r="IK181">
        <v>5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3.85</v>
      </c>
      <c r="IY181">
        <v>0.3982</v>
      </c>
      <c r="IZ181">
        <v>0.591063205497763</v>
      </c>
      <c r="JA181">
        <v>0.00362635438953289</v>
      </c>
      <c r="JB181">
        <v>-8.50754122937555e-07</v>
      </c>
      <c r="JC181">
        <v>2.87264459290622e-10</v>
      </c>
      <c r="JD181">
        <v>-0.103101814204982</v>
      </c>
      <c r="JE181">
        <v>-0.017656537129445</v>
      </c>
      <c r="JF181">
        <v>0.00217271289782075</v>
      </c>
      <c r="JG181">
        <v>-2.34727275410467e-05</v>
      </c>
      <c r="JH181">
        <v>4</v>
      </c>
      <c r="JI181">
        <v>2183</v>
      </c>
      <c r="JJ181">
        <v>1</v>
      </c>
      <c r="JK181">
        <v>27</v>
      </c>
      <c r="JL181">
        <v>29322269.8</v>
      </c>
      <c r="JM181">
        <v>29322269.8</v>
      </c>
      <c r="JN181">
        <v>2.24487</v>
      </c>
      <c r="JO181">
        <v>2.61353</v>
      </c>
      <c r="JP181">
        <v>1.54785</v>
      </c>
      <c r="JQ181">
        <v>2.31201</v>
      </c>
      <c r="JR181">
        <v>1.64673</v>
      </c>
      <c r="JS181">
        <v>2.37061</v>
      </c>
      <c r="JT181">
        <v>34.3497</v>
      </c>
      <c r="JU181">
        <v>24.1926</v>
      </c>
      <c r="JV181">
        <v>18</v>
      </c>
      <c r="JW181">
        <v>512.53</v>
      </c>
      <c r="JX181">
        <v>382.841</v>
      </c>
      <c r="JY181">
        <v>29.4646</v>
      </c>
      <c r="JZ181">
        <v>27.6541</v>
      </c>
      <c r="KA181">
        <v>29.9999</v>
      </c>
      <c r="KB181">
        <v>27.6648</v>
      </c>
      <c r="KC181">
        <v>27.6223</v>
      </c>
      <c r="KD181">
        <v>44.9756</v>
      </c>
      <c r="KE181">
        <v>43.1857</v>
      </c>
      <c r="KF181">
        <v>0</v>
      </c>
      <c r="KG181">
        <v>29.4453</v>
      </c>
      <c r="KH181">
        <v>1155.62</v>
      </c>
      <c r="KI181">
        <v>14.8991</v>
      </c>
      <c r="KJ181">
        <v>96.7643</v>
      </c>
      <c r="KK181">
        <v>94.7754</v>
      </c>
    </row>
    <row r="182" spans="1:297">
      <c r="A182">
        <v>166</v>
      </c>
      <c r="B182">
        <v>1759336193</v>
      </c>
      <c r="C182">
        <v>3333</v>
      </c>
      <c r="D182" t="s">
        <v>775</v>
      </c>
      <c r="E182" t="s">
        <v>776</v>
      </c>
      <c r="F182">
        <v>5</v>
      </c>
      <c r="G182" t="s">
        <v>638</v>
      </c>
      <c r="H182" t="s">
        <v>436</v>
      </c>
      <c r="I182">
        <v>1759336184.84615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1160.78845242436</v>
      </c>
      <c r="AK182">
        <v>1113.43957575758</v>
      </c>
      <c r="AL182">
        <v>3.31695264056418</v>
      </c>
      <c r="AM182">
        <v>64.5668264695355</v>
      </c>
      <c r="AN182">
        <f>(AP182 - AO182 + DY182*1E3/(8.314*(EA182+273.15)) * AR182/DX182 * AQ182) * DX182/(100*DL182) * 1000/(1000 - AP182)</f>
        <v>0</v>
      </c>
      <c r="AO182">
        <v>14.7979484272001</v>
      </c>
      <c r="AP182">
        <v>24.3487890909091</v>
      </c>
      <c r="AQ182">
        <v>-0.000318055789106914</v>
      </c>
      <c r="AR182">
        <v>120.164659997157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6</v>
      </c>
      <c r="DM182">
        <v>0.5</v>
      </c>
      <c r="DN182" t="s">
        <v>438</v>
      </c>
      <c r="DO182">
        <v>2</v>
      </c>
      <c r="DP182" t="b">
        <v>1</v>
      </c>
      <c r="DQ182">
        <v>1759336184.84615</v>
      </c>
      <c r="DR182">
        <v>1062.91384615385</v>
      </c>
      <c r="DS182">
        <v>1127.93923076923</v>
      </c>
      <c r="DT182">
        <v>24.3558692307692</v>
      </c>
      <c r="DU182">
        <v>14.7534153846154</v>
      </c>
      <c r="DV182">
        <v>1059.09461538462</v>
      </c>
      <c r="DW182">
        <v>23.9576846153846</v>
      </c>
      <c r="DX182">
        <v>500.029692307692</v>
      </c>
      <c r="DY182">
        <v>90.5453230769231</v>
      </c>
      <c r="DZ182">
        <v>0.0347683230769231</v>
      </c>
      <c r="EA182">
        <v>30.7710615384615</v>
      </c>
      <c r="EB182">
        <v>30.0388615384615</v>
      </c>
      <c r="EC182">
        <v>999.9</v>
      </c>
      <c r="ED182">
        <v>0</v>
      </c>
      <c r="EE182">
        <v>0</v>
      </c>
      <c r="EF182">
        <v>9997.85</v>
      </c>
      <c r="EG182">
        <v>0</v>
      </c>
      <c r="EH182">
        <v>13.5241076923077</v>
      </c>
      <c r="EI182">
        <v>-65.0246076923077</v>
      </c>
      <c r="EJ182">
        <v>1089.44923076923</v>
      </c>
      <c r="EK182">
        <v>1144.82923076923</v>
      </c>
      <c r="EL182">
        <v>9.60247153846154</v>
      </c>
      <c r="EM182">
        <v>1127.93923076923</v>
      </c>
      <c r="EN182">
        <v>14.7534153846154</v>
      </c>
      <c r="EO182">
        <v>2.20531230769231</v>
      </c>
      <c r="EP182">
        <v>1.33585153846154</v>
      </c>
      <c r="EQ182">
        <v>19.0009461538462</v>
      </c>
      <c r="ER182">
        <v>11.2083538461538</v>
      </c>
      <c r="ES182">
        <v>2000.02307692308</v>
      </c>
      <c r="ET182">
        <v>0.979999</v>
      </c>
      <c r="EU182">
        <v>0.0200007</v>
      </c>
      <c r="EV182">
        <v>0</v>
      </c>
      <c r="EW182">
        <v>1031.19076923077</v>
      </c>
      <c r="EX182">
        <v>5.00059</v>
      </c>
      <c r="EY182">
        <v>20805.3538461538</v>
      </c>
      <c r="EZ182">
        <v>17360.5076923077</v>
      </c>
      <c r="FA182">
        <v>41.0572307692308</v>
      </c>
      <c r="FB182">
        <v>40.75</v>
      </c>
      <c r="FC182">
        <v>40.375</v>
      </c>
      <c r="FD182">
        <v>40.2881538461538</v>
      </c>
      <c r="FE182">
        <v>42.062</v>
      </c>
      <c r="FF182">
        <v>1955.12307692308</v>
      </c>
      <c r="FG182">
        <v>39.9</v>
      </c>
      <c r="FH182">
        <v>0</v>
      </c>
      <c r="FI182">
        <v>1759336193.4</v>
      </c>
      <c r="FJ182">
        <v>0</v>
      </c>
      <c r="FK182">
        <v>1031.12576923077</v>
      </c>
      <c r="FL182">
        <v>-4.50700854527572</v>
      </c>
      <c r="FM182">
        <v>-96.4581196676084</v>
      </c>
      <c r="FN182">
        <v>20804.0769230769</v>
      </c>
      <c r="FO182">
        <v>15</v>
      </c>
      <c r="FP182">
        <v>0</v>
      </c>
      <c r="FQ182" t="s">
        <v>439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-65.2097761904762</v>
      </c>
      <c r="GD182">
        <v>2.62788311688312</v>
      </c>
      <c r="GE182">
        <v>0.410471900209597</v>
      </c>
      <c r="GF182">
        <v>0</v>
      </c>
      <c r="GG182">
        <v>1031.33970588235</v>
      </c>
      <c r="GH182">
        <v>-3.7147440803233</v>
      </c>
      <c r="GI182">
        <v>0.425402821515836</v>
      </c>
      <c r="GJ182">
        <v>-1</v>
      </c>
      <c r="GK182">
        <v>9.63237666666667</v>
      </c>
      <c r="GL182">
        <v>-0.639575844155854</v>
      </c>
      <c r="GM182">
        <v>0.0660488160979172</v>
      </c>
      <c r="GN182">
        <v>0</v>
      </c>
      <c r="GO182">
        <v>0</v>
      </c>
      <c r="GP182">
        <v>2</v>
      </c>
      <c r="GQ182" t="s">
        <v>481</v>
      </c>
      <c r="GR182">
        <v>3.13086</v>
      </c>
      <c r="GS182">
        <v>2.71268</v>
      </c>
      <c r="GT182">
        <v>0.174649</v>
      </c>
      <c r="GU182">
        <v>0.181263</v>
      </c>
      <c r="GV182">
        <v>0.104202</v>
      </c>
      <c r="GW182">
        <v>0.0731031</v>
      </c>
      <c r="GX182">
        <v>31138.2</v>
      </c>
      <c r="GY182">
        <v>33103.6</v>
      </c>
      <c r="GZ182">
        <v>34129.6</v>
      </c>
      <c r="HA182">
        <v>36604.4</v>
      </c>
      <c r="HB182">
        <v>43167.5</v>
      </c>
      <c r="HC182">
        <v>48728.8</v>
      </c>
      <c r="HD182">
        <v>53226</v>
      </c>
      <c r="HE182">
        <v>58492.4</v>
      </c>
      <c r="HF182">
        <v>1.9732</v>
      </c>
      <c r="HG182">
        <v>1.76733</v>
      </c>
      <c r="HH182">
        <v>0.128143</v>
      </c>
      <c r="HI182">
        <v>0</v>
      </c>
      <c r="HJ182">
        <v>27.9491</v>
      </c>
      <c r="HK182">
        <v>999.9</v>
      </c>
      <c r="HL182">
        <v>52.814</v>
      </c>
      <c r="HM182">
        <v>31.078</v>
      </c>
      <c r="HN182">
        <v>26.4326</v>
      </c>
      <c r="HO182">
        <v>55.4002</v>
      </c>
      <c r="HP182">
        <v>46.5905</v>
      </c>
      <c r="HQ182">
        <v>1</v>
      </c>
      <c r="HR182">
        <v>0.0219258</v>
      </c>
      <c r="HS182">
        <v>-0.776269</v>
      </c>
      <c r="HT182">
        <v>20.1102</v>
      </c>
      <c r="HU182">
        <v>5.19348</v>
      </c>
      <c r="HV182">
        <v>12.004</v>
      </c>
      <c r="HW182">
        <v>4.97415</v>
      </c>
      <c r="HX182">
        <v>3.2939</v>
      </c>
      <c r="HY182">
        <v>9999</v>
      </c>
      <c r="HZ182">
        <v>9999</v>
      </c>
      <c r="IA182">
        <v>999.9</v>
      </c>
      <c r="IB182">
        <v>9999</v>
      </c>
      <c r="IC182">
        <v>1.86325</v>
      </c>
      <c r="ID182">
        <v>1.86813</v>
      </c>
      <c r="IE182">
        <v>1.86789</v>
      </c>
      <c r="IF182">
        <v>1.86905</v>
      </c>
      <c r="IG182">
        <v>1.86986</v>
      </c>
      <c r="IH182">
        <v>1.86596</v>
      </c>
      <c r="II182">
        <v>1.86704</v>
      </c>
      <c r="IJ182">
        <v>1.86844</v>
      </c>
      <c r="IK182">
        <v>5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3.9</v>
      </c>
      <c r="IY182">
        <v>0.3978</v>
      </c>
      <c r="IZ182">
        <v>0.591063205497763</v>
      </c>
      <c r="JA182">
        <v>0.00362635438953289</v>
      </c>
      <c r="JB182">
        <v>-8.50754122937555e-07</v>
      </c>
      <c r="JC182">
        <v>2.87264459290622e-10</v>
      </c>
      <c r="JD182">
        <v>-0.103101814204982</v>
      </c>
      <c r="JE182">
        <v>-0.017656537129445</v>
      </c>
      <c r="JF182">
        <v>0.00217271289782075</v>
      </c>
      <c r="JG182">
        <v>-2.34727275410467e-05</v>
      </c>
      <c r="JH182">
        <v>4</v>
      </c>
      <c r="JI182">
        <v>2183</v>
      </c>
      <c r="JJ182">
        <v>1</v>
      </c>
      <c r="JK182">
        <v>27</v>
      </c>
      <c r="JL182">
        <v>29322269.9</v>
      </c>
      <c r="JM182">
        <v>29322269.9</v>
      </c>
      <c r="JN182">
        <v>2.26929</v>
      </c>
      <c r="JO182">
        <v>2.61108</v>
      </c>
      <c r="JP182">
        <v>1.54785</v>
      </c>
      <c r="JQ182">
        <v>2.31201</v>
      </c>
      <c r="JR182">
        <v>1.64673</v>
      </c>
      <c r="JS182">
        <v>2.35474</v>
      </c>
      <c r="JT182">
        <v>34.3497</v>
      </c>
      <c r="JU182">
        <v>24.1926</v>
      </c>
      <c r="JV182">
        <v>18</v>
      </c>
      <c r="JW182">
        <v>512.314</v>
      </c>
      <c r="JX182">
        <v>383.222</v>
      </c>
      <c r="JY182">
        <v>29.4232</v>
      </c>
      <c r="JZ182">
        <v>27.6523</v>
      </c>
      <c r="KA182">
        <v>29.9999</v>
      </c>
      <c r="KB182">
        <v>27.663</v>
      </c>
      <c r="KC182">
        <v>27.6201</v>
      </c>
      <c r="KD182">
        <v>45.5368</v>
      </c>
      <c r="KE182">
        <v>42.9092</v>
      </c>
      <c r="KF182">
        <v>0</v>
      </c>
      <c r="KG182">
        <v>29.4039</v>
      </c>
      <c r="KH182">
        <v>1175.87</v>
      </c>
      <c r="KI182">
        <v>14.9429</v>
      </c>
      <c r="KJ182">
        <v>96.7651</v>
      </c>
      <c r="KK182">
        <v>94.7764</v>
      </c>
    </row>
    <row r="183" spans="1:297">
      <c r="A183">
        <v>167</v>
      </c>
      <c r="B183">
        <v>1759336198</v>
      </c>
      <c r="C183">
        <v>3338</v>
      </c>
      <c r="D183" t="s">
        <v>777</v>
      </c>
      <c r="E183" t="s">
        <v>778</v>
      </c>
      <c r="F183">
        <v>5</v>
      </c>
      <c r="G183" t="s">
        <v>638</v>
      </c>
      <c r="H183" t="s">
        <v>436</v>
      </c>
      <c r="I183">
        <v>1759336189.84615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1176.12844060651</v>
      </c>
      <c r="AK183">
        <v>1129.27084848485</v>
      </c>
      <c r="AL183">
        <v>3.15450871863645</v>
      </c>
      <c r="AM183">
        <v>64.5668264695355</v>
      </c>
      <c r="AN183">
        <f>(AP183 - AO183 + DY183*1E3/(8.314*(EA183+273.15)) * AR183/DX183 * AQ183) * DX183/(100*DL183) * 1000/(1000 - AP183)</f>
        <v>0</v>
      </c>
      <c r="AO183">
        <v>14.8621793639314</v>
      </c>
      <c r="AP183">
        <v>24.3433739393939</v>
      </c>
      <c r="AQ183">
        <v>-0.000194453112019667</v>
      </c>
      <c r="AR183">
        <v>120.164659997157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6</v>
      </c>
      <c r="DM183">
        <v>0.5</v>
      </c>
      <c r="DN183" t="s">
        <v>438</v>
      </c>
      <c r="DO183">
        <v>2</v>
      </c>
      <c r="DP183" t="b">
        <v>1</v>
      </c>
      <c r="DQ183">
        <v>1759336189.84615</v>
      </c>
      <c r="DR183">
        <v>1079.10076923077</v>
      </c>
      <c r="DS183">
        <v>1143.94384615385</v>
      </c>
      <c r="DT183">
        <v>24.3503076923077</v>
      </c>
      <c r="DU183">
        <v>14.8111538461538</v>
      </c>
      <c r="DV183">
        <v>1075.23615384615</v>
      </c>
      <c r="DW183">
        <v>23.9523615384615</v>
      </c>
      <c r="DX183">
        <v>499.987</v>
      </c>
      <c r="DY183">
        <v>90.5454</v>
      </c>
      <c r="DZ183">
        <v>0.0349031230769231</v>
      </c>
      <c r="EA183">
        <v>30.7656461538462</v>
      </c>
      <c r="EB183">
        <v>30.0398461538462</v>
      </c>
      <c r="EC183">
        <v>999.9</v>
      </c>
      <c r="ED183">
        <v>0</v>
      </c>
      <c r="EE183">
        <v>0</v>
      </c>
      <c r="EF183">
        <v>9985.68230769231</v>
      </c>
      <c r="EG183">
        <v>0</v>
      </c>
      <c r="EH183">
        <v>13.5236846153846</v>
      </c>
      <c r="EI183">
        <v>-64.8432076923077</v>
      </c>
      <c r="EJ183">
        <v>1106.03384615385</v>
      </c>
      <c r="EK183">
        <v>1161.14307692308</v>
      </c>
      <c r="EL183">
        <v>9.53915615384615</v>
      </c>
      <c r="EM183">
        <v>1143.94384615385</v>
      </c>
      <c r="EN183">
        <v>14.8111538461538</v>
      </c>
      <c r="EO183">
        <v>2.20481</v>
      </c>
      <c r="EP183">
        <v>1.34108153846154</v>
      </c>
      <c r="EQ183">
        <v>18.9973</v>
      </c>
      <c r="ER183">
        <v>11.2672692307692</v>
      </c>
      <c r="ES183">
        <v>2000.02</v>
      </c>
      <c r="ET183">
        <v>0.979999</v>
      </c>
      <c r="EU183">
        <v>0.0200007</v>
      </c>
      <c r="EV183">
        <v>0</v>
      </c>
      <c r="EW183">
        <v>1030.81153846154</v>
      </c>
      <c r="EX183">
        <v>5.00059</v>
      </c>
      <c r="EY183">
        <v>20797.1538461538</v>
      </c>
      <c r="EZ183">
        <v>17360.5</v>
      </c>
      <c r="FA183">
        <v>41.0524615384615</v>
      </c>
      <c r="FB183">
        <v>40.75</v>
      </c>
      <c r="FC183">
        <v>40.375</v>
      </c>
      <c r="FD183">
        <v>40.2833846153846</v>
      </c>
      <c r="FE183">
        <v>42.062</v>
      </c>
      <c r="FF183">
        <v>1955.12</v>
      </c>
      <c r="FG183">
        <v>39.9</v>
      </c>
      <c r="FH183">
        <v>0</v>
      </c>
      <c r="FI183">
        <v>1759336198.2</v>
      </c>
      <c r="FJ183">
        <v>0</v>
      </c>
      <c r="FK183">
        <v>1030.77807692308</v>
      </c>
      <c r="FL183">
        <v>-4.85846155152162</v>
      </c>
      <c r="FM183">
        <v>-104.225641067649</v>
      </c>
      <c r="FN183">
        <v>20795.8692307692</v>
      </c>
      <c r="FO183">
        <v>15</v>
      </c>
      <c r="FP183">
        <v>0</v>
      </c>
      <c r="FQ183" t="s">
        <v>439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-64.85067</v>
      </c>
      <c r="GD183">
        <v>2.81641804511272</v>
      </c>
      <c r="GE183">
        <v>0.539690896810388</v>
      </c>
      <c r="GF183">
        <v>0</v>
      </c>
      <c r="GG183">
        <v>1031.02588235294</v>
      </c>
      <c r="GH183">
        <v>-4.51184109852426</v>
      </c>
      <c r="GI183">
        <v>0.488202692036925</v>
      </c>
      <c r="GJ183">
        <v>-1</v>
      </c>
      <c r="GK183">
        <v>9.5696345</v>
      </c>
      <c r="GL183">
        <v>-0.687287368421027</v>
      </c>
      <c r="GM183">
        <v>0.0686608178275644</v>
      </c>
      <c r="GN183">
        <v>0</v>
      </c>
      <c r="GO183">
        <v>0</v>
      </c>
      <c r="GP183">
        <v>2</v>
      </c>
      <c r="GQ183" t="s">
        <v>481</v>
      </c>
      <c r="GR183">
        <v>3.13088</v>
      </c>
      <c r="GS183">
        <v>2.7129</v>
      </c>
      <c r="GT183">
        <v>0.176252</v>
      </c>
      <c r="GU183">
        <v>0.18299</v>
      </c>
      <c r="GV183">
        <v>0.104211</v>
      </c>
      <c r="GW183">
        <v>0.0735599</v>
      </c>
      <c r="GX183">
        <v>31078.1</v>
      </c>
      <c r="GY183">
        <v>33033.8</v>
      </c>
      <c r="GZ183">
        <v>34129.9</v>
      </c>
      <c r="HA183">
        <v>36604.4</v>
      </c>
      <c r="HB183">
        <v>43167.6</v>
      </c>
      <c r="HC183">
        <v>48704.8</v>
      </c>
      <c r="HD183">
        <v>53226.6</v>
      </c>
      <c r="HE183">
        <v>58492.4</v>
      </c>
      <c r="HF183">
        <v>1.9732</v>
      </c>
      <c r="HG183">
        <v>1.76733</v>
      </c>
      <c r="HH183">
        <v>0.128102</v>
      </c>
      <c r="HI183">
        <v>0</v>
      </c>
      <c r="HJ183">
        <v>27.9432</v>
      </c>
      <c r="HK183">
        <v>999.9</v>
      </c>
      <c r="HL183">
        <v>52.814</v>
      </c>
      <c r="HM183">
        <v>31.078</v>
      </c>
      <c r="HN183">
        <v>26.431</v>
      </c>
      <c r="HO183">
        <v>55.0502</v>
      </c>
      <c r="HP183">
        <v>46.5064</v>
      </c>
      <c r="HQ183">
        <v>1</v>
      </c>
      <c r="HR183">
        <v>0.0213847</v>
      </c>
      <c r="HS183">
        <v>-0.760501</v>
      </c>
      <c r="HT183">
        <v>20.1104</v>
      </c>
      <c r="HU183">
        <v>5.19408</v>
      </c>
      <c r="HV183">
        <v>12.004</v>
      </c>
      <c r="HW183">
        <v>4.9742</v>
      </c>
      <c r="HX183">
        <v>3.29395</v>
      </c>
      <c r="HY183">
        <v>9999</v>
      </c>
      <c r="HZ183">
        <v>9999</v>
      </c>
      <c r="IA183">
        <v>999.9</v>
      </c>
      <c r="IB183">
        <v>9999</v>
      </c>
      <c r="IC183">
        <v>1.86325</v>
      </c>
      <c r="ID183">
        <v>1.86813</v>
      </c>
      <c r="IE183">
        <v>1.86785</v>
      </c>
      <c r="IF183">
        <v>1.86905</v>
      </c>
      <c r="IG183">
        <v>1.86984</v>
      </c>
      <c r="IH183">
        <v>1.86592</v>
      </c>
      <c r="II183">
        <v>1.86702</v>
      </c>
      <c r="IJ183">
        <v>1.86844</v>
      </c>
      <c r="IK183">
        <v>5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3.93</v>
      </c>
      <c r="IY183">
        <v>0.3979</v>
      </c>
      <c r="IZ183">
        <v>0.591063205497763</v>
      </c>
      <c r="JA183">
        <v>0.00362635438953289</v>
      </c>
      <c r="JB183">
        <v>-8.50754122937555e-07</v>
      </c>
      <c r="JC183">
        <v>2.87264459290622e-10</v>
      </c>
      <c r="JD183">
        <v>-0.103101814204982</v>
      </c>
      <c r="JE183">
        <v>-0.017656537129445</v>
      </c>
      <c r="JF183">
        <v>0.00217271289782075</v>
      </c>
      <c r="JG183">
        <v>-2.34727275410467e-05</v>
      </c>
      <c r="JH183">
        <v>4</v>
      </c>
      <c r="JI183">
        <v>2183</v>
      </c>
      <c r="JJ183">
        <v>1</v>
      </c>
      <c r="JK183">
        <v>27</v>
      </c>
      <c r="JL183">
        <v>29322270</v>
      </c>
      <c r="JM183">
        <v>29322270</v>
      </c>
      <c r="JN183">
        <v>2.2998</v>
      </c>
      <c r="JO183">
        <v>2.60986</v>
      </c>
      <c r="JP183">
        <v>1.54785</v>
      </c>
      <c r="JQ183">
        <v>2.31201</v>
      </c>
      <c r="JR183">
        <v>1.64673</v>
      </c>
      <c r="JS183">
        <v>2.3584</v>
      </c>
      <c r="JT183">
        <v>34.3725</v>
      </c>
      <c r="JU183">
        <v>24.1926</v>
      </c>
      <c r="JV183">
        <v>18</v>
      </c>
      <c r="JW183">
        <v>512.296</v>
      </c>
      <c r="JX183">
        <v>383.218</v>
      </c>
      <c r="JY183">
        <v>29.3816</v>
      </c>
      <c r="JZ183">
        <v>27.6511</v>
      </c>
      <c r="KA183">
        <v>29.9999</v>
      </c>
      <c r="KB183">
        <v>27.6611</v>
      </c>
      <c r="KC183">
        <v>27.6195</v>
      </c>
      <c r="KD183">
        <v>46.0804</v>
      </c>
      <c r="KE183">
        <v>42.9092</v>
      </c>
      <c r="KF183">
        <v>0</v>
      </c>
      <c r="KG183">
        <v>29.3651</v>
      </c>
      <c r="KH183">
        <v>1189.38</v>
      </c>
      <c r="KI183">
        <v>14.9706</v>
      </c>
      <c r="KJ183">
        <v>96.7661</v>
      </c>
      <c r="KK183">
        <v>94.7765</v>
      </c>
    </row>
    <row r="184" spans="1:297">
      <c r="A184">
        <v>168</v>
      </c>
      <c r="B184">
        <v>1759336203</v>
      </c>
      <c r="C184">
        <v>3343</v>
      </c>
      <c r="D184" t="s">
        <v>779</v>
      </c>
      <c r="E184" t="s">
        <v>780</v>
      </c>
      <c r="F184">
        <v>5</v>
      </c>
      <c r="G184" t="s">
        <v>638</v>
      </c>
      <c r="H184" t="s">
        <v>436</v>
      </c>
      <c r="I184">
        <v>1759336194.84615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1194.57663660546</v>
      </c>
      <c r="AK184">
        <v>1146.65927272727</v>
      </c>
      <c r="AL184">
        <v>3.50073751160535</v>
      </c>
      <c r="AM184">
        <v>64.5668264695355</v>
      </c>
      <c r="AN184">
        <f>(AP184 - AO184 + DY184*1E3/(8.314*(EA184+273.15)) * AR184/DX184 * AQ184) * DX184/(100*DL184) * 1000/(1000 - AP184)</f>
        <v>0</v>
      </c>
      <c r="AO184">
        <v>14.9483421437156</v>
      </c>
      <c r="AP184">
        <v>24.3678781818182</v>
      </c>
      <c r="AQ184">
        <v>0.000577886995208892</v>
      </c>
      <c r="AR184">
        <v>120.164659997157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6</v>
      </c>
      <c r="DM184">
        <v>0.5</v>
      </c>
      <c r="DN184" t="s">
        <v>438</v>
      </c>
      <c r="DO184">
        <v>2</v>
      </c>
      <c r="DP184" t="b">
        <v>1</v>
      </c>
      <c r="DQ184">
        <v>1759336194.84615</v>
      </c>
      <c r="DR184">
        <v>1095.30538461538</v>
      </c>
      <c r="DS184">
        <v>1160.44153846154</v>
      </c>
      <c r="DT184">
        <v>24.3529307692308</v>
      </c>
      <c r="DU184">
        <v>14.8665076923077</v>
      </c>
      <c r="DV184">
        <v>1091.39615384615</v>
      </c>
      <c r="DW184">
        <v>23.9548692307692</v>
      </c>
      <c r="DX184">
        <v>500.021307692308</v>
      </c>
      <c r="DY184">
        <v>90.5445692307692</v>
      </c>
      <c r="DZ184">
        <v>0.0348719384615385</v>
      </c>
      <c r="EA184">
        <v>30.7599615384615</v>
      </c>
      <c r="EB184">
        <v>30.0361230769231</v>
      </c>
      <c r="EC184">
        <v>999.9</v>
      </c>
      <c r="ED184">
        <v>0</v>
      </c>
      <c r="EE184">
        <v>0</v>
      </c>
      <c r="EF184">
        <v>9991.30384615385</v>
      </c>
      <c r="EG184">
        <v>0</v>
      </c>
      <c r="EH184">
        <v>13.5194384615385</v>
      </c>
      <c r="EI184">
        <v>-65.1370307692308</v>
      </c>
      <c r="EJ184">
        <v>1122.64461538462</v>
      </c>
      <c r="EK184">
        <v>1177.95461538462</v>
      </c>
      <c r="EL184">
        <v>9.48641307692308</v>
      </c>
      <c r="EM184">
        <v>1160.44153846154</v>
      </c>
      <c r="EN184">
        <v>14.8665076923077</v>
      </c>
      <c r="EO184">
        <v>2.20502615384615</v>
      </c>
      <c r="EP184">
        <v>1.34608076923077</v>
      </c>
      <c r="EQ184">
        <v>18.9988692307692</v>
      </c>
      <c r="ER184">
        <v>11.3233692307692</v>
      </c>
      <c r="ES184">
        <v>2000.01923076923</v>
      </c>
      <c r="ET184">
        <v>0.979999</v>
      </c>
      <c r="EU184">
        <v>0.0200007</v>
      </c>
      <c r="EV184">
        <v>0</v>
      </c>
      <c r="EW184">
        <v>1030.38769230769</v>
      </c>
      <c r="EX184">
        <v>5.00059</v>
      </c>
      <c r="EY184">
        <v>20788.0461538462</v>
      </c>
      <c r="EZ184">
        <v>17360.4923076923</v>
      </c>
      <c r="FA184">
        <v>41.0524615384615</v>
      </c>
      <c r="FB184">
        <v>40.75</v>
      </c>
      <c r="FC184">
        <v>40.3797692307692</v>
      </c>
      <c r="FD184">
        <v>40.2690769230769</v>
      </c>
      <c r="FE184">
        <v>42.062</v>
      </c>
      <c r="FF184">
        <v>1955.11923076923</v>
      </c>
      <c r="FG184">
        <v>39.9</v>
      </c>
      <c r="FH184">
        <v>0</v>
      </c>
      <c r="FI184">
        <v>1759336203</v>
      </c>
      <c r="FJ184">
        <v>0</v>
      </c>
      <c r="FK184">
        <v>1030.33384615385</v>
      </c>
      <c r="FL184">
        <v>-6.21811965138283</v>
      </c>
      <c r="FM184">
        <v>-116.70427330344</v>
      </c>
      <c r="FN184">
        <v>20787.1692307692</v>
      </c>
      <c r="FO184">
        <v>15</v>
      </c>
      <c r="FP184">
        <v>0</v>
      </c>
      <c r="FQ184" t="s">
        <v>439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-65.1630285714286</v>
      </c>
      <c r="GD184">
        <v>-2.21610389610389</v>
      </c>
      <c r="GE184">
        <v>0.80246660701499</v>
      </c>
      <c r="GF184">
        <v>0</v>
      </c>
      <c r="GG184">
        <v>1030.58294117647</v>
      </c>
      <c r="GH184">
        <v>-5.29197860716121</v>
      </c>
      <c r="GI184">
        <v>0.56181705946374</v>
      </c>
      <c r="GJ184">
        <v>-1</v>
      </c>
      <c r="GK184">
        <v>9.51408571428571</v>
      </c>
      <c r="GL184">
        <v>-0.670622337662336</v>
      </c>
      <c r="GM184">
        <v>0.0705101750557646</v>
      </c>
      <c r="GN184">
        <v>0</v>
      </c>
      <c r="GO184">
        <v>0</v>
      </c>
      <c r="GP184">
        <v>2</v>
      </c>
      <c r="GQ184" t="s">
        <v>481</v>
      </c>
      <c r="GR184">
        <v>3.13101</v>
      </c>
      <c r="GS184">
        <v>2.71257</v>
      </c>
      <c r="GT184">
        <v>0.177975</v>
      </c>
      <c r="GU184">
        <v>0.184672</v>
      </c>
      <c r="GV184">
        <v>0.104252</v>
      </c>
      <c r="GW184">
        <v>0.0736091</v>
      </c>
      <c r="GX184">
        <v>31013.2</v>
      </c>
      <c r="GY184">
        <v>32965.9</v>
      </c>
      <c r="GZ184">
        <v>34130</v>
      </c>
      <c r="HA184">
        <v>36604.5</v>
      </c>
      <c r="HB184">
        <v>43165.6</v>
      </c>
      <c r="HC184">
        <v>48702.3</v>
      </c>
      <c r="HD184">
        <v>53226.4</v>
      </c>
      <c r="HE184">
        <v>58492.4</v>
      </c>
      <c r="HF184">
        <v>1.97342</v>
      </c>
      <c r="HG184">
        <v>1.76682</v>
      </c>
      <c r="HH184">
        <v>0.128545</v>
      </c>
      <c r="HI184">
        <v>0</v>
      </c>
      <c r="HJ184">
        <v>27.9384</v>
      </c>
      <c r="HK184">
        <v>999.9</v>
      </c>
      <c r="HL184">
        <v>52.79</v>
      </c>
      <c r="HM184">
        <v>31.088</v>
      </c>
      <c r="HN184">
        <v>26.4341</v>
      </c>
      <c r="HO184">
        <v>55.2102</v>
      </c>
      <c r="HP184">
        <v>46.5785</v>
      </c>
      <c r="HQ184">
        <v>1</v>
      </c>
      <c r="HR184">
        <v>0.0214863</v>
      </c>
      <c r="HS184">
        <v>-0.769523</v>
      </c>
      <c r="HT184">
        <v>20.1103</v>
      </c>
      <c r="HU184">
        <v>5.19363</v>
      </c>
      <c r="HV184">
        <v>12.004</v>
      </c>
      <c r="HW184">
        <v>4.9745</v>
      </c>
      <c r="HX184">
        <v>3.29395</v>
      </c>
      <c r="HY184">
        <v>9999</v>
      </c>
      <c r="HZ184">
        <v>9999</v>
      </c>
      <c r="IA184">
        <v>999.9</v>
      </c>
      <c r="IB184">
        <v>9999</v>
      </c>
      <c r="IC184">
        <v>1.86325</v>
      </c>
      <c r="ID184">
        <v>1.86813</v>
      </c>
      <c r="IE184">
        <v>1.86788</v>
      </c>
      <c r="IF184">
        <v>1.86905</v>
      </c>
      <c r="IG184">
        <v>1.86983</v>
      </c>
      <c r="IH184">
        <v>1.86596</v>
      </c>
      <c r="II184">
        <v>1.86703</v>
      </c>
      <c r="IJ184">
        <v>1.86844</v>
      </c>
      <c r="IK184">
        <v>5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3.98</v>
      </c>
      <c r="IY184">
        <v>0.3986</v>
      </c>
      <c r="IZ184">
        <v>0.591063205497763</v>
      </c>
      <c r="JA184">
        <v>0.00362635438953289</v>
      </c>
      <c r="JB184">
        <v>-8.50754122937555e-07</v>
      </c>
      <c r="JC184">
        <v>2.87264459290622e-10</v>
      </c>
      <c r="JD184">
        <v>-0.103101814204982</v>
      </c>
      <c r="JE184">
        <v>-0.017656537129445</v>
      </c>
      <c r="JF184">
        <v>0.00217271289782075</v>
      </c>
      <c r="JG184">
        <v>-2.34727275410467e-05</v>
      </c>
      <c r="JH184">
        <v>4</v>
      </c>
      <c r="JI184">
        <v>2183</v>
      </c>
      <c r="JJ184">
        <v>1</v>
      </c>
      <c r="JK184">
        <v>27</v>
      </c>
      <c r="JL184">
        <v>29322270.1</v>
      </c>
      <c r="JM184">
        <v>29322270.1</v>
      </c>
      <c r="JN184">
        <v>2.323</v>
      </c>
      <c r="JO184">
        <v>2.62085</v>
      </c>
      <c r="JP184">
        <v>1.54785</v>
      </c>
      <c r="JQ184">
        <v>2.31201</v>
      </c>
      <c r="JR184">
        <v>1.64673</v>
      </c>
      <c r="JS184">
        <v>2.25342</v>
      </c>
      <c r="JT184">
        <v>34.3497</v>
      </c>
      <c r="JU184">
        <v>24.1838</v>
      </c>
      <c r="JV184">
        <v>18</v>
      </c>
      <c r="JW184">
        <v>512.427</v>
      </c>
      <c r="JX184">
        <v>382.939</v>
      </c>
      <c r="JY184">
        <v>29.3433</v>
      </c>
      <c r="JZ184">
        <v>27.6487</v>
      </c>
      <c r="KA184">
        <v>30</v>
      </c>
      <c r="KB184">
        <v>27.659</v>
      </c>
      <c r="KC184">
        <v>27.6171</v>
      </c>
      <c r="KD184">
        <v>46.6031</v>
      </c>
      <c r="KE184">
        <v>42.9092</v>
      </c>
      <c r="KF184">
        <v>0</v>
      </c>
      <c r="KG184">
        <v>29.3328</v>
      </c>
      <c r="KH184">
        <v>1209.62</v>
      </c>
      <c r="KI184">
        <v>15.0071</v>
      </c>
      <c r="KJ184">
        <v>96.7659</v>
      </c>
      <c r="KK184">
        <v>94.7765</v>
      </c>
    </row>
    <row r="185" spans="1:297">
      <c r="A185">
        <v>169</v>
      </c>
      <c r="B185">
        <v>1759336208</v>
      </c>
      <c r="C185">
        <v>3348</v>
      </c>
      <c r="D185" t="s">
        <v>781</v>
      </c>
      <c r="E185" t="s">
        <v>782</v>
      </c>
      <c r="F185">
        <v>5</v>
      </c>
      <c r="G185" t="s">
        <v>638</v>
      </c>
      <c r="H185" t="s">
        <v>436</v>
      </c>
      <c r="I185">
        <v>1759336199.84615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1211.34058036466</v>
      </c>
      <c r="AK185">
        <v>1163.5983030303</v>
      </c>
      <c r="AL185">
        <v>3.36999144090358</v>
      </c>
      <c r="AM185">
        <v>64.5668264695355</v>
      </c>
      <c r="AN185">
        <f>(AP185 - AO185 + DY185*1E3/(8.314*(EA185+273.15)) * AR185/DX185 * AQ185) * DX185/(100*DL185) * 1000/(1000 - AP185)</f>
        <v>0</v>
      </c>
      <c r="AO185">
        <v>14.9505998416826</v>
      </c>
      <c r="AP185">
        <v>24.3547690909091</v>
      </c>
      <c r="AQ185">
        <v>-0.000216094528822533</v>
      </c>
      <c r="AR185">
        <v>120.164659997157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6</v>
      </c>
      <c r="DM185">
        <v>0.5</v>
      </c>
      <c r="DN185" t="s">
        <v>438</v>
      </c>
      <c r="DO185">
        <v>2</v>
      </c>
      <c r="DP185" t="b">
        <v>1</v>
      </c>
      <c r="DQ185">
        <v>1759336199.84615</v>
      </c>
      <c r="DR185">
        <v>1111.59076923077</v>
      </c>
      <c r="DS185">
        <v>1176.92230769231</v>
      </c>
      <c r="DT185">
        <v>24.3544307692308</v>
      </c>
      <c r="DU185">
        <v>14.9146307692308</v>
      </c>
      <c r="DV185">
        <v>1107.63692307692</v>
      </c>
      <c r="DW185">
        <v>23.9563</v>
      </c>
      <c r="DX185">
        <v>500.002</v>
      </c>
      <c r="DY185">
        <v>90.5441076923077</v>
      </c>
      <c r="DZ185">
        <v>0.0347685230769231</v>
      </c>
      <c r="EA185">
        <v>30.7535692307692</v>
      </c>
      <c r="EB185">
        <v>30.0353384615385</v>
      </c>
      <c r="EC185">
        <v>999.9</v>
      </c>
      <c r="ED185">
        <v>0</v>
      </c>
      <c r="EE185">
        <v>0</v>
      </c>
      <c r="EF185">
        <v>9992.06538461539</v>
      </c>
      <c r="EG185">
        <v>0</v>
      </c>
      <c r="EH185">
        <v>13.5165769230769</v>
      </c>
      <c r="EI185">
        <v>-65.3322076923077</v>
      </c>
      <c r="EJ185">
        <v>1139.33923076923</v>
      </c>
      <c r="EK185">
        <v>1194.74153846154</v>
      </c>
      <c r="EL185">
        <v>9.43978461538461</v>
      </c>
      <c r="EM185">
        <v>1176.92230769231</v>
      </c>
      <c r="EN185">
        <v>14.9146307692308</v>
      </c>
      <c r="EO185">
        <v>2.20514923076923</v>
      </c>
      <c r="EP185">
        <v>1.35043153846154</v>
      </c>
      <c r="EQ185">
        <v>18.9997615384615</v>
      </c>
      <c r="ER185">
        <v>11.3721153846154</v>
      </c>
      <c r="ES185">
        <v>1999.97769230769</v>
      </c>
      <c r="ET185">
        <v>0.979998538461538</v>
      </c>
      <c r="EU185">
        <v>0.0200011692307692</v>
      </c>
      <c r="EV185">
        <v>0</v>
      </c>
      <c r="EW185">
        <v>1029.86461538462</v>
      </c>
      <c r="EX185">
        <v>5.00059</v>
      </c>
      <c r="EY185">
        <v>20777.6615384615</v>
      </c>
      <c r="EZ185">
        <v>17360.1384615385</v>
      </c>
      <c r="FA185">
        <v>41.0381538461538</v>
      </c>
      <c r="FB185">
        <v>40.75</v>
      </c>
      <c r="FC185">
        <v>40.3797692307692</v>
      </c>
      <c r="FD185">
        <v>40.2643076923077</v>
      </c>
      <c r="FE185">
        <v>42.062</v>
      </c>
      <c r="FF185">
        <v>1955.07769230769</v>
      </c>
      <c r="FG185">
        <v>39.9</v>
      </c>
      <c r="FH185">
        <v>0</v>
      </c>
      <c r="FI185">
        <v>1759336208.4</v>
      </c>
      <c r="FJ185">
        <v>0</v>
      </c>
      <c r="FK185">
        <v>1029.7528</v>
      </c>
      <c r="FL185">
        <v>-6.50538459451624</v>
      </c>
      <c r="FM185">
        <v>-129.223076745663</v>
      </c>
      <c r="FN185">
        <v>20775.464</v>
      </c>
      <c r="FO185">
        <v>15</v>
      </c>
      <c r="FP185">
        <v>0</v>
      </c>
      <c r="FQ185" t="s">
        <v>439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-65.20931</v>
      </c>
      <c r="GD185">
        <v>-5.50799097744374</v>
      </c>
      <c r="GE185">
        <v>0.85818778475343</v>
      </c>
      <c r="GF185">
        <v>0</v>
      </c>
      <c r="GG185">
        <v>1030.12088235294</v>
      </c>
      <c r="GH185">
        <v>-6.38731856650174</v>
      </c>
      <c r="GI185">
        <v>0.658323930845506</v>
      </c>
      <c r="GJ185">
        <v>-1</v>
      </c>
      <c r="GK185">
        <v>9.466159</v>
      </c>
      <c r="GL185">
        <v>-0.599117593984974</v>
      </c>
      <c r="GM185">
        <v>0.0625073076447866</v>
      </c>
      <c r="GN185">
        <v>0</v>
      </c>
      <c r="GO185">
        <v>0</v>
      </c>
      <c r="GP185">
        <v>2</v>
      </c>
      <c r="GQ185" t="s">
        <v>481</v>
      </c>
      <c r="GR185">
        <v>3.13094</v>
      </c>
      <c r="GS185">
        <v>2.71254</v>
      </c>
      <c r="GT185">
        <v>0.179637</v>
      </c>
      <c r="GU185">
        <v>0.18634</v>
      </c>
      <c r="GV185">
        <v>0.104212</v>
      </c>
      <c r="GW185">
        <v>0.0736255</v>
      </c>
      <c r="GX185">
        <v>30950.4</v>
      </c>
      <c r="GY185">
        <v>32898.8</v>
      </c>
      <c r="GZ185">
        <v>34129.9</v>
      </c>
      <c r="HA185">
        <v>36604.8</v>
      </c>
      <c r="HB185">
        <v>43167.8</v>
      </c>
      <c r="HC185">
        <v>48702.1</v>
      </c>
      <c r="HD185">
        <v>53226.4</v>
      </c>
      <c r="HE185">
        <v>58492.9</v>
      </c>
      <c r="HF185">
        <v>1.97333</v>
      </c>
      <c r="HG185">
        <v>1.76725</v>
      </c>
      <c r="HH185">
        <v>0.12904</v>
      </c>
      <c r="HI185">
        <v>0</v>
      </c>
      <c r="HJ185">
        <v>27.9341</v>
      </c>
      <c r="HK185">
        <v>999.9</v>
      </c>
      <c r="HL185">
        <v>52.79</v>
      </c>
      <c r="HM185">
        <v>31.088</v>
      </c>
      <c r="HN185">
        <v>26.4363</v>
      </c>
      <c r="HO185">
        <v>54.7402</v>
      </c>
      <c r="HP185">
        <v>46.7668</v>
      </c>
      <c r="HQ185">
        <v>1</v>
      </c>
      <c r="HR185">
        <v>0.0213897</v>
      </c>
      <c r="HS185">
        <v>-0.762157</v>
      </c>
      <c r="HT185">
        <v>20.1105</v>
      </c>
      <c r="HU185">
        <v>5.19348</v>
      </c>
      <c r="HV185">
        <v>12.004</v>
      </c>
      <c r="HW185">
        <v>4.9745</v>
      </c>
      <c r="HX185">
        <v>3.294</v>
      </c>
      <c r="HY185">
        <v>9999</v>
      </c>
      <c r="HZ185">
        <v>9999</v>
      </c>
      <c r="IA185">
        <v>999.9</v>
      </c>
      <c r="IB185">
        <v>9999</v>
      </c>
      <c r="IC185">
        <v>1.86325</v>
      </c>
      <c r="ID185">
        <v>1.86813</v>
      </c>
      <c r="IE185">
        <v>1.86788</v>
      </c>
      <c r="IF185">
        <v>1.86905</v>
      </c>
      <c r="IG185">
        <v>1.86984</v>
      </c>
      <c r="IH185">
        <v>1.86594</v>
      </c>
      <c r="II185">
        <v>1.86702</v>
      </c>
      <c r="IJ185">
        <v>1.86844</v>
      </c>
      <c r="IK185">
        <v>5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4.03</v>
      </c>
      <c r="IY185">
        <v>0.398</v>
      </c>
      <c r="IZ185">
        <v>0.591063205497763</v>
      </c>
      <c r="JA185">
        <v>0.00362635438953289</v>
      </c>
      <c r="JB185">
        <v>-8.50754122937555e-07</v>
      </c>
      <c r="JC185">
        <v>2.87264459290622e-10</v>
      </c>
      <c r="JD185">
        <v>-0.103101814204982</v>
      </c>
      <c r="JE185">
        <v>-0.017656537129445</v>
      </c>
      <c r="JF185">
        <v>0.00217271289782075</v>
      </c>
      <c r="JG185">
        <v>-2.34727275410467e-05</v>
      </c>
      <c r="JH185">
        <v>4</v>
      </c>
      <c r="JI185">
        <v>2183</v>
      </c>
      <c r="JJ185">
        <v>1</v>
      </c>
      <c r="JK185">
        <v>27</v>
      </c>
      <c r="JL185">
        <v>29322270.1</v>
      </c>
      <c r="JM185">
        <v>29322270.1</v>
      </c>
      <c r="JN185">
        <v>2.35107</v>
      </c>
      <c r="JO185">
        <v>2.61963</v>
      </c>
      <c r="JP185">
        <v>1.54785</v>
      </c>
      <c r="JQ185">
        <v>2.31201</v>
      </c>
      <c r="JR185">
        <v>1.64673</v>
      </c>
      <c r="JS185">
        <v>2.32056</v>
      </c>
      <c r="JT185">
        <v>34.3497</v>
      </c>
      <c r="JU185">
        <v>24.1926</v>
      </c>
      <c r="JV185">
        <v>18</v>
      </c>
      <c r="JW185">
        <v>512.344</v>
      </c>
      <c r="JX185">
        <v>383.148</v>
      </c>
      <c r="JY185">
        <v>29.3111</v>
      </c>
      <c r="JZ185">
        <v>27.6464</v>
      </c>
      <c r="KA185">
        <v>29.9999</v>
      </c>
      <c r="KB185">
        <v>27.6572</v>
      </c>
      <c r="KC185">
        <v>27.6148</v>
      </c>
      <c r="KD185">
        <v>47.0998</v>
      </c>
      <c r="KE185">
        <v>42.6329</v>
      </c>
      <c r="KF185">
        <v>0</v>
      </c>
      <c r="KG185">
        <v>29.2984</v>
      </c>
      <c r="KH185">
        <v>1223.19</v>
      </c>
      <c r="KI185">
        <v>15.0555</v>
      </c>
      <c r="KJ185">
        <v>96.7658</v>
      </c>
      <c r="KK185">
        <v>94.7774</v>
      </c>
    </row>
    <row r="186" spans="1:297">
      <c r="A186">
        <v>170</v>
      </c>
      <c r="B186">
        <v>1759336213</v>
      </c>
      <c r="C186">
        <v>3353</v>
      </c>
      <c r="D186" t="s">
        <v>783</v>
      </c>
      <c r="E186" t="s">
        <v>784</v>
      </c>
      <c r="F186">
        <v>5</v>
      </c>
      <c r="G186" t="s">
        <v>638</v>
      </c>
      <c r="H186" t="s">
        <v>436</v>
      </c>
      <c r="I186">
        <v>1759336204.84615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1229.02518809764</v>
      </c>
      <c r="AK186">
        <v>1181.14684848485</v>
      </c>
      <c r="AL186">
        <v>3.52163283254318</v>
      </c>
      <c r="AM186">
        <v>64.5668264695355</v>
      </c>
      <c r="AN186">
        <f>(AP186 - AO186 + DY186*1E3/(8.314*(EA186+273.15)) * AR186/DX186 * AQ186) * DX186/(100*DL186) * 1000/(1000 - AP186)</f>
        <v>0</v>
      </c>
      <c r="AO186">
        <v>14.9572922114124</v>
      </c>
      <c r="AP186">
        <v>24.3364878787879</v>
      </c>
      <c r="AQ186">
        <v>-0.000387077189999481</v>
      </c>
      <c r="AR186">
        <v>120.164659997157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6</v>
      </c>
      <c r="DM186">
        <v>0.5</v>
      </c>
      <c r="DN186" t="s">
        <v>438</v>
      </c>
      <c r="DO186">
        <v>2</v>
      </c>
      <c r="DP186" t="b">
        <v>1</v>
      </c>
      <c r="DQ186">
        <v>1759336204.84615</v>
      </c>
      <c r="DR186">
        <v>1128.18230769231</v>
      </c>
      <c r="DS186">
        <v>1194.19615384615</v>
      </c>
      <c r="DT186">
        <v>24.3536846153846</v>
      </c>
      <c r="DU186">
        <v>14.9487692307692</v>
      </c>
      <c r="DV186">
        <v>1124.18307692308</v>
      </c>
      <c r="DW186">
        <v>23.9555923076923</v>
      </c>
      <c r="DX186">
        <v>500.031769230769</v>
      </c>
      <c r="DY186">
        <v>90.5424384615385</v>
      </c>
      <c r="DZ186">
        <v>0.0347047923076923</v>
      </c>
      <c r="EA186">
        <v>30.7477846153846</v>
      </c>
      <c r="EB186">
        <v>30.0355769230769</v>
      </c>
      <c r="EC186">
        <v>999.9</v>
      </c>
      <c r="ED186">
        <v>0</v>
      </c>
      <c r="EE186">
        <v>0</v>
      </c>
      <c r="EF186">
        <v>9989.56538461539</v>
      </c>
      <c r="EG186">
        <v>0</v>
      </c>
      <c r="EH186">
        <v>13.5180615384615</v>
      </c>
      <c r="EI186">
        <v>-66.0143692307692</v>
      </c>
      <c r="EJ186">
        <v>1156.34384615385</v>
      </c>
      <c r="EK186">
        <v>1212.31923076923</v>
      </c>
      <c r="EL186">
        <v>9.40491538461538</v>
      </c>
      <c r="EM186">
        <v>1194.19615384615</v>
      </c>
      <c r="EN186">
        <v>14.9487692307692</v>
      </c>
      <c r="EO186">
        <v>2.20504076923077</v>
      </c>
      <c r="EP186">
        <v>1.35349615384615</v>
      </c>
      <c r="EQ186">
        <v>18.9989769230769</v>
      </c>
      <c r="ER186">
        <v>11.4064230769231</v>
      </c>
      <c r="ES186">
        <v>1999.96</v>
      </c>
      <c r="ET186">
        <v>0.979998307692307</v>
      </c>
      <c r="EU186">
        <v>0.0200014076923077</v>
      </c>
      <c r="EV186">
        <v>0</v>
      </c>
      <c r="EW186">
        <v>1029.39615384615</v>
      </c>
      <c r="EX186">
        <v>5.00059</v>
      </c>
      <c r="EY186">
        <v>20766.9692307692</v>
      </c>
      <c r="EZ186">
        <v>17359.9846153846</v>
      </c>
      <c r="FA186">
        <v>41.0286153846154</v>
      </c>
      <c r="FB186">
        <v>40.75</v>
      </c>
      <c r="FC186">
        <v>40.3845384615385</v>
      </c>
      <c r="FD186">
        <v>40.2595384615385</v>
      </c>
      <c r="FE186">
        <v>42.062</v>
      </c>
      <c r="FF186">
        <v>1955.06</v>
      </c>
      <c r="FG186">
        <v>39.9</v>
      </c>
      <c r="FH186">
        <v>0</v>
      </c>
      <c r="FI186">
        <v>1759336213.2</v>
      </c>
      <c r="FJ186">
        <v>0</v>
      </c>
      <c r="FK186">
        <v>1029.2412</v>
      </c>
      <c r="FL186">
        <v>-5.80307690394092</v>
      </c>
      <c r="FM186">
        <v>-127.461538534838</v>
      </c>
      <c r="FN186">
        <v>20765.396</v>
      </c>
      <c r="FO186">
        <v>15</v>
      </c>
      <c r="FP186">
        <v>0</v>
      </c>
      <c r="FQ186" t="s">
        <v>439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-65.5541238095238</v>
      </c>
      <c r="GD186">
        <v>-6.91865454545467</v>
      </c>
      <c r="GE186">
        <v>0.939740987063159</v>
      </c>
      <c r="GF186">
        <v>0</v>
      </c>
      <c r="GG186">
        <v>1029.66941176471</v>
      </c>
      <c r="GH186">
        <v>-5.98930480823923</v>
      </c>
      <c r="GI186">
        <v>0.622952841083924</v>
      </c>
      <c r="GJ186">
        <v>-1</v>
      </c>
      <c r="GK186">
        <v>9.42950857142857</v>
      </c>
      <c r="GL186">
        <v>-0.405605454545458</v>
      </c>
      <c r="GM186">
        <v>0.0474120759467272</v>
      </c>
      <c r="GN186">
        <v>0</v>
      </c>
      <c r="GO186">
        <v>0</v>
      </c>
      <c r="GP186">
        <v>2</v>
      </c>
      <c r="GQ186" t="s">
        <v>481</v>
      </c>
      <c r="GR186">
        <v>3.13082</v>
      </c>
      <c r="GS186">
        <v>2.71247</v>
      </c>
      <c r="GT186">
        <v>0.181345</v>
      </c>
      <c r="GU186">
        <v>0.187884</v>
      </c>
      <c r="GV186">
        <v>0.104154</v>
      </c>
      <c r="GW186">
        <v>0.0737428</v>
      </c>
      <c r="GX186">
        <v>30886.5</v>
      </c>
      <c r="GY186">
        <v>32836.6</v>
      </c>
      <c r="GZ186">
        <v>34130.4</v>
      </c>
      <c r="HA186">
        <v>36605</v>
      </c>
      <c r="HB186">
        <v>43171.4</v>
      </c>
      <c r="HC186">
        <v>48696.4</v>
      </c>
      <c r="HD186">
        <v>53227.1</v>
      </c>
      <c r="HE186">
        <v>58493.3</v>
      </c>
      <c r="HF186">
        <v>1.97305</v>
      </c>
      <c r="HG186">
        <v>1.76768</v>
      </c>
      <c r="HH186">
        <v>0.129234</v>
      </c>
      <c r="HI186">
        <v>0</v>
      </c>
      <c r="HJ186">
        <v>27.9305</v>
      </c>
      <c r="HK186">
        <v>999.9</v>
      </c>
      <c r="HL186">
        <v>52.79</v>
      </c>
      <c r="HM186">
        <v>31.088</v>
      </c>
      <c r="HN186">
        <v>26.4366</v>
      </c>
      <c r="HO186">
        <v>55.2302</v>
      </c>
      <c r="HP186">
        <v>46.7989</v>
      </c>
      <c r="HQ186">
        <v>1</v>
      </c>
      <c r="HR186">
        <v>0.0213237</v>
      </c>
      <c r="HS186">
        <v>-0.726057</v>
      </c>
      <c r="HT186">
        <v>20.1104</v>
      </c>
      <c r="HU186">
        <v>5.19348</v>
      </c>
      <c r="HV186">
        <v>12.004</v>
      </c>
      <c r="HW186">
        <v>4.9744</v>
      </c>
      <c r="HX186">
        <v>3.2939</v>
      </c>
      <c r="HY186">
        <v>9999</v>
      </c>
      <c r="HZ186">
        <v>9999</v>
      </c>
      <c r="IA186">
        <v>999.9</v>
      </c>
      <c r="IB186">
        <v>9999</v>
      </c>
      <c r="IC186">
        <v>1.86325</v>
      </c>
      <c r="ID186">
        <v>1.86813</v>
      </c>
      <c r="IE186">
        <v>1.86787</v>
      </c>
      <c r="IF186">
        <v>1.86905</v>
      </c>
      <c r="IG186">
        <v>1.86985</v>
      </c>
      <c r="IH186">
        <v>1.86594</v>
      </c>
      <c r="II186">
        <v>1.86705</v>
      </c>
      <c r="IJ186">
        <v>1.86844</v>
      </c>
      <c r="IK186">
        <v>5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4.07</v>
      </c>
      <c r="IY186">
        <v>0.3971</v>
      </c>
      <c r="IZ186">
        <v>0.591063205497763</v>
      </c>
      <c r="JA186">
        <v>0.00362635438953289</v>
      </c>
      <c r="JB186">
        <v>-8.50754122937555e-07</v>
      </c>
      <c r="JC186">
        <v>2.87264459290622e-10</v>
      </c>
      <c r="JD186">
        <v>-0.103101814204982</v>
      </c>
      <c r="JE186">
        <v>-0.017656537129445</v>
      </c>
      <c r="JF186">
        <v>0.00217271289782075</v>
      </c>
      <c r="JG186">
        <v>-2.34727275410467e-05</v>
      </c>
      <c r="JH186">
        <v>4</v>
      </c>
      <c r="JI186">
        <v>2183</v>
      </c>
      <c r="JJ186">
        <v>1</v>
      </c>
      <c r="JK186">
        <v>27</v>
      </c>
      <c r="JL186">
        <v>29322270.2</v>
      </c>
      <c r="JM186">
        <v>29322270.2</v>
      </c>
      <c r="JN186">
        <v>2.37549</v>
      </c>
      <c r="JO186">
        <v>2.61108</v>
      </c>
      <c r="JP186">
        <v>1.54785</v>
      </c>
      <c r="JQ186">
        <v>2.31201</v>
      </c>
      <c r="JR186">
        <v>1.64673</v>
      </c>
      <c r="JS186">
        <v>2.3584</v>
      </c>
      <c r="JT186">
        <v>34.3497</v>
      </c>
      <c r="JU186">
        <v>24.1926</v>
      </c>
      <c r="JV186">
        <v>18</v>
      </c>
      <c r="JW186">
        <v>512.14</v>
      </c>
      <c r="JX186">
        <v>383.359</v>
      </c>
      <c r="JY186">
        <v>29.2781</v>
      </c>
      <c r="JZ186">
        <v>27.6452</v>
      </c>
      <c r="KA186">
        <v>29.9999</v>
      </c>
      <c r="KB186">
        <v>27.6549</v>
      </c>
      <c r="KC186">
        <v>27.6128</v>
      </c>
      <c r="KD186">
        <v>47.6536</v>
      </c>
      <c r="KE186">
        <v>42.6329</v>
      </c>
      <c r="KF186">
        <v>0</v>
      </c>
      <c r="KG186">
        <v>29.2602</v>
      </c>
      <c r="KH186">
        <v>1243.33</v>
      </c>
      <c r="KI186">
        <v>15.1101</v>
      </c>
      <c r="KJ186">
        <v>96.767</v>
      </c>
      <c r="KK186">
        <v>94.778</v>
      </c>
    </row>
    <row r="187" spans="1:297">
      <c r="A187">
        <v>171</v>
      </c>
      <c r="B187">
        <v>1759336218</v>
      </c>
      <c r="C187">
        <v>3358</v>
      </c>
      <c r="D187" t="s">
        <v>785</v>
      </c>
      <c r="E187" t="s">
        <v>786</v>
      </c>
      <c r="F187">
        <v>5</v>
      </c>
      <c r="G187" t="s">
        <v>638</v>
      </c>
      <c r="H187" t="s">
        <v>436</v>
      </c>
      <c r="I187">
        <v>1759336209.84615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1245.06945387298</v>
      </c>
      <c r="AK187">
        <v>1197.78103030303</v>
      </c>
      <c r="AL187">
        <v>3.31601577261507</v>
      </c>
      <c r="AM187">
        <v>64.5668264695355</v>
      </c>
      <c r="AN187">
        <f>(AP187 - AO187 + DY187*1E3/(8.314*(EA187+273.15)) * AR187/DX187 * AQ187) * DX187/(100*DL187) * 1000/(1000 - AP187)</f>
        <v>0</v>
      </c>
      <c r="AO187">
        <v>15.0069161220266</v>
      </c>
      <c r="AP187">
        <v>24.3213424242424</v>
      </c>
      <c r="AQ187">
        <v>-0.000276902706921596</v>
      </c>
      <c r="AR187">
        <v>120.164659997157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6</v>
      </c>
      <c r="DM187">
        <v>0.5</v>
      </c>
      <c r="DN187" t="s">
        <v>438</v>
      </c>
      <c r="DO187">
        <v>2</v>
      </c>
      <c r="DP187" t="b">
        <v>1</v>
      </c>
      <c r="DQ187">
        <v>1759336209.84615</v>
      </c>
      <c r="DR187">
        <v>1144.94769230769</v>
      </c>
      <c r="DS187">
        <v>1210.76384615385</v>
      </c>
      <c r="DT187">
        <v>24.3441615384615</v>
      </c>
      <c r="DU187">
        <v>14.9721384615385</v>
      </c>
      <c r="DV187">
        <v>1140.90153846154</v>
      </c>
      <c r="DW187">
        <v>23.9464923076923</v>
      </c>
      <c r="DX187">
        <v>500.006461538462</v>
      </c>
      <c r="DY187">
        <v>90.5411230769231</v>
      </c>
      <c r="DZ187">
        <v>0.0347425230769231</v>
      </c>
      <c r="EA187">
        <v>30.7436153846154</v>
      </c>
      <c r="EB187">
        <v>30.0378923076923</v>
      </c>
      <c r="EC187">
        <v>999.9</v>
      </c>
      <c r="ED187">
        <v>0</v>
      </c>
      <c r="EE187">
        <v>0</v>
      </c>
      <c r="EF187">
        <v>9978.36076923077</v>
      </c>
      <c r="EG187">
        <v>0</v>
      </c>
      <c r="EH187">
        <v>13.5183769230769</v>
      </c>
      <c r="EI187">
        <v>-65.8170384615385</v>
      </c>
      <c r="EJ187">
        <v>1173.51692307692</v>
      </c>
      <c r="EK187">
        <v>1229.16846153846</v>
      </c>
      <c r="EL187">
        <v>9.37202076923077</v>
      </c>
      <c r="EM187">
        <v>1210.76384615385</v>
      </c>
      <c r="EN187">
        <v>14.9721384615385</v>
      </c>
      <c r="EO187">
        <v>2.20414615384615</v>
      </c>
      <c r="EP187">
        <v>1.35559230769231</v>
      </c>
      <c r="EQ187">
        <v>18.9924846153846</v>
      </c>
      <c r="ER187">
        <v>11.4297769230769</v>
      </c>
      <c r="ES187">
        <v>1999.96538461538</v>
      </c>
      <c r="ET187">
        <v>0.979998307692307</v>
      </c>
      <c r="EU187">
        <v>0.0200014076923077</v>
      </c>
      <c r="EV187">
        <v>0</v>
      </c>
      <c r="EW187">
        <v>1028.83615384615</v>
      </c>
      <c r="EX187">
        <v>5.00059</v>
      </c>
      <c r="EY187">
        <v>20756.5769230769</v>
      </c>
      <c r="EZ187">
        <v>17360.0307692308</v>
      </c>
      <c r="FA187">
        <v>41.0190769230769</v>
      </c>
      <c r="FB187">
        <v>40.75</v>
      </c>
      <c r="FC187">
        <v>40.3797692307692</v>
      </c>
      <c r="FD187">
        <v>40.2547692307692</v>
      </c>
      <c r="FE187">
        <v>42.062</v>
      </c>
      <c r="FF187">
        <v>1955.06538461538</v>
      </c>
      <c r="FG187">
        <v>39.9</v>
      </c>
      <c r="FH187">
        <v>0</v>
      </c>
      <c r="FI187">
        <v>1759336218</v>
      </c>
      <c r="FJ187">
        <v>0</v>
      </c>
      <c r="FK187">
        <v>1028.7432</v>
      </c>
      <c r="FL187">
        <v>-6.31153843540295</v>
      </c>
      <c r="FM187">
        <v>-121.415384511473</v>
      </c>
      <c r="FN187">
        <v>20755.32</v>
      </c>
      <c r="FO187">
        <v>15</v>
      </c>
      <c r="FP187">
        <v>0</v>
      </c>
      <c r="FQ187" t="s">
        <v>439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-65.89757</v>
      </c>
      <c r="GD187">
        <v>1.46919699248123</v>
      </c>
      <c r="GE187">
        <v>0.540511075834715</v>
      </c>
      <c r="GF187">
        <v>0</v>
      </c>
      <c r="GG187">
        <v>1029.08852941176</v>
      </c>
      <c r="GH187">
        <v>-6.45760120974958</v>
      </c>
      <c r="GI187">
        <v>0.672913473823054</v>
      </c>
      <c r="GJ187">
        <v>-1</v>
      </c>
      <c r="GK187">
        <v>9.383271</v>
      </c>
      <c r="GL187">
        <v>-0.378626165413532</v>
      </c>
      <c r="GM187">
        <v>0.0403088768015185</v>
      </c>
      <c r="GN187">
        <v>0</v>
      </c>
      <c r="GO187">
        <v>0</v>
      </c>
      <c r="GP187">
        <v>2</v>
      </c>
      <c r="GQ187" t="s">
        <v>481</v>
      </c>
      <c r="GR187">
        <v>3.13087</v>
      </c>
      <c r="GS187">
        <v>2.71308</v>
      </c>
      <c r="GT187">
        <v>0.182962</v>
      </c>
      <c r="GU187">
        <v>0.189554</v>
      </c>
      <c r="GV187">
        <v>0.104114</v>
      </c>
      <c r="GW187">
        <v>0.0739476</v>
      </c>
      <c r="GX187">
        <v>30825.2</v>
      </c>
      <c r="GY187">
        <v>32769.4</v>
      </c>
      <c r="GZ187">
        <v>34130</v>
      </c>
      <c r="HA187">
        <v>36605.3</v>
      </c>
      <c r="HB187">
        <v>43173.1</v>
      </c>
      <c r="HC187">
        <v>48686</v>
      </c>
      <c r="HD187">
        <v>53226.6</v>
      </c>
      <c r="HE187">
        <v>58493.6</v>
      </c>
      <c r="HF187">
        <v>1.97292</v>
      </c>
      <c r="HG187">
        <v>1.76835</v>
      </c>
      <c r="HH187">
        <v>0.129312</v>
      </c>
      <c r="HI187">
        <v>0</v>
      </c>
      <c r="HJ187">
        <v>27.9259</v>
      </c>
      <c r="HK187">
        <v>999.9</v>
      </c>
      <c r="HL187">
        <v>52.79</v>
      </c>
      <c r="HM187">
        <v>31.088</v>
      </c>
      <c r="HN187">
        <v>26.4341</v>
      </c>
      <c r="HO187">
        <v>54.9702</v>
      </c>
      <c r="HP187">
        <v>46.5505</v>
      </c>
      <c r="HQ187">
        <v>1</v>
      </c>
      <c r="HR187">
        <v>0.0209375</v>
      </c>
      <c r="HS187">
        <v>-0.703208</v>
      </c>
      <c r="HT187">
        <v>20.1107</v>
      </c>
      <c r="HU187">
        <v>5.19558</v>
      </c>
      <c r="HV187">
        <v>12.004</v>
      </c>
      <c r="HW187">
        <v>4.9749</v>
      </c>
      <c r="HX187">
        <v>3.29395</v>
      </c>
      <c r="HY187">
        <v>9999</v>
      </c>
      <c r="HZ187">
        <v>9999</v>
      </c>
      <c r="IA187">
        <v>999.9</v>
      </c>
      <c r="IB187">
        <v>9999</v>
      </c>
      <c r="IC187">
        <v>1.86325</v>
      </c>
      <c r="ID187">
        <v>1.86813</v>
      </c>
      <c r="IE187">
        <v>1.86786</v>
      </c>
      <c r="IF187">
        <v>1.86905</v>
      </c>
      <c r="IG187">
        <v>1.86984</v>
      </c>
      <c r="IH187">
        <v>1.86594</v>
      </c>
      <c r="II187">
        <v>1.86706</v>
      </c>
      <c r="IJ187">
        <v>1.86844</v>
      </c>
      <c r="IK187">
        <v>5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4.12</v>
      </c>
      <c r="IY187">
        <v>0.3966</v>
      </c>
      <c r="IZ187">
        <v>0.591063205497763</v>
      </c>
      <c r="JA187">
        <v>0.00362635438953289</v>
      </c>
      <c r="JB187">
        <v>-8.50754122937555e-07</v>
      </c>
      <c r="JC187">
        <v>2.87264459290622e-10</v>
      </c>
      <c r="JD187">
        <v>-0.103101814204982</v>
      </c>
      <c r="JE187">
        <v>-0.017656537129445</v>
      </c>
      <c r="JF187">
        <v>0.00217271289782075</v>
      </c>
      <c r="JG187">
        <v>-2.34727275410467e-05</v>
      </c>
      <c r="JH187">
        <v>4</v>
      </c>
      <c r="JI187">
        <v>2183</v>
      </c>
      <c r="JJ187">
        <v>1</v>
      </c>
      <c r="JK187">
        <v>27</v>
      </c>
      <c r="JL187">
        <v>29322270.3</v>
      </c>
      <c r="JM187">
        <v>29322270.3</v>
      </c>
      <c r="JN187">
        <v>2.40479</v>
      </c>
      <c r="JO187">
        <v>2.6062</v>
      </c>
      <c r="JP187">
        <v>1.54785</v>
      </c>
      <c r="JQ187">
        <v>2.31201</v>
      </c>
      <c r="JR187">
        <v>1.64673</v>
      </c>
      <c r="JS187">
        <v>2.34985</v>
      </c>
      <c r="JT187">
        <v>34.3497</v>
      </c>
      <c r="JU187">
        <v>24.1926</v>
      </c>
      <c r="JV187">
        <v>18</v>
      </c>
      <c r="JW187">
        <v>512.041</v>
      </c>
      <c r="JX187">
        <v>383.7</v>
      </c>
      <c r="JY187">
        <v>29.2402</v>
      </c>
      <c r="JZ187">
        <v>27.6435</v>
      </c>
      <c r="KA187">
        <v>29.9998</v>
      </c>
      <c r="KB187">
        <v>27.6531</v>
      </c>
      <c r="KC187">
        <v>27.6105</v>
      </c>
      <c r="KD187">
        <v>48.1658</v>
      </c>
      <c r="KE187">
        <v>42.3569</v>
      </c>
      <c r="KF187">
        <v>0</v>
      </c>
      <c r="KG187">
        <v>29.2213</v>
      </c>
      <c r="KH187">
        <v>1256.87</v>
      </c>
      <c r="KI187">
        <v>15.163</v>
      </c>
      <c r="KJ187">
        <v>96.7662</v>
      </c>
      <c r="KK187">
        <v>94.7786</v>
      </c>
    </row>
    <row r="188" spans="1:297">
      <c r="A188">
        <v>172</v>
      </c>
      <c r="B188">
        <v>1759336223</v>
      </c>
      <c r="C188">
        <v>3363</v>
      </c>
      <c r="D188" t="s">
        <v>787</v>
      </c>
      <c r="E188" t="s">
        <v>788</v>
      </c>
      <c r="F188">
        <v>5</v>
      </c>
      <c r="G188" t="s">
        <v>638</v>
      </c>
      <c r="H188" t="s">
        <v>436</v>
      </c>
      <c r="I188">
        <v>1759336214.84615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1263.1101372167</v>
      </c>
      <c r="AK188">
        <v>1215.30987878788</v>
      </c>
      <c r="AL188">
        <v>3.51183281312155</v>
      </c>
      <c r="AM188">
        <v>64.5668264695355</v>
      </c>
      <c r="AN188">
        <f>(AP188 - AO188 + DY188*1E3/(8.314*(EA188+273.15)) * AR188/DX188 * AQ188) * DX188/(100*DL188) * 1000/(1000 - AP188)</f>
        <v>0</v>
      </c>
      <c r="AO188">
        <v>15.0877357680102</v>
      </c>
      <c r="AP188">
        <v>24.323236969697</v>
      </c>
      <c r="AQ188">
        <v>3.10190506480685e-05</v>
      </c>
      <c r="AR188">
        <v>120.164659997157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6</v>
      </c>
      <c r="DM188">
        <v>0.5</v>
      </c>
      <c r="DN188" t="s">
        <v>438</v>
      </c>
      <c r="DO188">
        <v>2</v>
      </c>
      <c r="DP188" t="b">
        <v>1</v>
      </c>
      <c r="DQ188">
        <v>1759336214.84615</v>
      </c>
      <c r="DR188">
        <v>1161.67846153846</v>
      </c>
      <c r="DS188">
        <v>1227.74461538462</v>
      </c>
      <c r="DT188">
        <v>24.3312846153846</v>
      </c>
      <c r="DU188">
        <v>15.0185692307692</v>
      </c>
      <c r="DV188">
        <v>1157.58538461538</v>
      </c>
      <c r="DW188">
        <v>23.9341846153846</v>
      </c>
      <c r="DX188">
        <v>499.997076923077</v>
      </c>
      <c r="DY188">
        <v>90.5404692307692</v>
      </c>
      <c r="DZ188">
        <v>0.0348764230769231</v>
      </c>
      <c r="EA188">
        <v>30.7380384615385</v>
      </c>
      <c r="EB188">
        <v>30.037</v>
      </c>
      <c r="EC188">
        <v>999.9</v>
      </c>
      <c r="ED188">
        <v>0</v>
      </c>
      <c r="EE188">
        <v>0</v>
      </c>
      <c r="EF188">
        <v>9984.17846153846</v>
      </c>
      <c r="EG188">
        <v>0</v>
      </c>
      <c r="EH188">
        <v>13.5183769230769</v>
      </c>
      <c r="EI188">
        <v>-66.0665461538461</v>
      </c>
      <c r="EJ188">
        <v>1190.64923076923</v>
      </c>
      <c r="EK188">
        <v>1246.46692307692</v>
      </c>
      <c r="EL188">
        <v>9.31273230769231</v>
      </c>
      <c r="EM188">
        <v>1227.74461538462</v>
      </c>
      <c r="EN188">
        <v>15.0185692307692</v>
      </c>
      <c r="EO188">
        <v>2.20296538461539</v>
      </c>
      <c r="EP188">
        <v>1.35978538461538</v>
      </c>
      <c r="EQ188">
        <v>18.9839</v>
      </c>
      <c r="ER188">
        <v>11.4763615384615</v>
      </c>
      <c r="ES188">
        <v>2000.01384615385</v>
      </c>
      <c r="ET188">
        <v>0.979998769230769</v>
      </c>
      <c r="EU188">
        <v>0.0200009384615385</v>
      </c>
      <c r="EV188">
        <v>0</v>
      </c>
      <c r="EW188">
        <v>1028.28</v>
      </c>
      <c r="EX188">
        <v>5.00059</v>
      </c>
      <c r="EY188">
        <v>20746.3384615385</v>
      </c>
      <c r="EZ188">
        <v>17360.4384615385</v>
      </c>
      <c r="FA188">
        <v>41.0143076923077</v>
      </c>
      <c r="FB188">
        <v>40.75</v>
      </c>
      <c r="FC188">
        <v>40.3797692307692</v>
      </c>
      <c r="FD188">
        <v>40.25</v>
      </c>
      <c r="FE188">
        <v>42.062</v>
      </c>
      <c r="FF188">
        <v>1955.11384615385</v>
      </c>
      <c r="FG188">
        <v>39.9</v>
      </c>
      <c r="FH188">
        <v>0</v>
      </c>
      <c r="FI188">
        <v>1759336223.4</v>
      </c>
      <c r="FJ188">
        <v>0</v>
      </c>
      <c r="FK188">
        <v>1028.19615384615</v>
      </c>
      <c r="FL188">
        <v>-7.96991452704843</v>
      </c>
      <c r="FM188">
        <v>-132.670085445491</v>
      </c>
      <c r="FN188">
        <v>20744.3384615385</v>
      </c>
      <c r="FO188">
        <v>15</v>
      </c>
      <c r="FP188">
        <v>0</v>
      </c>
      <c r="FQ188" t="s">
        <v>439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-65.9690428571429</v>
      </c>
      <c r="GD188">
        <v>-1.22371948051949</v>
      </c>
      <c r="GE188">
        <v>0.544636502258008</v>
      </c>
      <c r="GF188">
        <v>0</v>
      </c>
      <c r="GG188">
        <v>1028.56029411765</v>
      </c>
      <c r="GH188">
        <v>-6.4909090935865</v>
      </c>
      <c r="GI188">
        <v>0.689989280795355</v>
      </c>
      <c r="GJ188">
        <v>-1</v>
      </c>
      <c r="GK188">
        <v>9.34091761904762</v>
      </c>
      <c r="GL188">
        <v>-0.686671168831175</v>
      </c>
      <c r="GM188">
        <v>0.0723127622869517</v>
      </c>
      <c r="GN188">
        <v>0</v>
      </c>
      <c r="GO188">
        <v>0</v>
      </c>
      <c r="GP188">
        <v>2</v>
      </c>
      <c r="GQ188" t="s">
        <v>481</v>
      </c>
      <c r="GR188">
        <v>3.13084</v>
      </c>
      <c r="GS188">
        <v>2.71308</v>
      </c>
      <c r="GT188">
        <v>0.18464</v>
      </c>
      <c r="GU188">
        <v>0.191122</v>
      </c>
      <c r="GV188">
        <v>0.104139</v>
      </c>
      <c r="GW188">
        <v>0.0743083</v>
      </c>
      <c r="GX188">
        <v>30762.1</v>
      </c>
      <c r="GY188">
        <v>32706.3</v>
      </c>
      <c r="GZ188">
        <v>34130.2</v>
      </c>
      <c r="HA188">
        <v>36605.6</v>
      </c>
      <c r="HB188">
        <v>43172.4</v>
      </c>
      <c r="HC188">
        <v>48667.2</v>
      </c>
      <c r="HD188">
        <v>53226.9</v>
      </c>
      <c r="HE188">
        <v>58493.9</v>
      </c>
      <c r="HF188">
        <v>1.97295</v>
      </c>
      <c r="HG188">
        <v>1.76815</v>
      </c>
      <c r="HH188">
        <v>0.129595</v>
      </c>
      <c r="HI188">
        <v>0</v>
      </c>
      <c r="HJ188">
        <v>27.9212</v>
      </c>
      <c r="HK188">
        <v>999.9</v>
      </c>
      <c r="HL188">
        <v>52.79</v>
      </c>
      <c r="HM188">
        <v>31.088</v>
      </c>
      <c r="HN188">
        <v>26.4354</v>
      </c>
      <c r="HO188">
        <v>55.6102</v>
      </c>
      <c r="HP188">
        <v>46.5705</v>
      </c>
      <c r="HQ188">
        <v>1</v>
      </c>
      <c r="HR188">
        <v>0.0207749</v>
      </c>
      <c r="HS188">
        <v>-0.694872</v>
      </c>
      <c r="HT188">
        <v>20.1106</v>
      </c>
      <c r="HU188">
        <v>5.19468</v>
      </c>
      <c r="HV188">
        <v>12.004</v>
      </c>
      <c r="HW188">
        <v>4.9746</v>
      </c>
      <c r="HX188">
        <v>3.2939</v>
      </c>
      <c r="HY188">
        <v>9999</v>
      </c>
      <c r="HZ188">
        <v>9999</v>
      </c>
      <c r="IA188">
        <v>999.9</v>
      </c>
      <c r="IB188">
        <v>9999</v>
      </c>
      <c r="IC188">
        <v>1.86325</v>
      </c>
      <c r="ID188">
        <v>1.86813</v>
      </c>
      <c r="IE188">
        <v>1.86787</v>
      </c>
      <c r="IF188">
        <v>1.86905</v>
      </c>
      <c r="IG188">
        <v>1.86986</v>
      </c>
      <c r="IH188">
        <v>1.86592</v>
      </c>
      <c r="II188">
        <v>1.86704</v>
      </c>
      <c r="IJ188">
        <v>1.86844</v>
      </c>
      <c r="IK188">
        <v>5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4.17</v>
      </c>
      <c r="IY188">
        <v>0.3969</v>
      </c>
      <c r="IZ188">
        <v>0.591063205497763</v>
      </c>
      <c r="JA188">
        <v>0.00362635438953289</v>
      </c>
      <c r="JB188">
        <v>-8.50754122937555e-07</v>
      </c>
      <c r="JC188">
        <v>2.87264459290622e-10</v>
      </c>
      <c r="JD188">
        <v>-0.103101814204982</v>
      </c>
      <c r="JE188">
        <v>-0.017656537129445</v>
      </c>
      <c r="JF188">
        <v>0.00217271289782075</v>
      </c>
      <c r="JG188">
        <v>-2.34727275410467e-05</v>
      </c>
      <c r="JH188">
        <v>4</v>
      </c>
      <c r="JI188">
        <v>2183</v>
      </c>
      <c r="JJ188">
        <v>1</v>
      </c>
      <c r="JK188">
        <v>27</v>
      </c>
      <c r="JL188">
        <v>29322270.4</v>
      </c>
      <c r="JM188">
        <v>29322270.4</v>
      </c>
      <c r="JN188">
        <v>2.42798</v>
      </c>
      <c r="JO188">
        <v>2.61963</v>
      </c>
      <c r="JP188">
        <v>1.54785</v>
      </c>
      <c r="JQ188">
        <v>2.31201</v>
      </c>
      <c r="JR188">
        <v>1.64673</v>
      </c>
      <c r="JS188">
        <v>2.24854</v>
      </c>
      <c r="JT188">
        <v>34.3497</v>
      </c>
      <c r="JU188">
        <v>24.1838</v>
      </c>
      <c r="JV188">
        <v>18</v>
      </c>
      <c r="JW188">
        <v>512.042</v>
      </c>
      <c r="JX188">
        <v>383.585</v>
      </c>
      <c r="JY188">
        <v>29.2015</v>
      </c>
      <c r="JZ188">
        <v>27.6416</v>
      </c>
      <c r="KA188">
        <v>29.9999</v>
      </c>
      <c r="KB188">
        <v>27.6514</v>
      </c>
      <c r="KC188">
        <v>27.609</v>
      </c>
      <c r="KD188">
        <v>48.7153</v>
      </c>
      <c r="KE188">
        <v>42.3569</v>
      </c>
      <c r="KF188">
        <v>0</v>
      </c>
      <c r="KG188">
        <v>29.1868</v>
      </c>
      <c r="KH188">
        <v>1277.06</v>
      </c>
      <c r="KI188">
        <v>15.2001</v>
      </c>
      <c r="KJ188">
        <v>96.7668</v>
      </c>
      <c r="KK188">
        <v>94.7791</v>
      </c>
    </row>
    <row r="189" spans="1:297">
      <c r="A189">
        <v>173</v>
      </c>
      <c r="B189">
        <v>1759336228</v>
      </c>
      <c r="C189">
        <v>3368</v>
      </c>
      <c r="D189" t="s">
        <v>789</v>
      </c>
      <c r="E189" t="s">
        <v>790</v>
      </c>
      <c r="F189">
        <v>5</v>
      </c>
      <c r="G189" t="s">
        <v>638</v>
      </c>
      <c r="H189" t="s">
        <v>436</v>
      </c>
      <c r="I189">
        <v>1759336219.84615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1279.63429225983</v>
      </c>
      <c r="AK189">
        <v>1232.18036363636</v>
      </c>
      <c r="AL189">
        <v>3.37152161971387</v>
      </c>
      <c r="AM189">
        <v>64.5668264695355</v>
      </c>
      <c r="AN189">
        <f>(AP189 - AO189 + DY189*1E3/(8.314*(EA189+273.15)) * AR189/DX189 * AQ189) * DX189/(100*DL189) * 1000/(1000 - AP189)</f>
        <v>0</v>
      </c>
      <c r="AO189">
        <v>15.1490405632107</v>
      </c>
      <c r="AP189">
        <v>24.3371878787879</v>
      </c>
      <c r="AQ189">
        <v>0.000190957896379519</v>
      </c>
      <c r="AR189">
        <v>120.164659997157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6</v>
      </c>
      <c r="DM189">
        <v>0.5</v>
      </c>
      <c r="DN189" t="s">
        <v>438</v>
      </c>
      <c r="DO189">
        <v>2</v>
      </c>
      <c r="DP189" t="b">
        <v>1</v>
      </c>
      <c r="DQ189">
        <v>1759336219.84615</v>
      </c>
      <c r="DR189">
        <v>1178.39461538462</v>
      </c>
      <c r="DS189">
        <v>1244.28538461538</v>
      </c>
      <c r="DT189">
        <v>24.3272846153846</v>
      </c>
      <c r="DU189">
        <v>15.0774</v>
      </c>
      <c r="DV189">
        <v>1174.25461538462</v>
      </c>
      <c r="DW189">
        <v>23.9303538461538</v>
      </c>
      <c r="DX189">
        <v>499.971538461538</v>
      </c>
      <c r="DY189">
        <v>90.5406076923077</v>
      </c>
      <c r="DZ189">
        <v>0.0349595</v>
      </c>
      <c r="EA189">
        <v>30.7320230769231</v>
      </c>
      <c r="EB189">
        <v>30.0366076923077</v>
      </c>
      <c r="EC189">
        <v>999.9</v>
      </c>
      <c r="ED189">
        <v>0</v>
      </c>
      <c r="EE189">
        <v>0</v>
      </c>
      <c r="EF189">
        <v>9996.09769230769</v>
      </c>
      <c r="EG189">
        <v>0</v>
      </c>
      <c r="EH189">
        <v>13.5165769230769</v>
      </c>
      <c r="EI189">
        <v>-65.8905076923077</v>
      </c>
      <c r="EJ189">
        <v>1207.77769230769</v>
      </c>
      <c r="EK189">
        <v>1263.33461538462</v>
      </c>
      <c r="EL189">
        <v>9.24988692307692</v>
      </c>
      <c r="EM189">
        <v>1244.28538461538</v>
      </c>
      <c r="EN189">
        <v>15.0774</v>
      </c>
      <c r="EO189">
        <v>2.20260615384615</v>
      </c>
      <c r="EP189">
        <v>1.36511461538462</v>
      </c>
      <c r="EQ189">
        <v>18.9812846153846</v>
      </c>
      <c r="ER189">
        <v>11.5354769230769</v>
      </c>
      <c r="ES189">
        <v>1999.98923076923</v>
      </c>
      <c r="ET189">
        <v>0.979998538461538</v>
      </c>
      <c r="EU189">
        <v>0.0200011769230769</v>
      </c>
      <c r="EV189">
        <v>0</v>
      </c>
      <c r="EW189">
        <v>1027.67461538462</v>
      </c>
      <c r="EX189">
        <v>5.00059</v>
      </c>
      <c r="EY189">
        <v>20734.9307692308</v>
      </c>
      <c r="EZ189">
        <v>17360.2230769231</v>
      </c>
      <c r="FA189">
        <v>41.0143076923077</v>
      </c>
      <c r="FB189">
        <v>40.75</v>
      </c>
      <c r="FC189">
        <v>40.375</v>
      </c>
      <c r="FD189">
        <v>40.25</v>
      </c>
      <c r="FE189">
        <v>42.062</v>
      </c>
      <c r="FF189">
        <v>1955.08923076923</v>
      </c>
      <c r="FG189">
        <v>39.9</v>
      </c>
      <c r="FH189">
        <v>0</v>
      </c>
      <c r="FI189">
        <v>1759336228.2</v>
      </c>
      <c r="FJ189">
        <v>0</v>
      </c>
      <c r="FK189">
        <v>1027.63307692308</v>
      </c>
      <c r="FL189">
        <v>-7.06598291853212</v>
      </c>
      <c r="FM189">
        <v>-140.885470119923</v>
      </c>
      <c r="FN189">
        <v>20733.4192307692</v>
      </c>
      <c r="FO189">
        <v>15</v>
      </c>
      <c r="FP189">
        <v>0</v>
      </c>
      <c r="FQ189" t="s">
        <v>439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-66.005285</v>
      </c>
      <c r="GD189">
        <v>0.470828571428618</v>
      </c>
      <c r="GE189">
        <v>0.51889552250429</v>
      </c>
      <c r="GF189">
        <v>1</v>
      </c>
      <c r="GG189">
        <v>1028.04941176471</v>
      </c>
      <c r="GH189">
        <v>-7.49274254867116</v>
      </c>
      <c r="GI189">
        <v>0.775893948091598</v>
      </c>
      <c r="GJ189">
        <v>-1</v>
      </c>
      <c r="GK189">
        <v>9.2815545</v>
      </c>
      <c r="GL189">
        <v>-0.806829924812021</v>
      </c>
      <c r="GM189">
        <v>0.0790698316347645</v>
      </c>
      <c r="GN189">
        <v>0</v>
      </c>
      <c r="GO189">
        <v>1</v>
      </c>
      <c r="GP189">
        <v>2</v>
      </c>
      <c r="GQ189" t="s">
        <v>448</v>
      </c>
      <c r="GR189">
        <v>3.13092</v>
      </c>
      <c r="GS189">
        <v>2.71317</v>
      </c>
      <c r="GT189">
        <v>0.186257</v>
      </c>
      <c r="GU189">
        <v>0.192783</v>
      </c>
      <c r="GV189">
        <v>0.104156</v>
      </c>
      <c r="GW189">
        <v>0.0743491</v>
      </c>
      <c r="GX189">
        <v>30701.3</v>
      </c>
      <c r="GY189">
        <v>32639.5</v>
      </c>
      <c r="GZ189">
        <v>34130.4</v>
      </c>
      <c r="HA189">
        <v>36606</v>
      </c>
      <c r="HB189">
        <v>43171.8</v>
      </c>
      <c r="HC189">
        <v>48665.5</v>
      </c>
      <c r="HD189">
        <v>53227.1</v>
      </c>
      <c r="HE189">
        <v>58494.3</v>
      </c>
      <c r="HF189">
        <v>1.9732</v>
      </c>
      <c r="HG189">
        <v>1.768</v>
      </c>
      <c r="HH189">
        <v>0.129707</v>
      </c>
      <c r="HI189">
        <v>0</v>
      </c>
      <c r="HJ189">
        <v>27.9158</v>
      </c>
      <c r="HK189">
        <v>999.9</v>
      </c>
      <c r="HL189">
        <v>52.79</v>
      </c>
      <c r="HM189">
        <v>31.088</v>
      </c>
      <c r="HN189">
        <v>26.4352</v>
      </c>
      <c r="HO189">
        <v>55.4402</v>
      </c>
      <c r="HP189">
        <v>46.8229</v>
      </c>
      <c r="HQ189">
        <v>1</v>
      </c>
      <c r="HR189">
        <v>0.020747</v>
      </c>
      <c r="HS189">
        <v>-0.681509</v>
      </c>
      <c r="HT189">
        <v>20.1109</v>
      </c>
      <c r="HU189">
        <v>5.19662</v>
      </c>
      <c r="HV189">
        <v>12.004</v>
      </c>
      <c r="HW189">
        <v>4.97495</v>
      </c>
      <c r="HX189">
        <v>3.294</v>
      </c>
      <c r="HY189">
        <v>9999</v>
      </c>
      <c r="HZ189">
        <v>9999</v>
      </c>
      <c r="IA189">
        <v>999.9</v>
      </c>
      <c r="IB189">
        <v>9999</v>
      </c>
      <c r="IC189">
        <v>1.86325</v>
      </c>
      <c r="ID189">
        <v>1.86813</v>
      </c>
      <c r="IE189">
        <v>1.86788</v>
      </c>
      <c r="IF189">
        <v>1.86905</v>
      </c>
      <c r="IG189">
        <v>1.86987</v>
      </c>
      <c r="IH189">
        <v>1.86595</v>
      </c>
      <c r="II189">
        <v>1.86704</v>
      </c>
      <c r="IJ189">
        <v>1.86844</v>
      </c>
      <c r="IK189">
        <v>5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4.22</v>
      </c>
      <c r="IY189">
        <v>0.3972</v>
      </c>
      <c r="IZ189">
        <v>0.591063205497763</v>
      </c>
      <c r="JA189">
        <v>0.00362635438953289</v>
      </c>
      <c r="JB189">
        <v>-8.50754122937555e-07</v>
      </c>
      <c r="JC189">
        <v>2.87264459290622e-10</v>
      </c>
      <c r="JD189">
        <v>-0.103101814204982</v>
      </c>
      <c r="JE189">
        <v>-0.017656537129445</v>
      </c>
      <c r="JF189">
        <v>0.00217271289782075</v>
      </c>
      <c r="JG189">
        <v>-2.34727275410467e-05</v>
      </c>
      <c r="JH189">
        <v>4</v>
      </c>
      <c r="JI189">
        <v>2183</v>
      </c>
      <c r="JJ189">
        <v>1</v>
      </c>
      <c r="JK189">
        <v>27</v>
      </c>
      <c r="JL189">
        <v>29322270.5</v>
      </c>
      <c r="JM189">
        <v>29322270.5</v>
      </c>
      <c r="JN189">
        <v>2.45728</v>
      </c>
      <c r="JO189">
        <v>2.61963</v>
      </c>
      <c r="JP189">
        <v>1.54785</v>
      </c>
      <c r="JQ189">
        <v>2.31201</v>
      </c>
      <c r="JR189">
        <v>1.64673</v>
      </c>
      <c r="JS189">
        <v>2.32666</v>
      </c>
      <c r="JT189">
        <v>34.3497</v>
      </c>
      <c r="JU189">
        <v>24.1926</v>
      </c>
      <c r="JV189">
        <v>18</v>
      </c>
      <c r="JW189">
        <v>512.19</v>
      </c>
      <c r="JX189">
        <v>383.491</v>
      </c>
      <c r="JY189">
        <v>29.1667</v>
      </c>
      <c r="JZ189">
        <v>27.6394</v>
      </c>
      <c r="KA189">
        <v>29.9999</v>
      </c>
      <c r="KB189">
        <v>27.6495</v>
      </c>
      <c r="KC189">
        <v>27.6067</v>
      </c>
      <c r="KD189">
        <v>49.2166</v>
      </c>
      <c r="KE189">
        <v>42.3569</v>
      </c>
      <c r="KF189">
        <v>0</v>
      </c>
      <c r="KG189">
        <v>29.1517</v>
      </c>
      <c r="KH189">
        <v>1290.55</v>
      </c>
      <c r="KI189">
        <v>15.2447</v>
      </c>
      <c r="KJ189">
        <v>96.7672</v>
      </c>
      <c r="KK189">
        <v>94.7799</v>
      </c>
    </row>
    <row r="190" spans="1:297">
      <c r="A190">
        <v>174</v>
      </c>
      <c r="B190">
        <v>1759336233</v>
      </c>
      <c r="C190">
        <v>3373</v>
      </c>
      <c r="D190" t="s">
        <v>791</v>
      </c>
      <c r="E190" t="s">
        <v>792</v>
      </c>
      <c r="F190">
        <v>5</v>
      </c>
      <c r="G190" t="s">
        <v>638</v>
      </c>
      <c r="H190" t="s">
        <v>436</v>
      </c>
      <c r="I190">
        <v>1759336224.84615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1297.75823933339</v>
      </c>
      <c r="AK190">
        <v>1249.99527272727</v>
      </c>
      <c r="AL190">
        <v>3.57743588995849</v>
      </c>
      <c r="AM190">
        <v>64.5668264695355</v>
      </c>
      <c r="AN190">
        <f>(AP190 - AO190 + DY190*1E3/(8.314*(EA190+273.15)) * AR190/DX190 * AQ190) * DX190/(100*DL190) * 1000/(1000 - AP190)</f>
        <v>0</v>
      </c>
      <c r="AO190">
        <v>15.1513035920028</v>
      </c>
      <c r="AP190">
        <v>24.3153981818182</v>
      </c>
      <c r="AQ190">
        <v>-0.000246114700054463</v>
      </c>
      <c r="AR190">
        <v>120.164659997157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6</v>
      </c>
      <c r="DM190">
        <v>0.5</v>
      </c>
      <c r="DN190" t="s">
        <v>438</v>
      </c>
      <c r="DO190">
        <v>2</v>
      </c>
      <c r="DP190" t="b">
        <v>1</v>
      </c>
      <c r="DQ190">
        <v>1759336224.84615</v>
      </c>
      <c r="DR190">
        <v>1195.18923076923</v>
      </c>
      <c r="DS190">
        <v>1261.51538461538</v>
      </c>
      <c r="DT190">
        <v>24.3254384615385</v>
      </c>
      <c r="DU190">
        <v>15.1240076923077</v>
      </c>
      <c r="DV190">
        <v>1191.00153846154</v>
      </c>
      <c r="DW190">
        <v>23.9285846153846</v>
      </c>
      <c r="DX190">
        <v>499.992230769231</v>
      </c>
      <c r="DY190">
        <v>90.5407307692308</v>
      </c>
      <c r="DZ190">
        <v>0.0351032846153846</v>
      </c>
      <c r="EA190">
        <v>30.7248153846154</v>
      </c>
      <c r="EB190">
        <v>30.0345846153846</v>
      </c>
      <c r="EC190">
        <v>999.9</v>
      </c>
      <c r="ED190">
        <v>0</v>
      </c>
      <c r="EE190">
        <v>0</v>
      </c>
      <c r="EF190">
        <v>10007.4461538462</v>
      </c>
      <c r="EG190">
        <v>0</v>
      </c>
      <c r="EH190">
        <v>13.5178538461538</v>
      </c>
      <c r="EI190">
        <v>-66.3259230769231</v>
      </c>
      <c r="EJ190">
        <v>1224.98846153846</v>
      </c>
      <c r="EK190">
        <v>1280.88769230769</v>
      </c>
      <c r="EL190">
        <v>9.20143692307692</v>
      </c>
      <c r="EM190">
        <v>1261.51538461538</v>
      </c>
      <c r="EN190">
        <v>15.1240076923077</v>
      </c>
      <c r="EO190">
        <v>2.20244153846154</v>
      </c>
      <c r="EP190">
        <v>1.36933692307692</v>
      </c>
      <c r="EQ190">
        <v>18.9800923076923</v>
      </c>
      <c r="ER190">
        <v>11.5822307692308</v>
      </c>
      <c r="ES190">
        <v>2000.01076923077</v>
      </c>
      <c r="ET190">
        <v>0.979998769230769</v>
      </c>
      <c r="EU190">
        <v>0.0200009384615385</v>
      </c>
      <c r="EV190">
        <v>0</v>
      </c>
      <c r="EW190">
        <v>1027.00076923077</v>
      </c>
      <c r="EX190">
        <v>5.00059</v>
      </c>
      <c r="EY190">
        <v>20723.2846153846</v>
      </c>
      <c r="EZ190">
        <v>17360.4</v>
      </c>
      <c r="FA190">
        <v>41.0095384615385</v>
      </c>
      <c r="FB190">
        <v>40.75</v>
      </c>
      <c r="FC190">
        <v>40.375</v>
      </c>
      <c r="FD190">
        <v>40.25</v>
      </c>
      <c r="FE190">
        <v>42.062</v>
      </c>
      <c r="FF190">
        <v>1955.11076923077</v>
      </c>
      <c r="FG190">
        <v>39.9</v>
      </c>
      <c r="FH190">
        <v>0</v>
      </c>
      <c r="FI190">
        <v>1759336233</v>
      </c>
      <c r="FJ190">
        <v>0</v>
      </c>
      <c r="FK190">
        <v>1027.06769230769</v>
      </c>
      <c r="FL190">
        <v>-7.28478632900996</v>
      </c>
      <c r="FM190">
        <v>-141.504273252889</v>
      </c>
      <c r="FN190">
        <v>20721.9923076923</v>
      </c>
      <c r="FO190">
        <v>15</v>
      </c>
      <c r="FP190">
        <v>0</v>
      </c>
      <c r="FQ190" t="s">
        <v>439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-66.0945857142857</v>
      </c>
      <c r="GD190">
        <v>-3.83682077922094</v>
      </c>
      <c r="GE190">
        <v>0.596865302891632</v>
      </c>
      <c r="GF190">
        <v>0</v>
      </c>
      <c r="GG190">
        <v>1027.4</v>
      </c>
      <c r="GH190">
        <v>-7.04293353561815</v>
      </c>
      <c r="GI190">
        <v>0.736725665280076</v>
      </c>
      <c r="GJ190">
        <v>-1</v>
      </c>
      <c r="GK190">
        <v>9.23494761904762</v>
      </c>
      <c r="GL190">
        <v>-0.604957402597392</v>
      </c>
      <c r="GM190">
        <v>0.0650706726351296</v>
      </c>
      <c r="GN190">
        <v>0</v>
      </c>
      <c r="GO190">
        <v>0</v>
      </c>
      <c r="GP190">
        <v>2</v>
      </c>
      <c r="GQ190" t="s">
        <v>481</v>
      </c>
      <c r="GR190">
        <v>3.1311</v>
      </c>
      <c r="GS190">
        <v>2.71302</v>
      </c>
      <c r="GT190">
        <v>0.187945</v>
      </c>
      <c r="GU190">
        <v>0.194309</v>
      </c>
      <c r="GV190">
        <v>0.104096</v>
      </c>
      <c r="GW190">
        <v>0.0743805</v>
      </c>
      <c r="GX190">
        <v>30637.9</v>
      </c>
      <c r="GY190">
        <v>32577.9</v>
      </c>
      <c r="GZ190">
        <v>34130.7</v>
      </c>
      <c r="HA190">
        <v>36605.9</v>
      </c>
      <c r="HB190">
        <v>43175.1</v>
      </c>
      <c r="HC190">
        <v>48664.1</v>
      </c>
      <c r="HD190">
        <v>53227.3</v>
      </c>
      <c r="HE190">
        <v>58494.4</v>
      </c>
      <c r="HF190">
        <v>1.9734</v>
      </c>
      <c r="HG190">
        <v>1.76785</v>
      </c>
      <c r="HH190">
        <v>0.13043</v>
      </c>
      <c r="HI190">
        <v>0</v>
      </c>
      <c r="HJ190">
        <v>27.9098</v>
      </c>
      <c r="HK190">
        <v>999.9</v>
      </c>
      <c r="HL190">
        <v>52.765</v>
      </c>
      <c r="HM190">
        <v>31.088</v>
      </c>
      <c r="HN190">
        <v>26.4241</v>
      </c>
      <c r="HO190">
        <v>55.0002</v>
      </c>
      <c r="HP190">
        <v>46.8149</v>
      </c>
      <c r="HQ190">
        <v>1</v>
      </c>
      <c r="HR190">
        <v>0.0204217</v>
      </c>
      <c r="HS190">
        <v>-0.672633</v>
      </c>
      <c r="HT190">
        <v>20.111</v>
      </c>
      <c r="HU190">
        <v>5.19722</v>
      </c>
      <c r="HV190">
        <v>12.004</v>
      </c>
      <c r="HW190">
        <v>4.97525</v>
      </c>
      <c r="HX190">
        <v>3.294</v>
      </c>
      <c r="HY190">
        <v>9999</v>
      </c>
      <c r="HZ190">
        <v>9999</v>
      </c>
      <c r="IA190">
        <v>999.9</v>
      </c>
      <c r="IB190">
        <v>9999</v>
      </c>
      <c r="IC190">
        <v>1.86325</v>
      </c>
      <c r="ID190">
        <v>1.86813</v>
      </c>
      <c r="IE190">
        <v>1.8679</v>
      </c>
      <c r="IF190">
        <v>1.86905</v>
      </c>
      <c r="IG190">
        <v>1.86988</v>
      </c>
      <c r="IH190">
        <v>1.86596</v>
      </c>
      <c r="II190">
        <v>1.86704</v>
      </c>
      <c r="IJ190">
        <v>1.86844</v>
      </c>
      <c r="IK190">
        <v>5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4.27</v>
      </c>
      <c r="IY190">
        <v>0.3963</v>
      </c>
      <c r="IZ190">
        <v>0.591063205497763</v>
      </c>
      <c r="JA190">
        <v>0.00362635438953289</v>
      </c>
      <c r="JB190">
        <v>-8.50754122937555e-07</v>
      </c>
      <c r="JC190">
        <v>2.87264459290622e-10</v>
      </c>
      <c r="JD190">
        <v>-0.103101814204982</v>
      </c>
      <c r="JE190">
        <v>-0.017656537129445</v>
      </c>
      <c r="JF190">
        <v>0.00217271289782075</v>
      </c>
      <c r="JG190">
        <v>-2.34727275410467e-05</v>
      </c>
      <c r="JH190">
        <v>4</v>
      </c>
      <c r="JI190">
        <v>2183</v>
      </c>
      <c r="JJ190">
        <v>1</v>
      </c>
      <c r="JK190">
        <v>27</v>
      </c>
      <c r="JL190">
        <v>29322270.6</v>
      </c>
      <c r="JM190">
        <v>29322270.6</v>
      </c>
      <c r="JN190">
        <v>2.48047</v>
      </c>
      <c r="JO190">
        <v>2.60742</v>
      </c>
      <c r="JP190">
        <v>1.54785</v>
      </c>
      <c r="JQ190">
        <v>2.31323</v>
      </c>
      <c r="JR190">
        <v>1.64673</v>
      </c>
      <c r="JS190">
        <v>2.37915</v>
      </c>
      <c r="JT190">
        <v>34.3497</v>
      </c>
      <c r="JU190">
        <v>24.1926</v>
      </c>
      <c r="JV190">
        <v>18</v>
      </c>
      <c r="JW190">
        <v>512.302</v>
      </c>
      <c r="JX190">
        <v>383.397</v>
      </c>
      <c r="JY190">
        <v>29.1327</v>
      </c>
      <c r="JZ190">
        <v>27.6376</v>
      </c>
      <c r="KA190">
        <v>29.9999</v>
      </c>
      <c r="KB190">
        <v>27.6471</v>
      </c>
      <c r="KC190">
        <v>27.6044</v>
      </c>
      <c r="KD190">
        <v>49.76</v>
      </c>
      <c r="KE190">
        <v>42.0789</v>
      </c>
      <c r="KF190">
        <v>0</v>
      </c>
      <c r="KG190">
        <v>29.1188</v>
      </c>
      <c r="KH190">
        <v>1310.69</v>
      </c>
      <c r="KI190">
        <v>15.3082</v>
      </c>
      <c r="KJ190">
        <v>96.7677</v>
      </c>
      <c r="KK190">
        <v>94.78</v>
      </c>
    </row>
    <row r="191" spans="1:297">
      <c r="A191">
        <v>175</v>
      </c>
      <c r="B191">
        <v>1759336238</v>
      </c>
      <c r="C191">
        <v>3378</v>
      </c>
      <c r="D191" t="s">
        <v>793</v>
      </c>
      <c r="E191" t="s">
        <v>794</v>
      </c>
      <c r="F191">
        <v>5</v>
      </c>
      <c r="G191" t="s">
        <v>638</v>
      </c>
      <c r="H191" t="s">
        <v>436</v>
      </c>
      <c r="I191">
        <v>1759336229.84615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1313.89124481324</v>
      </c>
      <c r="AK191">
        <v>1266.7636969697</v>
      </c>
      <c r="AL191">
        <v>3.32393062550453</v>
      </c>
      <c r="AM191">
        <v>64.5668264695355</v>
      </c>
      <c r="AN191">
        <f>(AP191 - AO191 + DY191*1E3/(8.314*(EA191+273.15)) * AR191/DX191 * AQ191) * DX191/(100*DL191) * 1000/(1000 - AP191)</f>
        <v>0</v>
      </c>
      <c r="AO191">
        <v>15.1746193939628</v>
      </c>
      <c r="AP191">
        <v>24.2900660606061</v>
      </c>
      <c r="AQ191">
        <v>-0.00528426679129165</v>
      </c>
      <c r="AR191">
        <v>120.164659997157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6</v>
      </c>
      <c r="DM191">
        <v>0.5</v>
      </c>
      <c r="DN191" t="s">
        <v>438</v>
      </c>
      <c r="DO191">
        <v>2</v>
      </c>
      <c r="DP191" t="b">
        <v>1</v>
      </c>
      <c r="DQ191">
        <v>1759336229.84615</v>
      </c>
      <c r="DR191">
        <v>1212.05846153846</v>
      </c>
      <c r="DS191">
        <v>1278.14153846154</v>
      </c>
      <c r="DT191">
        <v>24.3188153846154</v>
      </c>
      <c r="DU191">
        <v>15.1566923076923</v>
      </c>
      <c r="DV191">
        <v>1207.82230769231</v>
      </c>
      <c r="DW191">
        <v>23.9222538461539</v>
      </c>
      <c r="DX191">
        <v>500.035923076923</v>
      </c>
      <c r="DY191">
        <v>90.5406307692308</v>
      </c>
      <c r="DZ191">
        <v>0.0350317153846154</v>
      </c>
      <c r="EA191">
        <v>30.7171076923077</v>
      </c>
      <c r="EB191">
        <v>30.0333461538461</v>
      </c>
      <c r="EC191">
        <v>999.9</v>
      </c>
      <c r="ED191">
        <v>0</v>
      </c>
      <c r="EE191">
        <v>0</v>
      </c>
      <c r="EF191">
        <v>10003.5561538462</v>
      </c>
      <c r="EG191">
        <v>0</v>
      </c>
      <c r="EH191">
        <v>13.5199692307692</v>
      </c>
      <c r="EI191">
        <v>-66.0830307692308</v>
      </c>
      <c r="EJ191">
        <v>1242.26923076923</v>
      </c>
      <c r="EK191">
        <v>1297.81153846154</v>
      </c>
      <c r="EL191">
        <v>9.16211769230769</v>
      </c>
      <c r="EM191">
        <v>1278.14153846154</v>
      </c>
      <c r="EN191">
        <v>15.1566923076923</v>
      </c>
      <c r="EO191">
        <v>2.20184</v>
      </c>
      <c r="EP191">
        <v>1.37229538461538</v>
      </c>
      <c r="EQ191">
        <v>18.9757076923077</v>
      </c>
      <c r="ER191">
        <v>11.6149153846154</v>
      </c>
      <c r="ES191">
        <v>2000.00538461538</v>
      </c>
      <c r="ET191">
        <v>0.979998769230769</v>
      </c>
      <c r="EU191">
        <v>0.0200009384615385</v>
      </c>
      <c r="EV191">
        <v>0</v>
      </c>
      <c r="EW191">
        <v>1026.48615384615</v>
      </c>
      <c r="EX191">
        <v>5.00059</v>
      </c>
      <c r="EY191">
        <v>20711.5461538462</v>
      </c>
      <c r="EZ191">
        <v>17360.3461538462</v>
      </c>
      <c r="FA191">
        <v>41.0047692307692</v>
      </c>
      <c r="FB191">
        <v>40.75</v>
      </c>
      <c r="FC191">
        <v>40.375</v>
      </c>
      <c r="FD191">
        <v>40.25</v>
      </c>
      <c r="FE191">
        <v>42.0572307692308</v>
      </c>
      <c r="FF191">
        <v>1955.10538461538</v>
      </c>
      <c r="FG191">
        <v>39.9</v>
      </c>
      <c r="FH191">
        <v>0</v>
      </c>
      <c r="FI191">
        <v>1759336238.4</v>
      </c>
      <c r="FJ191">
        <v>0</v>
      </c>
      <c r="FK191">
        <v>1026.4536</v>
      </c>
      <c r="FL191">
        <v>-6.09769230323446</v>
      </c>
      <c r="FM191">
        <v>-138.130768998054</v>
      </c>
      <c r="FN191">
        <v>20708.744</v>
      </c>
      <c r="FO191">
        <v>15</v>
      </c>
      <c r="FP191">
        <v>0</v>
      </c>
      <c r="FQ191" t="s">
        <v>439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-66.15501</v>
      </c>
      <c r="GD191">
        <v>1.44873383458646</v>
      </c>
      <c r="GE191">
        <v>0.561305329477639</v>
      </c>
      <c r="GF191">
        <v>0</v>
      </c>
      <c r="GG191">
        <v>1026.85558823529</v>
      </c>
      <c r="GH191">
        <v>-6.80229183776045</v>
      </c>
      <c r="GI191">
        <v>0.71291527083588</v>
      </c>
      <c r="GJ191">
        <v>-1</v>
      </c>
      <c r="GK191">
        <v>9.1801365</v>
      </c>
      <c r="GL191">
        <v>-0.414427218045104</v>
      </c>
      <c r="GM191">
        <v>0.0427748059346854</v>
      </c>
      <c r="GN191">
        <v>0</v>
      </c>
      <c r="GO191">
        <v>0</v>
      </c>
      <c r="GP191">
        <v>2</v>
      </c>
      <c r="GQ191" t="s">
        <v>481</v>
      </c>
      <c r="GR191">
        <v>3.13102</v>
      </c>
      <c r="GS191">
        <v>2.71259</v>
      </c>
      <c r="GT191">
        <v>0.189527</v>
      </c>
      <c r="GU191">
        <v>0.19594</v>
      </c>
      <c r="GV191">
        <v>0.104014</v>
      </c>
      <c r="GW191">
        <v>0.0746494</v>
      </c>
      <c r="GX191">
        <v>30578.2</v>
      </c>
      <c r="GY191">
        <v>32512.3</v>
      </c>
      <c r="GZ191">
        <v>34130.6</v>
      </c>
      <c r="HA191">
        <v>36606.4</v>
      </c>
      <c r="HB191">
        <v>43179.1</v>
      </c>
      <c r="HC191">
        <v>48650.5</v>
      </c>
      <c r="HD191">
        <v>53227</v>
      </c>
      <c r="HE191">
        <v>58494.9</v>
      </c>
      <c r="HF191">
        <v>1.97322</v>
      </c>
      <c r="HG191">
        <v>1.76825</v>
      </c>
      <c r="HH191">
        <v>0.130471</v>
      </c>
      <c r="HI191">
        <v>0</v>
      </c>
      <c r="HJ191">
        <v>27.9029</v>
      </c>
      <c r="HK191">
        <v>999.9</v>
      </c>
      <c r="HL191">
        <v>52.765</v>
      </c>
      <c r="HM191">
        <v>31.088</v>
      </c>
      <c r="HN191">
        <v>26.4232</v>
      </c>
      <c r="HO191">
        <v>55.0402</v>
      </c>
      <c r="HP191">
        <v>46.6066</v>
      </c>
      <c r="HQ191">
        <v>1</v>
      </c>
      <c r="HR191">
        <v>0.0202185</v>
      </c>
      <c r="HS191">
        <v>-0.659161</v>
      </c>
      <c r="HT191">
        <v>20.1111</v>
      </c>
      <c r="HU191">
        <v>5.19782</v>
      </c>
      <c r="HV191">
        <v>12.004</v>
      </c>
      <c r="HW191">
        <v>4.9751</v>
      </c>
      <c r="HX191">
        <v>3.29398</v>
      </c>
      <c r="HY191">
        <v>9999</v>
      </c>
      <c r="HZ191">
        <v>9999</v>
      </c>
      <c r="IA191">
        <v>999.9</v>
      </c>
      <c r="IB191">
        <v>9999</v>
      </c>
      <c r="IC191">
        <v>1.86325</v>
      </c>
      <c r="ID191">
        <v>1.86813</v>
      </c>
      <c r="IE191">
        <v>1.86791</v>
      </c>
      <c r="IF191">
        <v>1.86905</v>
      </c>
      <c r="IG191">
        <v>1.86987</v>
      </c>
      <c r="IH191">
        <v>1.86597</v>
      </c>
      <c r="II191">
        <v>1.86705</v>
      </c>
      <c r="IJ191">
        <v>1.86844</v>
      </c>
      <c r="IK191">
        <v>5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4.32</v>
      </c>
      <c r="IY191">
        <v>0.3951</v>
      </c>
      <c r="IZ191">
        <v>0.591063205497763</v>
      </c>
      <c r="JA191">
        <v>0.00362635438953289</v>
      </c>
      <c r="JB191">
        <v>-8.50754122937555e-07</v>
      </c>
      <c r="JC191">
        <v>2.87264459290622e-10</v>
      </c>
      <c r="JD191">
        <v>-0.103101814204982</v>
      </c>
      <c r="JE191">
        <v>-0.017656537129445</v>
      </c>
      <c r="JF191">
        <v>0.00217271289782075</v>
      </c>
      <c r="JG191">
        <v>-2.34727275410467e-05</v>
      </c>
      <c r="JH191">
        <v>4</v>
      </c>
      <c r="JI191">
        <v>2183</v>
      </c>
      <c r="JJ191">
        <v>1</v>
      </c>
      <c r="JK191">
        <v>27</v>
      </c>
      <c r="JL191">
        <v>29322270.6</v>
      </c>
      <c r="JM191">
        <v>29322270.6</v>
      </c>
      <c r="JN191">
        <v>2.50854</v>
      </c>
      <c r="JO191">
        <v>2.60742</v>
      </c>
      <c r="JP191">
        <v>1.54785</v>
      </c>
      <c r="JQ191">
        <v>2.31201</v>
      </c>
      <c r="JR191">
        <v>1.64673</v>
      </c>
      <c r="JS191">
        <v>2.34375</v>
      </c>
      <c r="JT191">
        <v>34.3725</v>
      </c>
      <c r="JU191">
        <v>24.1926</v>
      </c>
      <c r="JV191">
        <v>18</v>
      </c>
      <c r="JW191">
        <v>512.164</v>
      </c>
      <c r="JX191">
        <v>383.596</v>
      </c>
      <c r="JY191">
        <v>29.1008</v>
      </c>
      <c r="JZ191">
        <v>27.6358</v>
      </c>
      <c r="KA191">
        <v>30</v>
      </c>
      <c r="KB191">
        <v>27.6448</v>
      </c>
      <c r="KC191">
        <v>27.6027</v>
      </c>
      <c r="KD191">
        <v>50.2408</v>
      </c>
      <c r="KE191">
        <v>41.7875</v>
      </c>
      <c r="KF191">
        <v>0</v>
      </c>
      <c r="KG191">
        <v>29.0843</v>
      </c>
      <c r="KH191">
        <v>1324.29</v>
      </c>
      <c r="KI191">
        <v>15.3832</v>
      </c>
      <c r="KJ191">
        <v>96.7672</v>
      </c>
      <c r="KK191">
        <v>94.781</v>
      </c>
    </row>
    <row r="192" spans="1:297">
      <c r="A192">
        <v>176</v>
      </c>
      <c r="B192">
        <v>1759336243</v>
      </c>
      <c r="C192">
        <v>3383</v>
      </c>
      <c r="D192" t="s">
        <v>795</v>
      </c>
      <c r="E192" t="s">
        <v>796</v>
      </c>
      <c r="F192">
        <v>5</v>
      </c>
      <c r="G192" t="s">
        <v>638</v>
      </c>
      <c r="H192" t="s">
        <v>436</v>
      </c>
      <c r="I192">
        <v>1759336234.84615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1331.8431014876</v>
      </c>
      <c r="AK192">
        <v>1284.38563636364</v>
      </c>
      <c r="AL192">
        <v>3.52770876856384</v>
      </c>
      <c r="AM192">
        <v>64.5668264695355</v>
      </c>
      <c r="AN192">
        <f>(AP192 - AO192 + DY192*1E3/(8.314*(EA192+273.15)) * AR192/DX192 * AQ192) * DX192/(100*DL192) * 1000/(1000 - AP192)</f>
        <v>0</v>
      </c>
      <c r="AO192">
        <v>15.2809347931796</v>
      </c>
      <c r="AP192">
        <v>24.2916927272727</v>
      </c>
      <c r="AQ192">
        <v>0.00013409150369197</v>
      </c>
      <c r="AR192">
        <v>120.164659997157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6</v>
      </c>
      <c r="DM192">
        <v>0.5</v>
      </c>
      <c r="DN192" t="s">
        <v>438</v>
      </c>
      <c r="DO192">
        <v>2</v>
      </c>
      <c r="DP192" t="b">
        <v>1</v>
      </c>
      <c r="DQ192">
        <v>1759336234.84615</v>
      </c>
      <c r="DR192">
        <v>1228.93923076923</v>
      </c>
      <c r="DS192">
        <v>1295.18846153846</v>
      </c>
      <c r="DT192">
        <v>24.3054</v>
      </c>
      <c r="DU192">
        <v>15.2039461538462</v>
      </c>
      <c r="DV192">
        <v>1224.65461538462</v>
      </c>
      <c r="DW192">
        <v>23.9094230769231</v>
      </c>
      <c r="DX192">
        <v>500.052923076923</v>
      </c>
      <c r="DY192">
        <v>90.5402769230769</v>
      </c>
      <c r="DZ192">
        <v>0.0349227615384615</v>
      </c>
      <c r="EA192">
        <v>30.7097384615385</v>
      </c>
      <c r="EB192">
        <v>30.0297769230769</v>
      </c>
      <c r="EC192">
        <v>999.9</v>
      </c>
      <c r="ED192">
        <v>0</v>
      </c>
      <c r="EE192">
        <v>0</v>
      </c>
      <c r="EF192">
        <v>9995.96538461538</v>
      </c>
      <c r="EG192">
        <v>0</v>
      </c>
      <c r="EH192">
        <v>13.5230461538462</v>
      </c>
      <c r="EI192">
        <v>-66.2493076923077</v>
      </c>
      <c r="EJ192">
        <v>1259.55307692308</v>
      </c>
      <c r="EK192">
        <v>1315.18615384615</v>
      </c>
      <c r="EL192">
        <v>9.10145692307692</v>
      </c>
      <c r="EM192">
        <v>1295.18846153846</v>
      </c>
      <c r="EN192">
        <v>15.2039461538462</v>
      </c>
      <c r="EO192">
        <v>2.20061769230769</v>
      </c>
      <c r="EP192">
        <v>1.37656846153846</v>
      </c>
      <c r="EQ192">
        <v>18.9668153846154</v>
      </c>
      <c r="ER192">
        <v>11.6618461538462</v>
      </c>
      <c r="ES192">
        <v>2000.02461538462</v>
      </c>
      <c r="ET192">
        <v>0.979999</v>
      </c>
      <c r="EU192">
        <v>0.0200007</v>
      </c>
      <c r="EV192">
        <v>0</v>
      </c>
      <c r="EW192">
        <v>1025.96</v>
      </c>
      <c r="EX192">
        <v>5.00059</v>
      </c>
      <c r="EY192">
        <v>20699.8846153846</v>
      </c>
      <c r="EZ192">
        <v>17360.5230769231</v>
      </c>
      <c r="FA192">
        <v>41</v>
      </c>
      <c r="FB192">
        <v>40.75</v>
      </c>
      <c r="FC192">
        <v>40.375</v>
      </c>
      <c r="FD192">
        <v>40.25</v>
      </c>
      <c r="FE192">
        <v>42.0524615384615</v>
      </c>
      <c r="FF192">
        <v>1955.12461538462</v>
      </c>
      <c r="FG192">
        <v>39.9</v>
      </c>
      <c r="FH192">
        <v>0</v>
      </c>
      <c r="FI192">
        <v>1759336243.2</v>
      </c>
      <c r="FJ192">
        <v>0</v>
      </c>
      <c r="FK192">
        <v>1025.9424</v>
      </c>
      <c r="FL192">
        <v>-5.66461539360392</v>
      </c>
      <c r="FM192">
        <v>-143.699999983426</v>
      </c>
      <c r="FN192">
        <v>20697.44</v>
      </c>
      <c r="FO192">
        <v>15</v>
      </c>
      <c r="FP192">
        <v>0</v>
      </c>
      <c r="FQ192" t="s">
        <v>439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-66.1537047619048</v>
      </c>
      <c r="GD192">
        <v>-0.515322077922058</v>
      </c>
      <c r="GE192">
        <v>0.557793946829995</v>
      </c>
      <c r="GF192">
        <v>0</v>
      </c>
      <c r="GG192">
        <v>1026.34735294118</v>
      </c>
      <c r="GH192">
        <v>-6.06401833697103</v>
      </c>
      <c r="GI192">
        <v>0.631670562051074</v>
      </c>
      <c r="GJ192">
        <v>-1</v>
      </c>
      <c r="GK192">
        <v>9.12670523809524</v>
      </c>
      <c r="GL192">
        <v>-0.669744935064942</v>
      </c>
      <c r="GM192">
        <v>0.074372908893792</v>
      </c>
      <c r="GN192">
        <v>0</v>
      </c>
      <c r="GO192">
        <v>0</v>
      </c>
      <c r="GP192">
        <v>2</v>
      </c>
      <c r="GQ192" t="s">
        <v>481</v>
      </c>
      <c r="GR192">
        <v>3.13097</v>
      </c>
      <c r="GS192">
        <v>2.71257</v>
      </c>
      <c r="GT192">
        <v>0.191158</v>
      </c>
      <c r="GU192">
        <v>0.1974</v>
      </c>
      <c r="GV192">
        <v>0.10405</v>
      </c>
      <c r="GW192">
        <v>0.074981</v>
      </c>
      <c r="GX192">
        <v>30517</v>
      </c>
      <c r="GY192">
        <v>32453.5</v>
      </c>
      <c r="GZ192">
        <v>34130.9</v>
      </c>
      <c r="HA192">
        <v>36606.5</v>
      </c>
      <c r="HB192">
        <v>43177.6</v>
      </c>
      <c r="HC192">
        <v>48633.4</v>
      </c>
      <c r="HD192">
        <v>53227.2</v>
      </c>
      <c r="HE192">
        <v>58495.4</v>
      </c>
      <c r="HF192">
        <v>1.97318</v>
      </c>
      <c r="HG192">
        <v>1.76838</v>
      </c>
      <c r="HH192">
        <v>0.130378</v>
      </c>
      <c r="HI192">
        <v>0</v>
      </c>
      <c r="HJ192">
        <v>27.8945</v>
      </c>
      <c r="HK192">
        <v>999.9</v>
      </c>
      <c r="HL192">
        <v>52.765</v>
      </c>
      <c r="HM192">
        <v>31.088</v>
      </c>
      <c r="HN192">
        <v>26.4245</v>
      </c>
      <c r="HO192">
        <v>55.1102</v>
      </c>
      <c r="HP192">
        <v>46.4784</v>
      </c>
      <c r="HQ192">
        <v>1</v>
      </c>
      <c r="HR192">
        <v>0.0201677</v>
      </c>
      <c r="HS192">
        <v>-0.666021</v>
      </c>
      <c r="HT192">
        <v>20.111</v>
      </c>
      <c r="HU192">
        <v>5.19767</v>
      </c>
      <c r="HV192">
        <v>12.004</v>
      </c>
      <c r="HW192">
        <v>4.9748</v>
      </c>
      <c r="HX192">
        <v>3.29388</v>
      </c>
      <c r="HY192">
        <v>9999</v>
      </c>
      <c r="HZ192">
        <v>9999</v>
      </c>
      <c r="IA192">
        <v>999.9</v>
      </c>
      <c r="IB192">
        <v>9999</v>
      </c>
      <c r="IC192">
        <v>1.86325</v>
      </c>
      <c r="ID192">
        <v>1.86813</v>
      </c>
      <c r="IE192">
        <v>1.86788</v>
      </c>
      <c r="IF192">
        <v>1.86906</v>
      </c>
      <c r="IG192">
        <v>1.86987</v>
      </c>
      <c r="IH192">
        <v>1.86596</v>
      </c>
      <c r="II192">
        <v>1.86705</v>
      </c>
      <c r="IJ192">
        <v>1.86844</v>
      </c>
      <c r="IK192">
        <v>5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4.36</v>
      </c>
      <c r="IY192">
        <v>0.3956</v>
      </c>
      <c r="IZ192">
        <v>0.591063205497763</v>
      </c>
      <c r="JA192">
        <v>0.00362635438953289</v>
      </c>
      <c r="JB192">
        <v>-8.50754122937555e-07</v>
      </c>
      <c r="JC192">
        <v>2.87264459290622e-10</v>
      </c>
      <c r="JD192">
        <v>-0.103101814204982</v>
      </c>
      <c r="JE192">
        <v>-0.017656537129445</v>
      </c>
      <c r="JF192">
        <v>0.00217271289782075</v>
      </c>
      <c r="JG192">
        <v>-2.34727275410467e-05</v>
      </c>
      <c r="JH192">
        <v>4</v>
      </c>
      <c r="JI192">
        <v>2183</v>
      </c>
      <c r="JJ192">
        <v>1</v>
      </c>
      <c r="JK192">
        <v>27</v>
      </c>
      <c r="JL192">
        <v>29322270.7</v>
      </c>
      <c r="JM192">
        <v>29322270.7</v>
      </c>
      <c r="JN192">
        <v>2.53174</v>
      </c>
      <c r="JO192">
        <v>2.6062</v>
      </c>
      <c r="JP192">
        <v>1.54785</v>
      </c>
      <c r="JQ192">
        <v>2.31201</v>
      </c>
      <c r="JR192">
        <v>1.64673</v>
      </c>
      <c r="JS192">
        <v>2.35718</v>
      </c>
      <c r="JT192">
        <v>34.3725</v>
      </c>
      <c r="JU192">
        <v>24.1926</v>
      </c>
      <c r="JV192">
        <v>18</v>
      </c>
      <c r="JW192">
        <v>512.11</v>
      </c>
      <c r="JX192">
        <v>383.652</v>
      </c>
      <c r="JY192">
        <v>29.0685</v>
      </c>
      <c r="JZ192">
        <v>27.6343</v>
      </c>
      <c r="KA192">
        <v>30</v>
      </c>
      <c r="KB192">
        <v>27.6425</v>
      </c>
      <c r="KC192">
        <v>27.6012</v>
      </c>
      <c r="KD192">
        <v>50.7875</v>
      </c>
      <c r="KE192">
        <v>41.5122</v>
      </c>
      <c r="KF192">
        <v>0</v>
      </c>
      <c r="KG192">
        <v>29.0571</v>
      </c>
      <c r="KH192">
        <v>1344.62</v>
      </c>
      <c r="KI192">
        <v>15.4216</v>
      </c>
      <c r="KJ192">
        <v>96.7677</v>
      </c>
      <c r="KK192">
        <v>94.7815</v>
      </c>
    </row>
    <row r="193" spans="1:297">
      <c r="A193">
        <v>177</v>
      </c>
      <c r="B193">
        <v>1759336248</v>
      </c>
      <c r="C193">
        <v>3388</v>
      </c>
      <c r="D193" t="s">
        <v>797</v>
      </c>
      <c r="E193" t="s">
        <v>798</v>
      </c>
      <c r="F193">
        <v>5</v>
      </c>
      <c r="G193" t="s">
        <v>638</v>
      </c>
      <c r="H193" t="s">
        <v>436</v>
      </c>
      <c r="I193">
        <v>1759336239.84615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1347.66811023993</v>
      </c>
      <c r="AK193">
        <v>1300.89212121212</v>
      </c>
      <c r="AL193">
        <v>3.27522672604916</v>
      </c>
      <c r="AM193">
        <v>64.5668264695355</v>
      </c>
      <c r="AN193">
        <f>(AP193 - AO193 + DY193*1E3/(8.314*(EA193+273.15)) * AR193/DX193 * AQ193) * DX193/(100*DL193) * 1000/(1000 - AP193)</f>
        <v>0</v>
      </c>
      <c r="AO193">
        <v>15.3422623396266</v>
      </c>
      <c r="AP193">
        <v>24.2976721212121</v>
      </c>
      <c r="AQ193">
        <v>0.000321478581938007</v>
      </c>
      <c r="AR193">
        <v>120.164659997157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6</v>
      </c>
      <c r="DM193">
        <v>0.5</v>
      </c>
      <c r="DN193" t="s">
        <v>438</v>
      </c>
      <c r="DO193">
        <v>2</v>
      </c>
      <c r="DP193" t="b">
        <v>1</v>
      </c>
      <c r="DQ193">
        <v>1759336239.84615</v>
      </c>
      <c r="DR193">
        <v>1245.72538461538</v>
      </c>
      <c r="DS193">
        <v>1311.48923076923</v>
      </c>
      <c r="DT193">
        <v>24.2962615384615</v>
      </c>
      <c r="DU193">
        <v>15.2631</v>
      </c>
      <c r="DV193">
        <v>1241.39384615385</v>
      </c>
      <c r="DW193">
        <v>23.9007</v>
      </c>
      <c r="DX193">
        <v>500.053538461538</v>
      </c>
      <c r="DY193">
        <v>90.5400923076923</v>
      </c>
      <c r="DZ193">
        <v>0.0346731153846154</v>
      </c>
      <c r="EA193">
        <v>30.7018615384615</v>
      </c>
      <c r="EB193">
        <v>30.0255230769231</v>
      </c>
      <c r="EC193">
        <v>999.9</v>
      </c>
      <c r="ED193">
        <v>0</v>
      </c>
      <c r="EE193">
        <v>0</v>
      </c>
      <c r="EF193">
        <v>9999.61846153846</v>
      </c>
      <c r="EG193">
        <v>0</v>
      </c>
      <c r="EH193">
        <v>13.5228307692308</v>
      </c>
      <c r="EI193">
        <v>-65.7638</v>
      </c>
      <c r="EJ193">
        <v>1276.74615384615</v>
      </c>
      <c r="EK193">
        <v>1331.82</v>
      </c>
      <c r="EL193">
        <v>9.03317615384615</v>
      </c>
      <c r="EM193">
        <v>1311.48923076923</v>
      </c>
      <c r="EN193">
        <v>15.2631</v>
      </c>
      <c r="EO193">
        <v>2.19978769230769</v>
      </c>
      <c r="EP193">
        <v>1.38192230769231</v>
      </c>
      <c r="EQ193">
        <v>18.9607615384615</v>
      </c>
      <c r="ER193">
        <v>11.7205538461538</v>
      </c>
      <c r="ES193">
        <v>2000.00230769231</v>
      </c>
      <c r="ET193">
        <v>0.979998769230769</v>
      </c>
      <c r="EU193">
        <v>0.0200009384615385</v>
      </c>
      <c r="EV193">
        <v>0</v>
      </c>
      <c r="EW193">
        <v>1025.41615384615</v>
      </c>
      <c r="EX193">
        <v>5.00059</v>
      </c>
      <c r="EY193">
        <v>20687.4846153846</v>
      </c>
      <c r="EZ193">
        <v>17360.3230769231</v>
      </c>
      <c r="FA193">
        <v>41</v>
      </c>
      <c r="FB193">
        <v>40.75</v>
      </c>
      <c r="FC193">
        <v>40.375</v>
      </c>
      <c r="FD193">
        <v>40.25</v>
      </c>
      <c r="FE193">
        <v>42.0524615384615</v>
      </c>
      <c r="FF193">
        <v>1955.10230769231</v>
      </c>
      <c r="FG193">
        <v>39.9</v>
      </c>
      <c r="FH193">
        <v>0</v>
      </c>
      <c r="FI193">
        <v>1759336248</v>
      </c>
      <c r="FJ193">
        <v>0</v>
      </c>
      <c r="FK193">
        <v>1025.4128</v>
      </c>
      <c r="FL193">
        <v>-7.19538461350735</v>
      </c>
      <c r="FM193">
        <v>-153.076922840145</v>
      </c>
      <c r="FN193">
        <v>20685.612</v>
      </c>
      <c r="FO193">
        <v>15</v>
      </c>
      <c r="FP193">
        <v>0</v>
      </c>
      <c r="FQ193" t="s">
        <v>439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-66.00432</v>
      </c>
      <c r="GD193">
        <v>4.14413233082706</v>
      </c>
      <c r="GE193">
        <v>0.716123195825971</v>
      </c>
      <c r="GF193">
        <v>0</v>
      </c>
      <c r="GG193">
        <v>1025.77294117647</v>
      </c>
      <c r="GH193">
        <v>-6.64568373091948</v>
      </c>
      <c r="GI193">
        <v>0.690113074331516</v>
      </c>
      <c r="GJ193">
        <v>-1</v>
      </c>
      <c r="GK193">
        <v>9.0661625</v>
      </c>
      <c r="GL193">
        <v>-0.90873789473684</v>
      </c>
      <c r="GM193">
        <v>0.089477079236808</v>
      </c>
      <c r="GN193">
        <v>0</v>
      </c>
      <c r="GO193">
        <v>0</v>
      </c>
      <c r="GP193">
        <v>2</v>
      </c>
      <c r="GQ193" t="s">
        <v>481</v>
      </c>
      <c r="GR193">
        <v>3.13097</v>
      </c>
      <c r="GS193">
        <v>2.71253</v>
      </c>
      <c r="GT193">
        <v>0.192694</v>
      </c>
      <c r="GU193">
        <v>0.199012</v>
      </c>
      <c r="GV193">
        <v>0.10405</v>
      </c>
      <c r="GW193">
        <v>0.075197</v>
      </c>
      <c r="GX193">
        <v>30458.9</v>
      </c>
      <c r="GY193">
        <v>32388.5</v>
      </c>
      <c r="GZ193">
        <v>34130.6</v>
      </c>
      <c r="HA193">
        <v>36606.7</v>
      </c>
      <c r="HB193">
        <v>43177.5</v>
      </c>
      <c r="HC193">
        <v>48622</v>
      </c>
      <c r="HD193">
        <v>53226.8</v>
      </c>
      <c r="HE193">
        <v>58495.3</v>
      </c>
      <c r="HF193">
        <v>1.97265</v>
      </c>
      <c r="HG193">
        <v>1.7688</v>
      </c>
      <c r="HH193">
        <v>0.131503</v>
      </c>
      <c r="HI193">
        <v>0</v>
      </c>
      <c r="HJ193">
        <v>27.8873</v>
      </c>
      <c r="HK193">
        <v>999.9</v>
      </c>
      <c r="HL193">
        <v>52.765</v>
      </c>
      <c r="HM193">
        <v>31.109</v>
      </c>
      <c r="HN193">
        <v>26.4563</v>
      </c>
      <c r="HO193">
        <v>54.7602</v>
      </c>
      <c r="HP193">
        <v>46.5385</v>
      </c>
      <c r="HQ193">
        <v>1</v>
      </c>
      <c r="HR193">
        <v>0.0200788</v>
      </c>
      <c r="HS193">
        <v>-0.681871</v>
      </c>
      <c r="HT193">
        <v>20.1109</v>
      </c>
      <c r="HU193">
        <v>5.19782</v>
      </c>
      <c r="HV193">
        <v>12.004</v>
      </c>
      <c r="HW193">
        <v>4.97445</v>
      </c>
      <c r="HX193">
        <v>3.294</v>
      </c>
      <c r="HY193">
        <v>9999</v>
      </c>
      <c r="HZ193">
        <v>9999</v>
      </c>
      <c r="IA193">
        <v>999.9</v>
      </c>
      <c r="IB193">
        <v>9999</v>
      </c>
      <c r="IC193">
        <v>1.86325</v>
      </c>
      <c r="ID193">
        <v>1.86813</v>
      </c>
      <c r="IE193">
        <v>1.86788</v>
      </c>
      <c r="IF193">
        <v>1.86906</v>
      </c>
      <c r="IG193">
        <v>1.86984</v>
      </c>
      <c r="IH193">
        <v>1.86596</v>
      </c>
      <c r="II193">
        <v>1.86703</v>
      </c>
      <c r="IJ193">
        <v>1.86843</v>
      </c>
      <c r="IK193">
        <v>5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4.41</v>
      </c>
      <c r="IY193">
        <v>0.3955</v>
      </c>
      <c r="IZ193">
        <v>0.591063205497763</v>
      </c>
      <c r="JA193">
        <v>0.00362635438953289</v>
      </c>
      <c r="JB193">
        <v>-8.50754122937555e-07</v>
      </c>
      <c r="JC193">
        <v>2.87264459290622e-10</v>
      </c>
      <c r="JD193">
        <v>-0.103101814204982</v>
      </c>
      <c r="JE193">
        <v>-0.017656537129445</v>
      </c>
      <c r="JF193">
        <v>0.00217271289782075</v>
      </c>
      <c r="JG193">
        <v>-2.34727275410467e-05</v>
      </c>
      <c r="JH193">
        <v>4</v>
      </c>
      <c r="JI193">
        <v>2183</v>
      </c>
      <c r="JJ193">
        <v>1</v>
      </c>
      <c r="JK193">
        <v>27</v>
      </c>
      <c r="JL193">
        <v>29322270.8</v>
      </c>
      <c r="JM193">
        <v>29322270.8</v>
      </c>
      <c r="JN193">
        <v>2.56104</v>
      </c>
      <c r="JO193">
        <v>2.61597</v>
      </c>
      <c r="JP193">
        <v>1.54785</v>
      </c>
      <c r="JQ193">
        <v>2.31201</v>
      </c>
      <c r="JR193">
        <v>1.64551</v>
      </c>
      <c r="JS193">
        <v>2.28882</v>
      </c>
      <c r="JT193">
        <v>34.3497</v>
      </c>
      <c r="JU193">
        <v>24.1838</v>
      </c>
      <c r="JV193">
        <v>18</v>
      </c>
      <c r="JW193">
        <v>511.742</v>
      </c>
      <c r="JX193">
        <v>383.862</v>
      </c>
      <c r="JY193">
        <v>29.0406</v>
      </c>
      <c r="JZ193">
        <v>27.6323</v>
      </c>
      <c r="KA193">
        <v>29.9999</v>
      </c>
      <c r="KB193">
        <v>27.6403</v>
      </c>
      <c r="KC193">
        <v>27.5989</v>
      </c>
      <c r="KD193">
        <v>51.2955</v>
      </c>
      <c r="KE193">
        <v>41.5122</v>
      </c>
      <c r="KF193">
        <v>0</v>
      </c>
      <c r="KG193">
        <v>29.0375</v>
      </c>
      <c r="KH193">
        <v>1358.27</v>
      </c>
      <c r="KI193">
        <v>15.4829</v>
      </c>
      <c r="KJ193">
        <v>96.7671</v>
      </c>
      <c r="KK193">
        <v>94.7816</v>
      </c>
    </row>
    <row r="194" spans="1:297">
      <c r="A194">
        <v>178</v>
      </c>
      <c r="B194">
        <v>1759336253</v>
      </c>
      <c r="C194">
        <v>3393</v>
      </c>
      <c r="D194" t="s">
        <v>799</v>
      </c>
      <c r="E194" t="s">
        <v>800</v>
      </c>
      <c r="F194">
        <v>5</v>
      </c>
      <c r="G194" t="s">
        <v>638</v>
      </c>
      <c r="H194" t="s">
        <v>436</v>
      </c>
      <c r="I194">
        <v>1759336244.84615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1365.99215186412</v>
      </c>
      <c r="AK194">
        <v>1318.57133333333</v>
      </c>
      <c r="AL194">
        <v>3.56044297861151</v>
      </c>
      <c r="AM194">
        <v>64.5668264695355</v>
      </c>
      <c r="AN194">
        <f>(AP194 - AO194 + DY194*1E3/(8.314*(EA194+273.15)) * AR194/DX194 * AQ194) * DX194/(100*DL194) * 1000/(1000 - AP194)</f>
        <v>0</v>
      </c>
      <c r="AO194">
        <v>15.3936546006463</v>
      </c>
      <c r="AP194">
        <v>24.2982872727273</v>
      </c>
      <c r="AQ194">
        <v>7.26263993492902e-05</v>
      </c>
      <c r="AR194">
        <v>120.164659997157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6</v>
      </c>
      <c r="DM194">
        <v>0.5</v>
      </c>
      <c r="DN194" t="s">
        <v>438</v>
      </c>
      <c r="DO194">
        <v>2</v>
      </c>
      <c r="DP194" t="b">
        <v>1</v>
      </c>
      <c r="DQ194">
        <v>1759336244.84615</v>
      </c>
      <c r="DR194">
        <v>1262.41</v>
      </c>
      <c r="DS194">
        <v>1328.53769230769</v>
      </c>
      <c r="DT194">
        <v>24.2937</v>
      </c>
      <c r="DU194">
        <v>15.3331153846154</v>
      </c>
      <c r="DV194">
        <v>1258.03076923077</v>
      </c>
      <c r="DW194">
        <v>23.8982538461538</v>
      </c>
      <c r="DX194">
        <v>500.014846153846</v>
      </c>
      <c r="DY194">
        <v>90.5401153846154</v>
      </c>
      <c r="DZ194">
        <v>0.0346105153846154</v>
      </c>
      <c r="EA194">
        <v>30.6949153846154</v>
      </c>
      <c r="EB194">
        <v>30.0252076923077</v>
      </c>
      <c r="EC194">
        <v>999.9</v>
      </c>
      <c r="ED194">
        <v>0</v>
      </c>
      <c r="EE194">
        <v>0</v>
      </c>
      <c r="EF194">
        <v>9989.71076923077</v>
      </c>
      <c r="EG194">
        <v>0</v>
      </c>
      <c r="EH194">
        <v>13.5207153846154</v>
      </c>
      <c r="EI194">
        <v>-66.1272</v>
      </c>
      <c r="EJ194">
        <v>1293.84230769231</v>
      </c>
      <c r="EK194">
        <v>1349.22769230769</v>
      </c>
      <c r="EL194">
        <v>8.96059769230769</v>
      </c>
      <c r="EM194">
        <v>1328.53769230769</v>
      </c>
      <c r="EN194">
        <v>15.3331153846154</v>
      </c>
      <c r="EO194">
        <v>2.19955615384615</v>
      </c>
      <c r="EP194">
        <v>1.38826230769231</v>
      </c>
      <c r="EQ194">
        <v>18.9590769230769</v>
      </c>
      <c r="ER194">
        <v>11.7899307692308</v>
      </c>
      <c r="ES194">
        <v>1999.98153846154</v>
      </c>
      <c r="ET194">
        <v>0.979998538461538</v>
      </c>
      <c r="EU194">
        <v>0.0200011769230769</v>
      </c>
      <c r="EV194">
        <v>0</v>
      </c>
      <c r="EW194">
        <v>1024.79230769231</v>
      </c>
      <c r="EX194">
        <v>5.00059</v>
      </c>
      <c r="EY194">
        <v>20674.3384615385</v>
      </c>
      <c r="EZ194">
        <v>17360.1307692308</v>
      </c>
      <c r="FA194">
        <v>41</v>
      </c>
      <c r="FB194">
        <v>40.75</v>
      </c>
      <c r="FC194">
        <v>40.375</v>
      </c>
      <c r="FD194">
        <v>40.25</v>
      </c>
      <c r="FE194">
        <v>42.0429230769231</v>
      </c>
      <c r="FF194">
        <v>1955.08153846154</v>
      </c>
      <c r="FG194">
        <v>39.9</v>
      </c>
      <c r="FH194">
        <v>0</v>
      </c>
      <c r="FI194">
        <v>1759336253.4</v>
      </c>
      <c r="FJ194">
        <v>0</v>
      </c>
      <c r="FK194">
        <v>1024.73423076923</v>
      </c>
      <c r="FL194">
        <v>-9.59692307925232</v>
      </c>
      <c r="FM194">
        <v>-159.114529895402</v>
      </c>
      <c r="FN194">
        <v>20672.2884615385</v>
      </c>
      <c r="FO194">
        <v>15</v>
      </c>
      <c r="FP194">
        <v>0</v>
      </c>
      <c r="FQ194" t="s">
        <v>439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-66.0102190476191</v>
      </c>
      <c r="GD194">
        <v>-2.10924155844162</v>
      </c>
      <c r="GE194">
        <v>0.686363701045867</v>
      </c>
      <c r="GF194">
        <v>0</v>
      </c>
      <c r="GG194">
        <v>1025.19323529412</v>
      </c>
      <c r="GH194">
        <v>-7.62459893801387</v>
      </c>
      <c r="GI194">
        <v>0.781889568659049</v>
      </c>
      <c r="GJ194">
        <v>-1</v>
      </c>
      <c r="GK194">
        <v>9.00669428571429</v>
      </c>
      <c r="GL194">
        <v>-0.859818701298703</v>
      </c>
      <c r="GM194">
        <v>0.0893455482714072</v>
      </c>
      <c r="GN194">
        <v>0</v>
      </c>
      <c r="GO194">
        <v>0</v>
      </c>
      <c r="GP194">
        <v>2</v>
      </c>
      <c r="GQ194" t="s">
        <v>481</v>
      </c>
      <c r="GR194">
        <v>3.13093</v>
      </c>
      <c r="GS194">
        <v>2.7125</v>
      </c>
      <c r="GT194">
        <v>0.194315</v>
      </c>
      <c r="GU194">
        <v>0.200531</v>
      </c>
      <c r="GV194">
        <v>0.104055</v>
      </c>
      <c r="GW194">
        <v>0.0753329</v>
      </c>
      <c r="GX194">
        <v>30398</v>
      </c>
      <c r="GY194">
        <v>32327.4</v>
      </c>
      <c r="GZ194">
        <v>34131</v>
      </c>
      <c r="HA194">
        <v>36606.9</v>
      </c>
      <c r="HB194">
        <v>43177.9</v>
      </c>
      <c r="HC194">
        <v>48615.3</v>
      </c>
      <c r="HD194">
        <v>53227.4</v>
      </c>
      <c r="HE194">
        <v>58495.7</v>
      </c>
      <c r="HF194">
        <v>1.97295</v>
      </c>
      <c r="HG194">
        <v>1.7691</v>
      </c>
      <c r="HH194">
        <v>0.131749</v>
      </c>
      <c r="HI194">
        <v>0</v>
      </c>
      <c r="HJ194">
        <v>27.8842</v>
      </c>
      <c r="HK194">
        <v>999.9</v>
      </c>
      <c r="HL194">
        <v>52.765</v>
      </c>
      <c r="HM194">
        <v>31.109</v>
      </c>
      <c r="HN194">
        <v>26.4558</v>
      </c>
      <c r="HO194">
        <v>54.7102</v>
      </c>
      <c r="HP194">
        <v>46.7909</v>
      </c>
      <c r="HQ194">
        <v>1</v>
      </c>
      <c r="HR194">
        <v>0.0195833</v>
      </c>
      <c r="HS194">
        <v>-0.669741</v>
      </c>
      <c r="HT194">
        <v>20.111</v>
      </c>
      <c r="HU194">
        <v>5.19782</v>
      </c>
      <c r="HV194">
        <v>12.004</v>
      </c>
      <c r="HW194">
        <v>4.9741</v>
      </c>
      <c r="HX194">
        <v>3.29388</v>
      </c>
      <c r="HY194">
        <v>9999</v>
      </c>
      <c r="HZ194">
        <v>9999</v>
      </c>
      <c r="IA194">
        <v>999.9</v>
      </c>
      <c r="IB194">
        <v>9999</v>
      </c>
      <c r="IC194">
        <v>1.86326</v>
      </c>
      <c r="ID194">
        <v>1.86813</v>
      </c>
      <c r="IE194">
        <v>1.86786</v>
      </c>
      <c r="IF194">
        <v>1.86905</v>
      </c>
      <c r="IG194">
        <v>1.86985</v>
      </c>
      <c r="IH194">
        <v>1.86598</v>
      </c>
      <c r="II194">
        <v>1.86702</v>
      </c>
      <c r="IJ194">
        <v>1.86844</v>
      </c>
      <c r="IK194">
        <v>5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4.46</v>
      </c>
      <c r="IY194">
        <v>0.3957</v>
      </c>
      <c r="IZ194">
        <v>0.591063205497763</v>
      </c>
      <c r="JA194">
        <v>0.00362635438953289</v>
      </c>
      <c r="JB194">
        <v>-8.50754122937555e-07</v>
      </c>
      <c r="JC194">
        <v>2.87264459290622e-10</v>
      </c>
      <c r="JD194">
        <v>-0.103101814204982</v>
      </c>
      <c r="JE194">
        <v>-0.017656537129445</v>
      </c>
      <c r="JF194">
        <v>0.00217271289782075</v>
      </c>
      <c r="JG194">
        <v>-2.34727275410467e-05</v>
      </c>
      <c r="JH194">
        <v>4</v>
      </c>
      <c r="JI194">
        <v>2183</v>
      </c>
      <c r="JJ194">
        <v>1</v>
      </c>
      <c r="JK194">
        <v>27</v>
      </c>
      <c r="JL194">
        <v>29322270.9</v>
      </c>
      <c r="JM194">
        <v>29322270.9</v>
      </c>
      <c r="JN194">
        <v>2.58545</v>
      </c>
      <c r="JO194">
        <v>2.6123</v>
      </c>
      <c r="JP194">
        <v>1.54785</v>
      </c>
      <c r="JQ194">
        <v>2.31323</v>
      </c>
      <c r="JR194">
        <v>1.64673</v>
      </c>
      <c r="JS194">
        <v>2.34009</v>
      </c>
      <c r="JT194">
        <v>34.3725</v>
      </c>
      <c r="JU194">
        <v>24.1926</v>
      </c>
      <c r="JV194">
        <v>18</v>
      </c>
      <c r="JW194">
        <v>511.926</v>
      </c>
      <c r="JX194">
        <v>384.005</v>
      </c>
      <c r="JY194">
        <v>29.0212</v>
      </c>
      <c r="JZ194">
        <v>27.6299</v>
      </c>
      <c r="KA194">
        <v>29.9998</v>
      </c>
      <c r="KB194">
        <v>27.6386</v>
      </c>
      <c r="KC194">
        <v>27.5966</v>
      </c>
      <c r="KD194">
        <v>51.7723</v>
      </c>
      <c r="KE194">
        <v>41.233</v>
      </c>
      <c r="KF194">
        <v>0</v>
      </c>
      <c r="KG194">
        <v>29.009</v>
      </c>
      <c r="KH194">
        <v>1378.5</v>
      </c>
      <c r="KI194">
        <v>15.5377</v>
      </c>
      <c r="KJ194">
        <v>96.7681</v>
      </c>
      <c r="KK194">
        <v>94.7823</v>
      </c>
    </row>
    <row r="195" spans="1:297">
      <c r="A195">
        <v>179</v>
      </c>
      <c r="B195">
        <v>1759336258</v>
      </c>
      <c r="C195">
        <v>3398</v>
      </c>
      <c r="D195" t="s">
        <v>801</v>
      </c>
      <c r="E195" t="s">
        <v>802</v>
      </c>
      <c r="F195">
        <v>5</v>
      </c>
      <c r="G195" t="s">
        <v>638</v>
      </c>
      <c r="H195" t="s">
        <v>436</v>
      </c>
      <c r="I195">
        <v>1759336249.84615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1382.81570550017</v>
      </c>
      <c r="AK195">
        <v>1335.67006060606</v>
      </c>
      <c r="AL195">
        <v>3.40592582574478</v>
      </c>
      <c r="AM195">
        <v>64.5668264695355</v>
      </c>
      <c r="AN195">
        <f>(AP195 - AO195 + DY195*1E3/(8.314*(EA195+273.15)) * AR195/DX195 * AQ195) * DX195/(100*DL195) * 1000/(1000 - AP195)</f>
        <v>0</v>
      </c>
      <c r="AO195">
        <v>15.4640584055146</v>
      </c>
      <c r="AP195">
        <v>24.3003521212121</v>
      </c>
      <c r="AQ195">
        <v>0.000103221462478831</v>
      </c>
      <c r="AR195">
        <v>120.164659997157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6</v>
      </c>
      <c r="DM195">
        <v>0.5</v>
      </c>
      <c r="DN195" t="s">
        <v>438</v>
      </c>
      <c r="DO195">
        <v>2</v>
      </c>
      <c r="DP195" t="b">
        <v>1</v>
      </c>
      <c r="DQ195">
        <v>1759336249.84615</v>
      </c>
      <c r="DR195">
        <v>1279.18923076923</v>
      </c>
      <c r="DS195">
        <v>1345.20769230769</v>
      </c>
      <c r="DT195">
        <v>24.2975</v>
      </c>
      <c r="DU195">
        <v>15.3983307692308</v>
      </c>
      <c r="DV195">
        <v>1274.76230769231</v>
      </c>
      <c r="DW195">
        <v>23.9018769230769</v>
      </c>
      <c r="DX195">
        <v>499.999846153846</v>
      </c>
      <c r="DY195">
        <v>90.5398692307692</v>
      </c>
      <c r="DZ195">
        <v>0.0345047615384615</v>
      </c>
      <c r="EA195">
        <v>30.6885230769231</v>
      </c>
      <c r="EB195">
        <v>30.0276384615385</v>
      </c>
      <c r="EC195">
        <v>999.9</v>
      </c>
      <c r="ED195">
        <v>0</v>
      </c>
      <c r="EE195">
        <v>0</v>
      </c>
      <c r="EF195">
        <v>9988.89384615385</v>
      </c>
      <c r="EG195">
        <v>0</v>
      </c>
      <c r="EH195">
        <v>13.5215615384615</v>
      </c>
      <c r="EI195">
        <v>-66.0187307692308</v>
      </c>
      <c r="EJ195">
        <v>1311.04307692308</v>
      </c>
      <c r="EK195">
        <v>1366.24692307692</v>
      </c>
      <c r="EL195">
        <v>8.89918307692308</v>
      </c>
      <c r="EM195">
        <v>1345.20769230769</v>
      </c>
      <c r="EN195">
        <v>15.3983307692308</v>
      </c>
      <c r="EO195">
        <v>2.19989384615385</v>
      </c>
      <c r="EP195">
        <v>1.39416307692308</v>
      </c>
      <c r="EQ195">
        <v>18.9615307692308</v>
      </c>
      <c r="ER195">
        <v>11.8541769230769</v>
      </c>
      <c r="ES195">
        <v>1999.98384615385</v>
      </c>
      <c r="ET195">
        <v>0.979998538461538</v>
      </c>
      <c r="EU195">
        <v>0.0200011769230769</v>
      </c>
      <c r="EV195">
        <v>0</v>
      </c>
      <c r="EW195">
        <v>1024.09769230769</v>
      </c>
      <c r="EX195">
        <v>5.00059</v>
      </c>
      <c r="EY195">
        <v>20660.9307692308</v>
      </c>
      <c r="EZ195">
        <v>17360.1538461538</v>
      </c>
      <c r="FA195">
        <v>41</v>
      </c>
      <c r="FB195">
        <v>40.75</v>
      </c>
      <c r="FC195">
        <v>40.375</v>
      </c>
      <c r="FD195">
        <v>40.25</v>
      </c>
      <c r="FE195">
        <v>42.0429230769231</v>
      </c>
      <c r="FF195">
        <v>1955.08384615385</v>
      </c>
      <c r="FG195">
        <v>39.9</v>
      </c>
      <c r="FH195">
        <v>0</v>
      </c>
      <c r="FI195">
        <v>1759336258.2</v>
      </c>
      <c r="FJ195">
        <v>0</v>
      </c>
      <c r="FK195">
        <v>1024.07038461538</v>
      </c>
      <c r="FL195">
        <v>-8.77094017954168</v>
      </c>
      <c r="FM195">
        <v>-159.897435989914</v>
      </c>
      <c r="FN195">
        <v>20659.4384615385</v>
      </c>
      <c r="FO195">
        <v>15</v>
      </c>
      <c r="FP195">
        <v>0</v>
      </c>
      <c r="FQ195" t="s">
        <v>439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-66.114025</v>
      </c>
      <c r="GD195">
        <v>-0.757141353383415</v>
      </c>
      <c r="GE195">
        <v>0.641498451966177</v>
      </c>
      <c r="GF195">
        <v>0</v>
      </c>
      <c r="GG195">
        <v>1024.50235294118</v>
      </c>
      <c r="GH195">
        <v>-8.75721925661428</v>
      </c>
      <c r="GI195">
        <v>0.89175655746704</v>
      </c>
      <c r="GJ195">
        <v>-1</v>
      </c>
      <c r="GK195">
        <v>8.9256435</v>
      </c>
      <c r="GL195">
        <v>-0.69572436090225</v>
      </c>
      <c r="GM195">
        <v>0.0683257344837945</v>
      </c>
      <c r="GN195">
        <v>0</v>
      </c>
      <c r="GO195">
        <v>0</v>
      </c>
      <c r="GP195">
        <v>2</v>
      </c>
      <c r="GQ195" t="s">
        <v>481</v>
      </c>
      <c r="GR195">
        <v>3.13097</v>
      </c>
      <c r="GS195">
        <v>2.71243</v>
      </c>
      <c r="GT195">
        <v>0.195881</v>
      </c>
      <c r="GU195">
        <v>0.202091</v>
      </c>
      <c r="GV195">
        <v>0.104078</v>
      </c>
      <c r="GW195">
        <v>0.0756923</v>
      </c>
      <c r="GX195">
        <v>30339.3</v>
      </c>
      <c r="GY195">
        <v>32264.8</v>
      </c>
      <c r="GZ195">
        <v>34131.2</v>
      </c>
      <c r="HA195">
        <v>36607.4</v>
      </c>
      <c r="HB195">
        <v>43177.3</v>
      </c>
      <c r="HC195">
        <v>48596.7</v>
      </c>
      <c r="HD195">
        <v>53227.9</v>
      </c>
      <c r="HE195">
        <v>58496.2</v>
      </c>
      <c r="HF195">
        <v>1.97285</v>
      </c>
      <c r="HG195">
        <v>1.7692</v>
      </c>
      <c r="HH195">
        <v>0.132449</v>
      </c>
      <c r="HI195">
        <v>0</v>
      </c>
      <c r="HJ195">
        <v>27.8833</v>
      </c>
      <c r="HK195">
        <v>999.9</v>
      </c>
      <c r="HL195">
        <v>52.765</v>
      </c>
      <c r="HM195">
        <v>31.088</v>
      </c>
      <c r="HN195">
        <v>26.4257</v>
      </c>
      <c r="HO195">
        <v>55.2002</v>
      </c>
      <c r="HP195">
        <v>46.7508</v>
      </c>
      <c r="HQ195">
        <v>1</v>
      </c>
      <c r="HR195">
        <v>0.0195503</v>
      </c>
      <c r="HS195">
        <v>-0.628371</v>
      </c>
      <c r="HT195">
        <v>20.111</v>
      </c>
      <c r="HU195">
        <v>5.19812</v>
      </c>
      <c r="HV195">
        <v>12.004</v>
      </c>
      <c r="HW195">
        <v>4.9737</v>
      </c>
      <c r="HX195">
        <v>3.29393</v>
      </c>
      <c r="HY195">
        <v>9999</v>
      </c>
      <c r="HZ195">
        <v>9999</v>
      </c>
      <c r="IA195">
        <v>999.9</v>
      </c>
      <c r="IB195">
        <v>9999</v>
      </c>
      <c r="IC195">
        <v>1.86327</v>
      </c>
      <c r="ID195">
        <v>1.86813</v>
      </c>
      <c r="IE195">
        <v>1.86788</v>
      </c>
      <c r="IF195">
        <v>1.86907</v>
      </c>
      <c r="IG195">
        <v>1.86987</v>
      </c>
      <c r="IH195">
        <v>1.86599</v>
      </c>
      <c r="II195">
        <v>1.86701</v>
      </c>
      <c r="IJ195">
        <v>1.86844</v>
      </c>
      <c r="IK195">
        <v>5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4.5</v>
      </c>
      <c r="IY195">
        <v>0.396</v>
      </c>
      <c r="IZ195">
        <v>0.591063205497763</v>
      </c>
      <c r="JA195">
        <v>0.00362635438953289</v>
      </c>
      <c r="JB195">
        <v>-8.50754122937555e-07</v>
      </c>
      <c r="JC195">
        <v>2.87264459290622e-10</v>
      </c>
      <c r="JD195">
        <v>-0.103101814204982</v>
      </c>
      <c r="JE195">
        <v>-0.017656537129445</v>
      </c>
      <c r="JF195">
        <v>0.00217271289782075</v>
      </c>
      <c r="JG195">
        <v>-2.34727275410467e-05</v>
      </c>
      <c r="JH195">
        <v>4</v>
      </c>
      <c r="JI195">
        <v>2183</v>
      </c>
      <c r="JJ195">
        <v>1</v>
      </c>
      <c r="JK195">
        <v>27</v>
      </c>
      <c r="JL195">
        <v>29322271</v>
      </c>
      <c r="JM195">
        <v>29322271</v>
      </c>
      <c r="JN195">
        <v>2.60986</v>
      </c>
      <c r="JO195">
        <v>2.60498</v>
      </c>
      <c r="JP195">
        <v>1.54785</v>
      </c>
      <c r="JQ195">
        <v>2.31201</v>
      </c>
      <c r="JR195">
        <v>1.64551</v>
      </c>
      <c r="JS195">
        <v>2.38037</v>
      </c>
      <c r="JT195">
        <v>34.3497</v>
      </c>
      <c r="JU195">
        <v>24.1926</v>
      </c>
      <c r="JV195">
        <v>18</v>
      </c>
      <c r="JW195">
        <v>511.838</v>
      </c>
      <c r="JX195">
        <v>384.045</v>
      </c>
      <c r="JY195">
        <v>28.9933</v>
      </c>
      <c r="JZ195">
        <v>27.6276</v>
      </c>
      <c r="KA195">
        <v>29.9999</v>
      </c>
      <c r="KB195">
        <v>27.6362</v>
      </c>
      <c r="KC195">
        <v>27.5946</v>
      </c>
      <c r="KD195">
        <v>52.2853</v>
      </c>
      <c r="KE195">
        <v>41.233</v>
      </c>
      <c r="KF195">
        <v>0</v>
      </c>
      <c r="KG195">
        <v>28.9779</v>
      </c>
      <c r="KH195">
        <v>1392</v>
      </c>
      <c r="KI195">
        <v>15.5786</v>
      </c>
      <c r="KJ195">
        <v>96.7689</v>
      </c>
      <c r="KK195">
        <v>94.7832</v>
      </c>
    </row>
    <row r="196" spans="1:297">
      <c r="A196">
        <v>180</v>
      </c>
      <c r="B196">
        <v>1759336263</v>
      </c>
      <c r="C196">
        <v>3403</v>
      </c>
      <c r="D196" t="s">
        <v>803</v>
      </c>
      <c r="E196" t="s">
        <v>804</v>
      </c>
      <c r="F196">
        <v>5</v>
      </c>
      <c r="G196" t="s">
        <v>638</v>
      </c>
      <c r="H196" t="s">
        <v>436</v>
      </c>
      <c r="I196">
        <v>1759336254.84615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1399.87536630811</v>
      </c>
      <c r="AK196">
        <v>1352.91357575758</v>
      </c>
      <c r="AL196">
        <v>3.42986305436483</v>
      </c>
      <c r="AM196">
        <v>64.5668264695355</v>
      </c>
      <c r="AN196">
        <f>(AP196 - AO196 + DY196*1E3/(8.314*(EA196+273.15)) * AR196/DX196 * AQ196) * DX196/(100*DL196) * 1000/(1000 - AP196)</f>
        <v>0</v>
      </c>
      <c r="AO196">
        <v>15.5263811378165</v>
      </c>
      <c r="AP196">
        <v>24.3084860606061</v>
      </c>
      <c r="AQ196">
        <v>0.000149364769761732</v>
      </c>
      <c r="AR196">
        <v>120.164659997157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6</v>
      </c>
      <c r="DM196">
        <v>0.5</v>
      </c>
      <c r="DN196" t="s">
        <v>438</v>
      </c>
      <c r="DO196">
        <v>2</v>
      </c>
      <c r="DP196" t="b">
        <v>1</v>
      </c>
      <c r="DQ196">
        <v>1759336254.84615</v>
      </c>
      <c r="DR196">
        <v>1295.96769230769</v>
      </c>
      <c r="DS196">
        <v>1362.13230769231</v>
      </c>
      <c r="DT196">
        <v>24.3011076923077</v>
      </c>
      <c r="DU196">
        <v>15.4572923076923</v>
      </c>
      <c r="DV196">
        <v>1291.49153846154</v>
      </c>
      <c r="DW196">
        <v>23.9053230769231</v>
      </c>
      <c r="DX196">
        <v>500.006615384615</v>
      </c>
      <c r="DY196">
        <v>90.5396</v>
      </c>
      <c r="DZ196">
        <v>0.0342979153846154</v>
      </c>
      <c r="EA196">
        <v>30.6827230769231</v>
      </c>
      <c r="EB196">
        <v>30.0348307692308</v>
      </c>
      <c r="EC196">
        <v>999.9</v>
      </c>
      <c r="ED196">
        <v>0</v>
      </c>
      <c r="EE196">
        <v>0</v>
      </c>
      <c r="EF196">
        <v>10004.2330769231</v>
      </c>
      <c r="EG196">
        <v>0</v>
      </c>
      <c r="EH196">
        <v>13.5244230769231</v>
      </c>
      <c r="EI196">
        <v>-66.1655461538462</v>
      </c>
      <c r="EJ196">
        <v>1328.24384615385</v>
      </c>
      <c r="EK196">
        <v>1383.51846153846</v>
      </c>
      <c r="EL196">
        <v>8.84382307692308</v>
      </c>
      <c r="EM196">
        <v>1362.13230769231</v>
      </c>
      <c r="EN196">
        <v>15.4572923076923</v>
      </c>
      <c r="EO196">
        <v>2.20021230769231</v>
      </c>
      <c r="EP196">
        <v>1.39949769230769</v>
      </c>
      <c r="EQ196">
        <v>18.9638615384615</v>
      </c>
      <c r="ER196">
        <v>11.9120692307692</v>
      </c>
      <c r="ES196">
        <v>2000.00615384615</v>
      </c>
      <c r="ET196">
        <v>0.979998769230769</v>
      </c>
      <c r="EU196">
        <v>0.0200009384615385</v>
      </c>
      <c r="EV196">
        <v>0</v>
      </c>
      <c r="EW196">
        <v>1023.4</v>
      </c>
      <c r="EX196">
        <v>5.00059</v>
      </c>
      <c r="EY196">
        <v>20647.5692307692</v>
      </c>
      <c r="EZ196">
        <v>17360.3692307692</v>
      </c>
      <c r="FA196">
        <v>41</v>
      </c>
      <c r="FB196">
        <v>40.75</v>
      </c>
      <c r="FC196">
        <v>40.375</v>
      </c>
      <c r="FD196">
        <v>40.25</v>
      </c>
      <c r="FE196">
        <v>42.0286153846154</v>
      </c>
      <c r="FF196">
        <v>1955.10615384615</v>
      </c>
      <c r="FG196">
        <v>39.9</v>
      </c>
      <c r="FH196">
        <v>0</v>
      </c>
      <c r="FI196">
        <v>1759336263</v>
      </c>
      <c r="FJ196">
        <v>0</v>
      </c>
      <c r="FK196">
        <v>1023.42307692308</v>
      </c>
      <c r="FL196">
        <v>-7.71623930396636</v>
      </c>
      <c r="FM196">
        <v>-161.829059574061</v>
      </c>
      <c r="FN196">
        <v>20646.6115384615</v>
      </c>
      <c r="FO196">
        <v>15</v>
      </c>
      <c r="FP196">
        <v>0</v>
      </c>
      <c r="FQ196" t="s">
        <v>439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-65.9712142857143</v>
      </c>
      <c r="GD196">
        <v>-1.09891948051943</v>
      </c>
      <c r="GE196">
        <v>0.632515276145821</v>
      </c>
      <c r="GF196">
        <v>0</v>
      </c>
      <c r="GG196">
        <v>1023.84205882353</v>
      </c>
      <c r="GH196">
        <v>-8.40993124008237</v>
      </c>
      <c r="GI196">
        <v>0.860443727564161</v>
      </c>
      <c r="GJ196">
        <v>-1</v>
      </c>
      <c r="GK196">
        <v>8.87613380952381</v>
      </c>
      <c r="GL196">
        <v>-0.686943896103882</v>
      </c>
      <c r="GM196">
        <v>0.0705651054650742</v>
      </c>
      <c r="GN196">
        <v>0</v>
      </c>
      <c r="GO196">
        <v>0</v>
      </c>
      <c r="GP196">
        <v>2</v>
      </c>
      <c r="GQ196" t="s">
        <v>481</v>
      </c>
      <c r="GR196">
        <v>3.13114</v>
      </c>
      <c r="GS196">
        <v>2.71212</v>
      </c>
      <c r="GT196">
        <v>0.197418</v>
      </c>
      <c r="GU196">
        <v>0.203486</v>
      </c>
      <c r="GV196">
        <v>0.104075</v>
      </c>
      <c r="GW196">
        <v>0.0757325</v>
      </c>
      <c r="GX196">
        <v>30281.5</v>
      </c>
      <c r="GY196">
        <v>32208.5</v>
      </c>
      <c r="GZ196">
        <v>34131.5</v>
      </c>
      <c r="HA196">
        <v>36607.5</v>
      </c>
      <c r="HB196">
        <v>43177.8</v>
      </c>
      <c r="HC196">
        <v>48594.8</v>
      </c>
      <c r="HD196">
        <v>53228.1</v>
      </c>
      <c r="HE196">
        <v>58496.3</v>
      </c>
      <c r="HF196">
        <v>1.97327</v>
      </c>
      <c r="HG196">
        <v>1.76903</v>
      </c>
      <c r="HH196">
        <v>0.132039</v>
      </c>
      <c r="HI196">
        <v>0</v>
      </c>
      <c r="HJ196">
        <v>27.8817</v>
      </c>
      <c r="HK196">
        <v>999.9</v>
      </c>
      <c r="HL196">
        <v>52.765</v>
      </c>
      <c r="HM196">
        <v>31.088</v>
      </c>
      <c r="HN196">
        <v>26.4222</v>
      </c>
      <c r="HO196">
        <v>55.2402</v>
      </c>
      <c r="HP196">
        <v>46.5745</v>
      </c>
      <c r="HQ196">
        <v>1</v>
      </c>
      <c r="HR196">
        <v>0.0194284</v>
      </c>
      <c r="HS196">
        <v>-0.590771</v>
      </c>
      <c r="HT196">
        <v>20.1112</v>
      </c>
      <c r="HU196">
        <v>5.19797</v>
      </c>
      <c r="HV196">
        <v>12.004</v>
      </c>
      <c r="HW196">
        <v>4.9739</v>
      </c>
      <c r="HX196">
        <v>3.29395</v>
      </c>
      <c r="HY196">
        <v>9999</v>
      </c>
      <c r="HZ196">
        <v>9999</v>
      </c>
      <c r="IA196">
        <v>999.9</v>
      </c>
      <c r="IB196">
        <v>9999</v>
      </c>
      <c r="IC196">
        <v>1.86325</v>
      </c>
      <c r="ID196">
        <v>1.86813</v>
      </c>
      <c r="IE196">
        <v>1.86788</v>
      </c>
      <c r="IF196">
        <v>1.86906</v>
      </c>
      <c r="IG196">
        <v>1.86988</v>
      </c>
      <c r="IH196">
        <v>1.86597</v>
      </c>
      <c r="II196">
        <v>1.86703</v>
      </c>
      <c r="IJ196">
        <v>1.86844</v>
      </c>
      <c r="IK196">
        <v>5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4.56</v>
      </c>
      <c r="IY196">
        <v>0.3959</v>
      </c>
      <c r="IZ196">
        <v>0.591063205497763</v>
      </c>
      <c r="JA196">
        <v>0.00362635438953289</v>
      </c>
      <c r="JB196">
        <v>-8.50754122937555e-07</v>
      </c>
      <c r="JC196">
        <v>2.87264459290622e-10</v>
      </c>
      <c r="JD196">
        <v>-0.103101814204982</v>
      </c>
      <c r="JE196">
        <v>-0.017656537129445</v>
      </c>
      <c r="JF196">
        <v>0.00217271289782075</v>
      </c>
      <c r="JG196">
        <v>-2.34727275410467e-05</v>
      </c>
      <c r="JH196">
        <v>4</v>
      </c>
      <c r="JI196">
        <v>2183</v>
      </c>
      <c r="JJ196">
        <v>1</v>
      </c>
      <c r="JK196">
        <v>27</v>
      </c>
      <c r="JL196">
        <v>29322271.1</v>
      </c>
      <c r="JM196">
        <v>29322271.1</v>
      </c>
      <c r="JN196">
        <v>2.63428</v>
      </c>
      <c r="JO196">
        <v>2.60864</v>
      </c>
      <c r="JP196">
        <v>1.54785</v>
      </c>
      <c r="JQ196">
        <v>2.31323</v>
      </c>
      <c r="JR196">
        <v>1.64673</v>
      </c>
      <c r="JS196">
        <v>2.29858</v>
      </c>
      <c r="JT196">
        <v>34.3725</v>
      </c>
      <c r="JU196">
        <v>24.1926</v>
      </c>
      <c r="JV196">
        <v>18</v>
      </c>
      <c r="JW196">
        <v>512.099</v>
      </c>
      <c r="JX196">
        <v>383.938</v>
      </c>
      <c r="JY196">
        <v>28.9611</v>
      </c>
      <c r="JZ196">
        <v>27.6253</v>
      </c>
      <c r="KA196">
        <v>29.9998</v>
      </c>
      <c r="KB196">
        <v>27.6339</v>
      </c>
      <c r="KC196">
        <v>27.5923</v>
      </c>
      <c r="KD196">
        <v>52.7546</v>
      </c>
      <c r="KE196">
        <v>40.9534</v>
      </c>
      <c r="KF196">
        <v>0</v>
      </c>
      <c r="KG196">
        <v>28.9371</v>
      </c>
      <c r="KH196">
        <v>1405.53</v>
      </c>
      <c r="KI196">
        <v>15.636</v>
      </c>
      <c r="KJ196">
        <v>96.7694</v>
      </c>
      <c r="KK196">
        <v>94.7834</v>
      </c>
    </row>
    <row r="197" spans="1:297">
      <c r="A197">
        <v>181</v>
      </c>
      <c r="B197">
        <v>1759336268</v>
      </c>
      <c r="C197">
        <v>3408</v>
      </c>
      <c r="D197" t="s">
        <v>805</v>
      </c>
      <c r="E197" t="s">
        <v>806</v>
      </c>
      <c r="F197">
        <v>5</v>
      </c>
      <c r="G197" t="s">
        <v>638</v>
      </c>
      <c r="H197" t="s">
        <v>436</v>
      </c>
      <c r="I197">
        <v>1759336259.84615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1415.74682492949</v>
      </c>
      <c r="AK197">
        <v>1369.29290909091</v>
      </c>
      <c r="AL197">
        <v>3.27969109548534</v>
      </c>
      <c r="AM197">
        <v>64.5668264695355</v>
      </c>
      <c r="AN197">
        <f>(AP197 - AO197 + DY197*1E3/(8.314*(EA197+273.15)) * AR197/DX197 * AQ197) * DX197/(100*DL197) * 1000/(1000 - AP197)</f>
        <v>0</v>
      </c>
      <c r="AO197">
        <v>15.5303280862068</v>
      </c>
      <c r="AP197">
        <v>24.2897121212121</v>
      </c>
      <c r="AQ197">
        <v>-0.000408521044880474</v>
      </c>
      <c r="AR197">
        <v>120.164659997157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6</v>
      </c>
      <c r="DM197">
        <v>0.5</v>
      </c>
      <c r="DN197" t="s">
        <v>438</v>
      </c>
      <c r="DO197">
        <v>2</v>
      </c>
      <c r="DP197" t="b">
        <v>1</v>
      </c>
      <c r="DQ197">
        <v>1759336259.84615</v>
      </c>
      <c r="DR197">
        <v>1312.66230769231</v>
      </c>
      <c r="DS197">
        <v>1378.42076923077</v>
      </c>
      <c r="DT197">
        <v>24.3010769230769</v>
      </c>
      <c r="DU197">
        <v>15.5019538461538</v>
      </c>
      <c r="DV197">
        <v>1308.13923076923</v>
      </c>
      <c r="DW197">
        <v>23.9053</v>
      </c>
      <c r="DX197">
        <v>500.008384615385</v>
      </c>
      <c r="DY197">
        <v>90.5389923076923</v>
      </c>
      <c r="DZ197">
        <v>0.0343394846153846</v>
      </c>
      <c r="EA197">
        <v>30.6769769230769</v>
      </c>
      <c r="EB197">
        <v>30.0358538461538</v>
      </c>
      <c r="EC197">
        <v>999.9</v>
      </c>
      <c r="ED197">
        <v>0</v>
      </c>
      <c r="EE197">
        <v>0</v>
      </c>
      <c r="EF197">
        <v>9994.04076923077</v>
      </c>
      <c r="EG197">
        <v>0</v>
      </c>
      <c r="EH197">
        <v>13.5258</v>
      </c>
      <c r="EI197">
        <v>-65.7593076923077</v>
      </c>
      <c r="EJ197">
        <v>1345.35307692308</v>
      </c>
      <c r="EK197">
        <v>1400.12461538462</v>
      </c>
      <c r="EL197">
        <v>8.79913076923077</v>
      </c>
      <c r="EM197">
        <v>1378.42076923077</v>
      </c>
      <c r="EN197">
        <v>15.5019538461538</v>
      </c>
      <c r="EO197">
        <v>2.20019538461538</v>
      </c>
      <c r="EP197">
        <v>1.40353076923077</v>
      </c>
      <c r="EQ197">
        <v>18.9637307692308</v>
      </c>
      <c r="ER197">
        <v>11.9557769230769</v>
      </c>
      <c r="ES197">
        <v>2000.00615384615</v>
      </c>
      <c r="ET197">
        <v>0.979998769230769</v>
      </c>
      <c r="EU197">
        <v>0.0200009384615385</v>
      </c>
      <c r="EV197">
        <v>0</v>
      </c>
      <c r="EW197">
        <v>1022.79615384615</v>
      </c>
      <c r="EX197">
        <v>5.00059</v>
      </c>
      <c r="EY197">
        <v>20634.4846153846</v>
      </c>
      <c r="EZ197">
        <v>17360.3846153846</v>
      </c>
      <c r="FA197">
        <v>41</v>
      </c>
      <c r="FB197">
        <v>40.75</v>
      </c>
      <c r="FC197">
        <v>40.375</v>
      </c>
      <c r="FD197">
        <v>40.25</v>
      </c>
      <c r="FE197">
        <v>42.0238461538462</v>
      </c>
      <c r="FF197">
        <v>1955.10615384615</v>
      </c>
      <c r="FG197">
        <v>39.9</v>
      </c>
      <c r="FH197">
        <v>0</v>
      </c>
      <c r="FI197">
        <v>1759336268.4</v>
      </c>
      <c r="FJ197">
        <v>0</v>
      </c>
      <c r="FK197">
        <v>1022.7296</v>
      </c>
      <c r="FL197">
        <v>-8.03692307069451</v>
      </c>
      <c r="FM197">
        <v>-155.58461515902</v>
      </c>
      <c r="FN197">
        <v>20631.616</v>
      </c>
      <c r="FO197">
        <v>15</v>
      </c>
      <c r="FP197">
        <v>0</v>
      </c>
      <c r="FQ197" t="s">
        <v>439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-66.00044</v>
      </c>
      <c r="GD197">
        <v>5.12141052631587</v>
      </c>
      <c r="GE197">
        <v>0.566232264534616</v>
      </c>
      <c r="GF197">
        <v>0</v>
      </c>
      <c r="GG197">
        <v>1023.19529411765</v>
      </c>
      <c r="GH197">
        <v>-7.45179526992917</v>
      </c>
      <c r="GI197">
        <v>0.766513248778943</v>
      </c>
      <c r="GJ197">
        <v>-1</v>
      </c>
      <c r="GK197">
        <v>8.823246</v>
      </c>
      <c r="GL197">
        <v>-0.546946466165412</v>
      </c>
      <c r="GM197">
        <v>0.0554358695611425</v>
      </c>
      <c r="GN197">
        <v>0</v>
      </c>
      <c r="GO197">
        <v>0</v>
      </c>
      <c r="GP197">
        <v>2</v>
      </c>
      <c r="GQ197" t="s">
        <v>481</v>
      </c>
      <c r="GR197">
        <v>3.13088</v>
      </c>
      <c r="GS197">
        <v>2.71269</v>
      </c>
      <c r="GT197">
        <v>0.198902</v>
      </c>
      <c r="GU197">
        <v>0.204911</v>
      </c>
      <c r="GV197">
        <v>0.104015</v>
      </c>
      <c r="GW197">
        <v>0.0758031</v>
      </c>
      <c r="GX197">
        <v>30225.9</v>
      </c>
      <c r="GY197">
        <v>32151.1</v>
      </c>
      <c r="GZ197">
        <v>34131.8</v>
      </c>
      <c r="HA197">
        <v>36607.6</v>
      </c>
      <c r="HB197">
        <v>43181.4</v>
      </c>
      <c r="HC197">
        <v>48591.4</v>
      </c>
      <c r="HD197">
        <v>53228.7</v>
      </c>
      <c r="HE197">
        <v>58496.4</v>
      </c>
      <c r="HF197">
        <v>1.97295</v>
      </c>
      <c r="HG197">
        <v>1.76982</v>
      </c>
      <c r="HH197">
        <v>0.132449</v>
      </c>
      <c r="HI197">
        <v>0</v>
      </c>
      <c r="HJ197">
        <v>27.879</v>
      </c>
      <c r="HK197">
        <v>999.9</v>
      </c>
      <c r="HL197">
        <v>52.765</v>
      </c>
      <c r="HM197">
        <v>31.109</v>
      </c>
      <c r="HN197">
        <v>26.4549</v>
      </c>
      <c r="HO197">
        <v>55.4302</v>
      </c>
      <c r="HP197">
        <v>46.4824</v>
      </c>
      <c r="HQ197">
        <v>1</v>
      </c>
      <c r="HR197">
        <v>0.0189151</v>
      </c>
      <c r="HS197">
        <v>-0.55403</v>
      </c>
      <c r="HT197">
        <v>20.1112</v>
      </c>
      <c r="HU197">
        <v>5.19722</v>
      </c>
      <c r="HV197">
        <v>12.004</v>
      </c>
      <c r="HW197">
        <v>4.9741</v>
      </c>
      <c r="HX197">
        <v>3.2939</v>
      </c>
      <c r="HY197">
        <v>9999</v>
      </c>
      <c r="HZ197">
        <v>9999</v>
      </c>
      <c r="IA197">
        <v>999.9</v>
      </c>
      <c r="IB197">
        <v>9999</v>
      </c>
      <c r="IC197">
        <v>1.86325</v>
      </c>
      <c r="ID197">
        <v>1.86813</v>
      </c>
      <c r="IE197">
        <v>1.86788</v>
      </c>
      <c r="IF197">
        <v>1.86905</v>
      </c>
      <c r="IG197">
        <v>1.86986</v>
      </c>
      <c r="IH197">
        <v>1.86596</v>
      </c>
      <c r="II197">
        <v>1.86701</v>
      </c>
      <c r="IJ197">
        <v>1.86844</v>
      </c>
      <c r="IK197">
        <v>5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4.6</v>
      </c>
      <c r="IY197">
        <v>0.3951</v>
      </c>
      <c r="IZ197">
        <v>0.591063205497763</v>
      </c>
      <c r="JA197">
        <v>0.00362635438953289</v>
      </c>
      <c r="JB197">
        <v>-8.50754122937555e-07</v>
      </c>
      <c r="JC197">
        <v>2.87264459290622e-10</v>
      </c>
      <c r="JD197">
        <v>-0.103101814204982</v>
      </c>
      <c r="JE197">
        <v>-0.017656537129445</v>
      </c>
      <c r="JF197">
        <v>0.00217271289782075</v>
      </c>
      <c r="JG197">
        <v>-2.34727275410467e-05</v>
      </c>
      <c r="JH197">
        <v>4</v>
      </c>
      <c r="JI197">
        <v>2183</v>
      </c>
      <c r="JJ197">
        <v>1</v>
      </c>
      <c r="JK197">
        <v>27</v>
      </c>
      <c r="JL197">
        <v>29322271.1</v>
      </c>
      <c r="JM197">
        <v>29322271.1</v>
      </c>
      <c r="JN197">
        <v>2.65747</v>
      </c>
      <c r="JO197">
        <v>2.61475</v>
      </c>
      <c r="JP197">
        <v>1.54785</v>
      </c>
      <c r="JQ197">
        <v>2.31201</v>
      </c>
      <c r="JR197">
        <v>1.64551</v>
      </c>
      <c r="JS197">
        <v>2.27051</v>
      </c>
      <c r="JT197">
        <v>34.3497</v>
      </c>
      <c r="JU197">
        <v>24.1838</v>
      </c>
      <c r="JV197">
        <v>18</v>
      </c>
      <c r="JW197">
        <v>511.867</v>
      </c>
      <c r="JX197">
        <v>384.345</v>
      </c>
      <c r="JY197">
        <v>28.9201</v>
      </c>
      <c r="JZ197">
        <v>27.6235</v>
      </c>
      <c r="KA197">
        <v>29.9999</v>
      </c>
      <c r="KB197">
        <v>27.6322</v>
      </c>
      <c r="KC197">
        <v>27.59</v>
      </c>
      <c r="KD197">
        <v>53.2826</v>
      </c>
      <c r="KE197">
        <v>40.6464</v>
      </c>
      <c r="KF197">
        <v>0</v>
      </c>
      <c r="KG197">
        <v>28.9017</v>
      </c>
      <c r="KH197">
        <v>1425.79</v>
      </c>
      <c r="KI197">
        <v>15.709</v>
      </c>
      <c r="KJ197">
        <v>96.7705</v>
      </c>
      <c r="KK197">
        <v>94.7837</v>
      </c>
    </row>
    <row r="198" spans="1:297">
      <c r="A198">
        <v>182</v>
      </c>
      <c r="B198">
        <v>1759336273</v>
      </c>
      <c r="C198">
        <v>3413</v>
      </c>
      <c r="D198" t="s">
        <v>807</v>
      </c>
      <c r="E198" t="s">
        <v>808</v>
      </c>
      <c r="F198">
        <v>5</v>
      </c>
      <c r="G198" t="s">
        <v>638</v>
      </c>
      <c r="H198" t="s">
        <v>436</v>
      </c>
      <c r="I198">
        <v>1759336264.84615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1432.15538879314</v>
      </c>
      <c r="AK198">
        <v>1385.70109090909</v>
      </c>
      <c r="AL198">
        <v>3.27802119660979</v>
      </c>
      <c r="AM198">
        <v>64.5668264695355</v>
      </c>
      <c r="AN198">
        <f>(AP198 - AO198 + DY198*1E3/(8.314*(EA198+273.15)) * AR198/DX198 * AQ198) * DX198/(100*DL198) * 1000/(1000 - AP198)</f>
        <v>0</v>
      </c>
      <c r="AO198">
        <v>15.5767993505337</v>
      </c>
      <c r="AP198">
        <v>24.2664066666667</v>
      </c>
      <c r="AQ198">
        <v>-0.0035297448671434</v>
      </c>
      <c r="AR198">
        <v>120.164659997157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6</v>
      </c>
      <c r="DM198">
        <v>0.5</v>
      </c>
      <c r="DN198" t="s">
        <v>438</v>
      </c>
      <c r="DO198">
        <v>2</v>
      </c>
      <c r="DP198" t="b">
        <v>1</v>
      </c>
      <c r="DQ198">
        <v>1759336264.84615</v>
      </c>
      <c r="DR198">
        <v>1329.02692307692</v>
      </c>
      <c r="DS198">
        <v>1394.61846153846</v>
      </c>
      <c r="DT198">
        <v>24.2930230769231</v>
      </c>
      <c r="DU198">
        <v>15.5434461538462</v>
      </c>
      <c r="DV198">
        <v>1324.45692307692</v>
      </c>
      <c r="DW198">
        <v>23.8976076923077</v>
      </c>
      <c r="DX198">
        <v>500.016461538461</v>
      </c>
      <c r="DY198">
        <v>90.5391615384616</v>
      </c>
      <c r="DZ198">
        <v>0.0344174076923077</v>
      </c>
      <c r="EA198">
        <v>30.6698846153846</v>
      </c>
      <c r="EB198">
        <v>30.0374230769231</v>
      </c>
      <c r="EC198">
        <v>999.9</v>
      </c>
      <c r="ED198">
        <v>0</v>
      </c>
      <c r="EE198">
        <v>0</v>
      </c>
      <c r="EF198">
        <v>10002.7430769231</v>
      </c>
      <c r="EG198">
        <v>0</v>
      </c>
      <c r="EH198">
        <v>13.5255923076923</v>
      </c>
      <c r="EI198">
        <v>-65.5929769230769</v>
      </c>
      <c r="EJ198">
        <v>1362.11461538462</v>
      </c>
      <c r="EK198">
        <v>1416.63846153846</v>
      </c>
      <c r="EL198">
        <v>8.74959230769231</v>
      </c>
      <c r="EM198">
        <v>1394.61846153846</v>
      </c>
      <c r="EN198">
        <v>15.5434461538462</v>
      </c>
      <c r="EO198">
        <v>2.19947076923077</v>
      </c>
      <c r="EP198">
        <v>1.40728923076923</v>
      </c>
      <c r="EQ198">
        <v>18.9584538461538</v>
      </c>
      <c r="ER198">
        <v>11.9963769230769</v>
      </c>
      <c r="ES198">
        <v>2000.00615384615</v>
      </c>
      <c r="ET198">
        <v>0.979998769230769</v>
      </c>
      <c r="EU198">
        <v>0.0200009384615385</v>
      </c>
      <c r="EV198">
        <v>0</v>
      </c>
      <c r="EW198">
        <v>1022.15615384615</v>
      </c>
      <c r="EX198">
        <v>5.00059</v>
      </c>
      <c r="EY198">
        <v>20621.7153846154</v>
      </c>
      <c r="EZ198">
        <v>17360.3846153846</v>
      </c>
      <c r="FA198">
        <v>41</v>
      </c>
      <c r="FB198">
        <v>40.75</v>
      </c>
      <c r="FC198">
        <v>40.375</v>
      </c>
      <c r="FD198">
        <v>40.25</v>
      </c>
      <c r="FE198">
        <v>42.0095384615385</v>
      </c>
      <c r="FF198">
        <v>1955.10615384615</v>
      </c>
      <c r="FG198">
        <v>39.9</v>
      </c>
      <c r="FH198">
        <v>0</v>
      </c>
      <c r="FI198">
        <v>1759336273.2</v>
      </c>
      <c r="FJ198">
        <v>0</v>
      </c>
      <c r="FK198">
        <v>1022.1016</v>
      </c>
      <c r="FL198">
        <v>-8.22076924244347</v>
      </c>
      <c r="FM198">
        <v>-149.523076925461</v>
      </c>
      <c r="FN198">
        <v>20619.412</v>
      </c>
      <c r="FO198">
        <v>15</v>
      </c>
      <c r="FP198">
        <v>0</v>
      </c>
      <c r="FQ198" t="s">
        <v>439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-65.7192666666667</v>
      </c>
      <c r="GD198">
        <v>2.90453766233764</v>
      </c>
      <c r="GE198">
        <v>0.440970977701031</v>
      </c>
      <c r="GF198">
        <v>0</v>
      </c>
      <c r="GG198">
        <v>1022.58735294118</v>
      </c>
      <c r="GH198">
        <v>-7.31504965937084</v>
      </c>
      <c r="GI198">
        <v>0.748375923244026</v>
      </c>
      <c r="GJ198">
        <v>-1</v>
      </c>
      <c r="GK198">
        <v>8.77725095238095</v>
      </c>
      <c r="GL198">
        <v>-0.559171168831165</v>
      </c>
      <c r="GM198">
        <v>0.0597777191255644</v>
      </c>
      <c r="GN198">
        <v>0</v>
      </c>
      <c r="GO198">
        <v>0</v>
      </c>
      <c r="GP198">
        <v>2</v>
      </c>
      <c r="GQ198" t="s">
        <v>481</v>
      </c>
      <c r="GR198">
        <v>3.13116</v>
      </c>
      <c r="GS198">
        <v>2.71251</v>
      </c>
      <c r="GT198">
        <v>0.200385</v>
      </c>
      <c r="GU198">
        <v>0.206429</v>
      </c>
      <c r="GV198">
        <v>0.103974</v>
      </c>
      <c r="GW198">
        <v>0.0762006</v>
      </c>
      <c r="GX198">
        <v>30170.1</v>
      </c>
      <c r="GY198">
        <v>32090.1</v>
      </c>
      <c r="GZ198">
        <v>34132</v>
      </c>
      <c r="HA198">
        <v>36608.1</v>
      </c>
      <c r="HB198">
        <v>43183.9</v>
      </c>
      <c r="HC198">
        <v>48570.8</v>
      </c>
      <c r="HD198">
        <v>53229.1</v>
      </c>
      <c r="HE198">
        <v>58496.9</v>
      </c>
      <c r="HF198">
        <v>1.97298</v>
      </c>
      <c r="HG198">
        <v>1.76947</v>
      </c>
      <c r="HH198">
        <v>0.132117</v>
      </c>
      <c r="HI198">
        <v>0</v>
      </c>
      <c r="HJ198">
        <v>27.8746</v>
      </c>
      <c r="HK198">
        <v>999.9</v>
      </c>
      <c r="HL198">
        <v>52.765</v>
      </c>
      <c r="HM198">
        <v>31.078</v>
      </c>
      <c r="HN198">
        <v>26.4085</v>
      </c>
      <c r="HO198">
        <v>55.0502</v>
      </c>
      <c r="HP198">
        <v>46.6426</v>
      </c>
      <c r="HQ198">
        <v>1</v>
      </c>
      <c r="HR198">
        <v>0.0189228</v>
      </c>
      <c r="HS198">
        <v>-0.537219</v>
      </c>
      <c r="HT198">
        <v>20.1116</v>
      </c>
      <c r="HU198">
        <v>5.19767</v>
      </c>
      <c r="HV198">
        <v>12.004</v>
      </c>
      <c r="HW198">
        <v>4.9743</v>
      </c>
      <c r="HX198">
        <v>3.29393</v>
      </c>
      <c r="HY198">
        <v>9999</v>
      </c>
      <c r="HZ198">
        <v>9999</v>
      </c>
      <c r="IA198">
        <v>999.9</v>
      </c>
      <c r="IB198">
        <v>9999</v>
      </c>
      <c r="IC198">
        <v>1.86325</v>
      </c>
      <c r="ID198">
        <v>1.86813</v>
      </c>
      <c r="IE198">
        <v>1.8679</v>
      </c>
      <c r="IF198">
        <v>1.86905</v>
      </c>
      <c r="IG198">
        <v>1.86985</v>
      </c>
      <c r="IH198">
        <v>1.86596</v>
      </c>
      <c r="II198">
        <v>1.867</v>
      </c>
      <c r="IJ198">
        <v>1.86844</v>
      </c>
      <c r="IK198">
        <v>5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4.65</v>
      </c>
      <c r="IY198">
        <v>0.3944</v>
      </c>
      <c r="IZ198">
        <v>0.591063205497763</v>
      </c>
      <c r="JA198">
        <v>0.00362635438953289</v>
      </c>
      <c r="JB198">
        <v>-8.50754122937555e-07</v>
      </c>
      <c r="JC198">
        <v>2.87264459290622e-10</v>
      </c>
      <c r="JD198">
        <v>-0.103101814204982</v>
      </c>
      <c r="JE198">
        <v>-0.017656537129445</v>
      </c>
      <c r="JF198">
        <v>0.00217271289782075</v>
      </c>
      <c r="JG198">
        <v>-2.34727275410467e-05</v>
      </c>
      <c r="JH198">
        <v>4</v>
      </c>
      <c r="JI198">
        <v>2183</v>
      </c>
      <c r="JJ198">
        <v>1</v>
      </c>
      <c r="JK198">
        <v>27</v>
      </c>
      <c r="JL198">
        <v>29322271.2</v>
      </c>
      <c r="JM198">
        <v>29322271.2</v>
      </c>
      <c r="JN198">
        <v>2.68677</v>
      </c>
      <c r="JO198">
        <v>2.61108</v>
      </c>
      <c r="JP198">
        <v>1.54785</v>
      </c>
      <c r="JQ198">
        <v>2.31323</v>
      </c>
      <c r="JR198">
        <v>1.64551</v>
      </c>
      <c r="JS198">
        <v>2.34741</v>
      </c>
      <c r="JT198">
        <v>34.3725</v>
      </c>
      <c r="JU198">
        <v>24.1926</v>
      </c>
      <c r="JV198">
        <v>18</v>
      </c>
      <c r="JW198">
        <v>511.862</v>
      </c>
      <c r="JX198">
        <v>384.149</v>
      </c>
      <c r="JY198">
        <v>28.8823</v>
      </c>
      <c r="JZ198">
        <v>27.6218</v>
      </c>
      <c r="KA198">
        <v>29.9999</v>
      </c>
      <c r="KB198">
        <v>27.6298</v>
      </c>
      <c r="KC198">
        <v>27.5883</v>
      </c>
      <c r="KD198">
        <v>53.8027</v>
      </c>
      <c r="KE198">
        <v>40.6464</v>
      </c>
      <c r="KF198">
        <v>0</v>
      </c>
      <c r="KG198">
        <v>28.8642</v>
      </c>
      <c r="KH198">
        <v>1439.32</v>
      </c>
      <c r="KI198">
        <v>15.7784</v>
      </c>
      <c r="KJ198">
        <v>96.771</v>
      </c>
      <c r="KK198">
        <v>94.7846</v>
      </c>
    </row>
    <row r="199" spans="1:297">
      <c r="A199">
        <v>183</v>
      </c>
      <c r="B199">
        <v>1759336278</v>
      </c>
      <c r="C199">
        <v>3418</v>
      </c>
      <c r="D199" t="s">
        <v>809</v>
      </c>
      <c r="E199" t="s">
        <v>810</v>
      </c>
      <c r="F199">
        <v>5</v>
      </c>
      <c r="G199" t="s">
        <v>638</v>
      </c>
      <c r="H199" t="s">
        <v>436</v>
      </c>
      <c r="I199">
        <v>1759336269.84615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1450.08596980205</v>
      </c>
      <c r="AK199">
        <v>1403.13133333333</v>
      </c>
      <c r="AL199">
        <v>3.5043578315009</v>
      </c>
      <c r="AM199">
        <v>64.5668264695355</v>
      </c>
      <c r="AN199">
        <f>(AP199 - AO199 + DY199*1E3/(8.314*(EA199+273.15)) * AR199/DX199 * AQ199) * DX199/(100*DL199) * 1000/(1000 - AP199)</f>
        <v>0</v>
      </c>
      <c r="AO199">
        <v>15.6871060314843</v>
      </c>
      <c r="AP199">
        <v>24.2791042424242</v>
      </c>
      <c r="AQ199">
        <v>0.000661595407074297</v>
      </c>
      <c r="AR199">
        <v>120.164659997157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6</v>
      </c>
      <c r="DM199">
        <v>0.5</v>
      </c>
      <c r="DN199" t="s">
        <v>438</v>
      </c>
      <c r="DO199">
        <v>2</v>
      </c>
      <c r="DP199" t="b">
        <v>1</v>
      </c>
      <c r="DQ199">
        <v>1759336269.84615</v>
      </c>
      <c r="DR199">
        <v>1345.35307692308</v>
      </c>
      <c r="DS199">
        <v>1411.13384615385</v>
      </c>
      <c r="DT199">
        <v>24.2831307692308</v>
      </c>
      <c r="DU199">
        <v>15.5970153846154</v>
      </c>
      <c r="DV199">
        <v>1340.73692307692</v>
      </c>
      <c r="DW199">
        <v>23.8881461538462</v>
      </c>
      <c r="DX199">
        <v>500.049307692308</v>
      </c>
      <c r="DY199">
        <v>90.5393230769231</v>
      </c>
      <c r="DZ199">
        <v>0.0344841076923077</v>
      </c>
      <c r="EA199">
        <v>30.6622230769231</v>
      </c>
      <c r="EB199">
        <v>30.0334384615385</v>
      </c>
      <c r="EC199">
        <v>999.9</v>
      </c>
      <c r="ED199">
        <v>0</v>
      </c>
      <c r="EE199">
        <v>0</v>
      </c>
      <c r="EF199">
        <v>9998.80461538462</v>
      </c>
      <c r="EG199">
        <v>0</v>
      </c>
      <c r="EH199">
        <v>13.5209230769231</v>
      </c>
      <c r="EI199">
        <v>-65.7813153846154</v>
      </c>
      <c r="EJ199">
        <v>1378.83461538462</v>
      </c>
      <c r="EK199">
        <v>1433.49307692308</v>
      </c>
      <c r="EL199">
        <v>8.68613846153846</v>
      </c>
      <c r="EM199">
        <v>1411.13384615385</v>
      </c>
      <c r="EN199">
        <v>15.5970153846154</v>
      </c>
      <c r="EO199">
        <v>2.19857923076923</v>
      </c>
      <c r="EP199">
        <v>1.41214153846154</v>
      </c>
      <c r="EQ199">
        <v>18.9519538461538</v>
      </c>
      <c r="ER199">
        <v>12.0485153846154</v>
      </c>
      <c r="ES199">
        <v>1999.98307692308</v>
      </c>
      <c r="ET199">
        <v>0.979998538461538</v>
      </c>
      <c r="EU199">
        <v>0.0200011769230769</v>
      </c>
      <c r="EV199">
        <v>0</v>
      </c>
      <c r="EW199">
        <v>1021.53846153846</v>
      </c>
      <c r="EX199">
        <v>5.00059</v>
      </c>
      <c r="EY199">
        <v>20608.7538461538</v>
      </c>
      <c r="EZ199">
        <v>17360.1846153846</v>
      </c>
      <c r="FA199">
        <v>41</v>
      </c>
      <c r="FB199">
        <v>40.75</v>
      </c>
      <c r="FC199">
        <v>40.375</v>
      </c>
      <c r="FD199">
        <v>40.25</v>
      </c>
      <c r="FE199">
        <v>42.0047692307692</v>
      </c>
      <c r="FF199">
        <v>1955.08307692308</v>
      </c>
      <c r="FG199">
        <v>39.9</v>
      </c>
      <c r="FH199">
        <v>0</v>
      </c>
      <c r="FI199">
        <v>1759336278</v>
      </c>
      <c r="FJ199">
        <v>0</v>
      </c>
      <c r="FK199">
        <v>1021.4484</v>
      </c>
      <c r="FL199">
        <v>-8.65999999370811</v>
      </c>
      <c r="FM199">
        <v>-156.623076641878</v>
      </c>
      <c r="FN199">
        <v>20607.02</v>
      </c>
      <c r="FO199">
        <v>15</v>
      </c>
      <c r="FP199">
        <v>0</v>
      </c>
      <c r="FQ199" t="s">
        <v>439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-65.780065</v>
      </c>
      <c r="GD199">
        <v>-2.34814285714284</v>
      </c>
      <c r="GE199">
        <v>0.523429600113521</v>
      </c>
      <c r="GF199">
        <v>0</v>
      </c>
      <c r="GG199">
        <v>1021.89029411765</v>
      </c>
      <c r="GH199">
        <v>-7.8440030518069</v>
      </c>
      <c r="GI199">
        <v>0.78820900965834</v>
      </c>
      <c r="GJ199">
        <v>-1</v>
      </c>
      <c r="GK199">
        <v>8.710298</v>
      </c>
      <c r="GL199">
        <v>-0.787487819548874</v>
      </c>
      <c r="GM199">
        <v>0.0797979262011237</v>
      </c>
      <c r="GN199">
        <v>0</v>
      </c>
      <c r="GO199">
        <v>0</v>
      </c>
      <c r="GP199">
        <v>2</v>
      </c>
      <c r="GQ199" t="s">
        <v>481</v>
      </c>
      <c r="GR199">
        <v>3.13109</v>
      </c>
      <c r="GS199">
        <v>2.71226</v>
      </c>
      <c r="GT199">
        <v>0.201937</v>
      </c>
      <c r="GU199">
        <v>0.207935</v>
      </c>
      <c r="GV199">
        <v>0.104001</v>
      </c>
      <c r="GW199">
        <v>0.0764407</v>
      </c>
      <c r="GX199">
        <v>30111.8</v>
      </c>
      <c r="GY199">
        <v>32029.4</v>
      </c>
      <c r="GZ199">
        <v>34132.1</v>
      </c>
      <c r="HA199">
        <v>36608.2</v>
      </c>
      <c r="HB199">
        <v>43182.8</v>
      </c>
      <c r="HC199">
        <v>48558.6</v>
      </c>
      <c r="HD199">
        <v>53229.1</v>
      </c>
      <c r="HE199">
        <v>58497.3</v>
      </c>
      <c r="HF199">
        <v>1.97287</v>
      </c>
      <c r="HG199">
        <v>1.7699</v>
      </c>
      <c r="HH199">
        <v>0.132658</v>
      </c>
      <c r="HI199">
        <v>0</v>
      </c>
      <c r="HJ199">
        <v>27.8705</v>
      </c>
      <c r="HK199">
        <v>999.9</v>
      </c>
      <c r="HL199">
        <v>52.741</v>
      </c>
      <c r="HM199">
        <v>31.088</v>
      </c>
      <c r="HN199">
        <v>26.4131</v>
      </c>
      <c r="HO199">
        <v>54.8202</v>
      </c>
      <c r="HP199">
        <v>46.7228</v>
      </c>
      <c r="HQ199">
        <v>1</v>
      </c>
      <c r="HR199">
        <v>0.0188059</v>
      </c>
      <c r="HS199">
        <v>-0.541748</v>
      </c>
      <c r="HT199">
        <v>20.1113</v>
      </c>
      <c r="HU199">
        <v>5.19722</v>
      </c>
      <c r="HV199">
        <v>12.004</v>
      </c>
      <c r="HW199">
        <v>4.9748</v>
      </c>
      <c r="HX199">
        <v>3.294</v>
      </c>
      <c r="HY199">
        <v>9999</v>
      </c>
      <c r="HZ199">
        <v>9999</v>
      </c>
      <c r="IA199">
        <v>999.9</v>
      </c>
      <c r="IB199">
        <v>9999</v>
      </c>
      <c r="IC199">
        <v>1.86325</v>
      </c>
      <c r="ID199">
        <v>1.86813</v>
      </c>
      <c r="IE199">
        <v>1.8679</v>
      </c>
      <c r="IF199">
        <v>1.86906</v>
      </c>
      <c r="IG199">
        <v>1.86988</v>
      </c>
      <c r="IH199">
        <v>1.86597</v>
      </c>
      <c r="II199">
        <v>1.86705</v>
      </c>
      <c r="IJ199">
        <v>1.86844</v>
      </c>
      <c r="IK199">
        <v>5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4.7</v>
      </c>
      <c r="IY199">
        <v>0.3948</v>
      </c>
      <c r="IZ199">
        <v>0.591063205497763</v>
      </c>
      <c r="JA199">
        <v>0.00362635438953289</v>
      </c>
      <c r="JB199">
        <v>-8.50754122937555e-07</v>
      </c>
      <c r="JC199">
        <v>2.87264459290622e-10</v>
      </c>
      <c r="JD199">
        <v>-0.103101814204982</v>
      </c>
      <c r="JE199">
        <v>-0.017656537129445</v>
      </c>
      <c r="JF199">
        <v>0.00217271289782075</v>
      </c>
      <c r="JG199">
        <v>-2.34727275410467e-05</v>
      </c>
      <c r="JH199">
        <v>4</v>
      </c>
      <c r="JI199">
        <v>2183</v>
      </c>
      <c r="JJ199">
        <v>1</v>
      </c>
      <c r="JK199">
        <v>27</v>
      </c>
      <c r="JL199">
        <v>29322271.3</v>
      </c>
      <c r="JM199">
        <v>29322271.3</v>
      </c>
      <c r="JN199">
        <v>2.70752</v>
      </c>
      <c r="JO199">
        <v>2.59888</v>
      </c>
      <c r="JP199">
        <v>1.54785</v>
      </c>
      <c r="JQ199">
        <v>2.31201</v>
      </c>
      <c r="JR199">
        <v>1.64673</v>
      </c>
      <c r="JS199">
        <v>2.35962</v>
      </c>
      <c r="JT199">
        <v>34.3497</v>
      </c>
      <c r="JU199">
        <v>24.1926</v>
      </c>
      <c r="JV199">
        <v>18</v>
      </c>
      <c r="JW199">
        <v>511.78</v>
      </c>
      <c r="JX199">
        <v>384.362</v>
      </c>
      <c r="JY199">
        <v>28.8447</v>
      </c>
      <c r="JZ199">
        <v>27.6194</v>
      </c>
      <c r="KA199">
        <v>29.9999</v>
      </c>
      <c r="KB199">
        <v>27.6281</v>
      </c>
      <c r="KC199">
        <v>27.5865</v>
      </c>
      <c r="KD199">
        <v>54.302</v>
      </c>
      <c r="KE199">
        <v>40.3736</v>
      </c>
      <c r="KF199">
        <v>0</v>
      </c>
      <c r="KG199">
        <v>28.8344</v>
      </c>
      <c r="KH199">
        <v>1459.59</v>
      </c>
      <c r="KI199">
        <v>15.8332</v>
      </c>
      <c r="KJ199">
        <v>96.7713</v>
      </c>
      <c r="KK199">
        <v>94.7852</v>
      </c>
    </row>
    <row r="200" spans="1:297">
      <c r="A200">
        <v>184</v>
      </c>
      <c r="B200">
        <v>1759336283</v>
      </c>
      <c r="C200">
        <v>3423</v>
      </c>
      <c r="D200" t="s">
        <v>811</v>
      </c>
      <c r="E200" t="s">
        <v>812</v>
      </c>
      <c r="F200">
        <v>5</v>
      </c>
      <c r="G200" t="s">
        <v>638</v>
      </c>
      <c r="H200" t="s">
        <v>436</v>
      </c>
      <c r="I200">
        <v>1759336274.84615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1466.81468081964</v>
      </c>
      <c r="AK200">
        <v>1420.09072727273</v>
      </c>
      <c r="AL200">
        <v>3.36550568064246</v>
      </c>
      <c r="AM200">
        <v>64.5668264695355</v>
      </c>
      <c r="AN200">
        <f>(AP200 - AO200 + DY200*1E3/(8.314*(EA200+273.15)) * AR200/DX200 * AQ200) * DX200/(100*DL200) * 1000/(1000 - AP200)</f>
        <v>0</v>
      </c>
      <c r="AO200">
        <v>15.7482418286412</v>
      </c>
      <c r="AP200">
        <v>24.2843666666667</v>
      </c>
      <c r="AQ200">
        <v>0.000364499917277257</v>
      </c>
      <c r="AR200">
        <v>120.164659997157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6</v>
      </c>
      <c r="DM200">
        <v>0.5</v>
      </c>
      <c r="DN200" t="s">
        <v>438</v>
      </c>
      <c r="DO200">
        <v>2</v>
      </c>
      <c r="DP200" t="b">
        <v>1</v>
      </c>
      <c r="DQ200">
        <v>1759336274.84615</v>
      </c>
      <c r="DR200">
        <v>1361.82</v>
      </c>
      <c r="DS200">
        <v>1427.67923076923</v>
      </c>
      <c r="DT200">
        <v>24.2774846153846</v>
      </c>
      <c r="DU200">
        <v>15.6667461538462</v>
      </c>
      <c r="DV200">
        <v>1357.15538461538</v>
      </c>
      <c r="DW200">
        <v>23.8827538461538</v>
      </c>
      <c r="DX200">
        <v>500.043461538462</v>
      </c>
      <c r="DY200">
        <v>90.5394307692307</v>
      </c>
      <c r="DZ200">
        <v>0.0345341153846154</v>
      </c>
      <c r="EA200">
        <v>30.6538923076923</v>
      </c>
      <c r="EB200">
        <v>30.0324846153846</v>
      </c>
      <c r="EC200">
        <v>999.9</v>
      </c>
      <c r="ED200">
        <v>0</v>
      </c>
      <c r="EE200">
        <v>0</v>
      </c>
      <c r="EF200">
        <v>9995.44076923077</v>
      </c>
      <c r="EG200">
        <v>0</v>
      </c>
      <c r="EH200">
        <v>13.5181692307692</v>
      </c>
      <c r="EI200">
        <v>-65.8606153846154</v>
      </c>
      <c r="EJ200">
        <v>1395.70384615385</v>
      </c>
      <c r="EK200">
        <v>1450.40538461538</v>
      </c>
      <c r="EL200">
        <v>8.61076692307692</v>
      </c>
      <c r="EM200">
        <v>1427.67923076923</v>
      </c>
      <c r="EN200">
        <v>15.6667461538462</v>
      </c>
      <c r="EO200">
        <v>2.19807153846154</v>
      </c>
      <c r="EP200">
        <v>1.41845769230769</v>
      </c>
      <c r="EQ200">
        <v>18.9482615384615</v>
      </c>
      <c r="ER200">
        <v>12.1162384615385</v>
      </c>
      <c r="ES200">
        <v>1999.98230769231</v>
      </c>
      <c r="ET200">
        <v>0.979998538461538</v>
      </c>
      <c r="EU200">
        <v>0.0200011769230769</v>
      </c>
      <c r="EV200">
        <v>0</v>
      </c>
      <c r="EW200">
        <v>1021.00692307692</v>
      </c>
      <c r="EX200">
        <v>5.00059</v>
      </c>
      <c r="EY200">
        <v>20596.0923076923</v>
      </c>
      <c r="EZ200">
        <v>17360.1846153846</v>
      </c>
      <c r="FA200">
        <v>41</v>
      </c>
      <c r="FB200">
        <v>40.75</v>
      </c>
      <c r="FC200">
        <v>40.375</v>
      </c>
      <c r="FD200">
        <v>40.25</v>
      </c>
      <c r="FE200">
        <v>42</v>
      </c>
      <c r="FF200">
        <v>1955.08230769231</v>
      </c>
      <c r="FG200">
        <v>39.9</v>
      </c>
      <c r="FH200">
        <v>0</v>
      </c>
      <c r="FI200">
        <v>1759336283.4</v>
      </c>
      <c r="FJ200">
        <v>0</v>
      </c>
      <c r="FK200">
        <v>1020.84692307692</v>
      </c>
      <c r="FL200">
        <v>-7.2321367551985</v>
      </c>
      <c r="FM200">
        <v>-153.85982904743</v>
      </c>
      <c r="FN200">
        <v>20594.1076923077</v>
      </c>
      <c r="FO200">
        <v>15</v>
      </c>
      <c r="FP200">
        <v>0</v>
      </c>
      <c r="FQ200" t="s">
        <v>439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-65.7366238095238</v>
      </c>
      <c r="GD200">
        <v>-2.55936623376609</v>
      </c>
      <c r="GE200">
        <v>0.503867275517937</v>
      </c>
      <c r="GF200">
        <v>0</v>
      </c>
      <c r="GG200">
        <v>1021.30470588235</v>
      </c>
      <c r="GH200">
        <v>-7.49396486548948</v>
      </c>
      <c r="GI200">
        <v>0.760948461167799</v>
      </c>
      <c r="GJ200">
        <v>-1</v>
      </c>
      <c r="GK200">
        <v>8.65347285714286</v>
      </c>
      <c r="GL200">
        <v>-0.93226675324674</v>
      </c>
      <c r="GM200">
        <v>0.0954868756946836</v>
      </c>
      <c r="GN200">
        <v>0</v>
      </c>
      <c r="GO200">
        <v>0</v>
      </c>
      <c r="GP200">
        <v>2</v>
      </c>
      <c r="GQ200" t="s">
        <v>481</v>
      </c>
      <c r="GR200">
        <v>3.13102</v>
      </c>
      <c r="GS200">
        <v>2.71212</v>
      </c>
      <c r="GT200">
        <v>0.203423</v>
      </c>
      <c r="GU200">
        <v>0.209416</v>
      </c>
      <c r="GV200">
        <v>0.104009</v>
      </c>
      <c r="GW200">
        <v>0.0766126</v>
      </c>
      <c r="GX200">
        <v>30055.8</v>
      </c>
      <c r="GY200">
        <v>31969.6</v>
      </c>
      <c r="GZ200">
        <v>34132.2</v>
      </c>
      <c r="HA200">
        <v>36608.2</v>
      </c>
      <c r="HB200">
        <v>43182.6</v>
      </c>
      <c r="HC200">
        <v>48549.8</v>
      </c>
      <c r="HD200">
        <v>53229.2</v>
      </c>
      <c r="HE200">
        <v>58497.6</v>
      </c>
      <c r="HF200">
        <v>1.97272</v>
      </c>
      <c r="HG200">
        <v>1.77</v>
      </c>
      <c r="HH200">
        <v>0.132922</v>
      </c>
      <c r="HI200">
        <v>0</v>
      </c>
      <c r="HJ200">
        <v>27.8641</v>
      </c>
      <c r="HK200">
        <v>999.9</v>
      </c>
      <c r="HL200">
        <v>52.741</v>
      </c>
      <c r="HM200">
        <v>31.088</v>
      </c>
      <c r="HN200">
        <v>26.4118</v>
      </c>
      <c r="HO200">
        <v>54.9802</v>
      </c>
      <c r="HP200">
        <v>46.5705</v>
      </c>
      <c r="HQ200">
        <v>1</v>
      </c>
      <c r="HR200">
        <v>0.0183028</v>
      </c>
      <c r="HS200">
        <v>-0.53286</v>
      </c>
      <c r="HT200">
        <v>20.1115</v>
      </c>
      <c r="HU200">
        <v>5.19797</v>
      </c>
      <c r="HV200">
        <v>12.004</v>
      </c>
      <c r="HW200">
        <v>4.97485</v>
      </c>
      <c r="HX200">
        <v>3.29395</v>
      </c>
      <c r="HY200">
        <v>9999</v>
      </c>
      <c r="HZ200">
        <v>9999</v>
      </c>
      <c r="IA200">
        <v>999.9</v>
      </c>
      <c r="IB200">
        <v>9999</v>
      </c>
      <c r="IC200">
        <v>1.86325</v>
      </c>
      <c r="ID200">
        <v>1.86813</v>
      </c>
      <c r="IE200">
        <v>1.86792</v>
      </c>
      <c r="IF200">
        <v>1.86905</v>
      </c>
      <c r="IG200">
        <v>1.86985</v>
      </c>
      <c r="IH200">
        <v>1.86598</v>
      </c>
      <c r="II200">
        <v>1.86705</v>
      </c>
      <c r="IJ200">
        <v>1.86844</v>
      </c>
      <c r="IK200">
        <v>5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4.74</v>
      </c>
      <c r="IY200">
        <v>0.395</v>
      </c>
      <c r="IZ200">
        <v>0.591063205497763</v>
      </c>
      <c r="JA200">
        <v>0.00362635438953289</v>
      </c>
      <c r="JB200">
        <v>-8.50754122937555e-07</v>
      </c>
      <c r="JC200">
        <v>2.87264459290622e-10</v>
      </c>
      <c r="JD200">
        <v>-0.103101814204982</v>
      </c>
      <c r="JE200">
        <v>-0.017656537129445</v>
      </c>
      <c r="JF200">
        <v>0.00217271289782075</v>
      </c>
      <c r="JG200">
        <v>-2.34727275410467e-05</v>
      </c>
      <c r="JH200">
        <v>4</v>
      </c>
      <c r="JI200">
        <v>2183</v>
      </c>
      <c r="JJ200">
        <v>1</v>
      </c>
      <c r="JK200">
        <v>27</v>
      </c>
      <c r="JL200">
        <v>29322271.4</v>
      </c>
      <c r="JM200">
        <v>29322271.4</v>
      </c>
      <c r="JN200">
        <v>2.73804</v>
      </c>
      <c r="JO200">
        <v>2.61353</v>
      </c>
      <c r="JP200">
        <v>1.54785</v>
      </c>
      <c r="JQ200">
        <v>2.31201</v>
      </c>
      <c r="JR200">
        <v>1.64551</v>
      </c>
      <c r="JS200">
        <v>2.30225</v>
      </c>
      <c r="JT200">
        <v>34.3497</v>
      </c>
      <c r="JU200">
        <v>24.1926</v>
      </c>
      <c r="JV200">
        <v>18</v>
      </c>
      <c r="JW200">
        <v>511.663</v>
      </c>
      <c r="JX200">
        <v>384.403</v>
      </c>
      <c r="JY200">
        <v>28.8148</v>
      </c>
      <c r="JZ200">
        <v>27.6177</v>
      </c>
      <c r="KA200">
        <v>29.9999</v>
      </c>
      <c r="KB200">
        <v>27.6262</v>
      </c>
      <c r="KC200">
        <v>27.5848</v>
      </c>
      <c r="KD200">
        <v>54.8141</v>
      </c>
      <c r="KE200">
        <v>40.1023</v>
      </c>
      <c r="KF200">
        <v>0</v>
      </c>
      <c r="KG200">
        <v>28.8026</v>
      </c>
      <c r="KH200">
        <v>1473.13</v>
      </c>
      <c r="KI200">
        <v>15.898</v>
      </c>
      <c r="KJ200">
        <v>96.7715</v>
      </c>
      <c r="KK200">
        <v>94.7855</v>
      </c>
    </row>
    <row r="201" spans="1:297">
      <c r="A201">
        <v>185</v>
      </c>
      <c r="B201">
        <v>1759336288</v>
      </c>
      <c r="C201">
        <v>3428</v>
      </c>
      <c r="D201" t="s">
        <v>813</v>
      </c>
      <c r="E201" t="s">
        <v>814</v>
      </c>
      <c r="F201">
        <v>5</v>
      </c>
      <c r="G201" t="s">
        <v>638</v>
      </c>
      <c r="H201" t="s">
        <v>436</v>
      </c>
      <c r="I201">
        <v>1759336279.84615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1484.59691635531</v>
      </c>
      <c r="AK201">
        <v>1437.49084848485</v>
      </c>
      <c r="AL201">
        <v>3.50000957176095</v>
      </c>
      <c r="AM201">
        <v>64.5668264695355</v>
      </c>
      <c r="AN201">
        <f>(AP201 - AO201 + DY201*1E3/(8.314*(EA201+273.15)) * AR201/DX201 * AQ201) * DX201/(100*DL201) * 1000/(1000 - AP201)</f>
        <v>0</v>
      </c>
      <c r="AO201">
        <v>15.7936534541495</v>
      </c>
      <c r="AP201">
        <v>24.2691757575758</v>
      </c>
      <c r="AQ201">
        <v>-0.000518956225267728</v>
      </c>
      <c r="AR201">
        <v>120.164659997157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6</v>
      </c>
      <c r="DM201">
        <v>0.5</v>
      </c>
      <c r="DN201" t="s">
        <v>438</v>
      </c>
      <c r="DO201">
        <v>2</v>
      </c>
      <c r="DP201" t="b">
        <v>1</v>
      </c>
      <c r="DQ201">
        <v>1759336279.84615</v>
      </c>
      <c r="DR201">
        <v>1378.49153846154</v>
      </c>
      <c r="DS201">
        <v>1444.80461538462</v>
      </c>
      <c r="DT201">
        <v>24.2766692307692</v>
      </c>
      <c r="DU201">
        <v>15.7386230769231</v>
      </c>
      <c r="DV201">
        <v>1373.77846153846</v>
      </c>
      <c r="DW201">
        <v>23.8819769230769</v>
      </c>
      <c r="DX201">
        <v>500.024307692308</v>
      </c>
      <c r="DY201">
        <v>90.5397230769231</v>
      </c>
      <c r="DZ201">
        <v>0.0345288461538462</v>
      </c>
      <c r="EA201">
        <v>30.6452076923077</v>
      </c>
      <c r="EB201">
        <v>30.0295538461538</v>
      </c>
      <c r="EC201">
        <v>999.9</v>
      </c>
      <c r="ED201">
        <v>0</v>
      </c>
      <c r="EE201">
        <v>0</v>
      </c>
      <c r="EF201">
        <v>9980.82384615385</v>
      </c>
      <c r="EG201">
        <v>0</v>
      </c>
      <c r="EH201">
        <v>13.5165769230769</v>
      </c>
      <c r="EI201">
        <v>-66.3139076923077</v>
      </c>
      <c r="EJ201">
        <v>1412.79</v>
      </c>
      <c r="EK201">
        <v>1467.91</v>
      </c>
      <c r="EL201">
        <v>8.53806615384615</v>
      </c>
      <c r="EM201">
        <v>1444.80461538462</v>
      </c>
      <c r="EN201">
        <v>15.7386230769231</v>
      </c>
      <c r="EO201">
        <v>2.19800461538462</v>
      </c>
      <c r="EP201">
        <v>1.42497076923077</v>
      </c>
      <c r="EQ201">
        <v>18.9477769230769</v>
      </c>
      <c r="ER201">
        <v>12.1859153846154</v>
      </c>
      <c r="ES201">
        <v>2000.00692307692</v>
      </c>
      <c r="ET201">
        <v>0.979998769230769</v>
      </c>
      <c r="EU201">
        <v>0.0200009384615385</v>
      </c>
      <c r="EV201">
        <v>0</v>
      </c>
      <c r="EW201">
        <v>1020.39307692308</v>
      </c>
      <c r="EX201">
        <v>5.00059</v>
      </c>
      <c r="EY201">
        <v>20583.8230769231</v>
      </c>
      <c r="EZ201">
        <v>17360.4</v>
      </c>
      <c r="FA201">
        <v>41</v>
      </c>
      <c r="FB201">
        <v>40.7451538461538</v>
      </c>
      <c r="FC201">
        <v>40.375</v>
      </c>
      <c r="FD201">
        <v>40.25</v>
      </c>
      <c r="FE201">
        <v>42</v>
      </c>
      <c r="FF201">
        <v>1955.10692307692</v>
      </c>
      <c r="FG201">
        <v>39.9</v>
      </c>
      <c r="FH201">
        <v>0</v>
      </c>
      <c r="FI201">
        <v>1759336288.2</v>
      </c>
      <c r="FJ201">
        <v>0</v>
      </c>
      <c r="FK201">
        <v>1020.25923076923</v>
      </c>
      <c r="FL201">
        <v>-6.72341881233034</v>
      </c>
      <c r="FM201">
        <v>-143.958974463186</v>
      </c>
      <c r="FN201">
        <v>20582.1</v>
      </c>
      <c r="FO201">
        <v>15</v>
      </c>
      <c r="FP201">
        <v>0</v>
      </c>
      <c r="FQ201" t="s">
        <v>439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-66.103385</v>
      </c>
      <c r="GD201">
        <v>-3.97039849624068</v>
      </c>
      <c r="GE201">
        <v>0.604026752118646</v>
      </c>
      <c r="GF201">
        <v>0</v>
      </c>
      <c r="GG201">
        <v>1020.70882352941</v>
      </c>
      <c r="GH201">
        <v>-7.20947288263004</v>
      </c>
      <c r="GI201">
        <v>0.733920835231938</v>
      </c>
      <c r="GJ201">
        <v>-1</v>
      </c>
      <c r="GK201">
        <v>8.576066</v>
      </c>
      <c r="GL201">
        <v>-0.838861353383441</v>
      </c>
      <c r="GM201">
        <v>0.0826169296452003</v>
      </c>
      <c r="GN201">
        <v>0</v>
      </c>
      <c r="GO201">
        <v>0</v>
      </c>
      <c r="GP201">
        <v>2</v>
      </c>
      <c r="GQ201" t="s">
        <v>481</v>
      </c>
      <c r="GR201">
        <v>3.13095</v>
      </c>
      <c r="GS201">
        <v>2.71261</v>
      </c>
      <c r="GT201">
        <v>0.204963</v>
      </c>
      <c r="GU201">
        <v>0.210888</v>
      </c>
      <c r="GV201">
        <v>0.103977</v>
      </c>
      <c r="GW201">
        <v>0.0769451</v>
      </c>
      <c r="GX201">
        <v>29997.8</v>
      </c>
      <c r="GY201">
        <v>31910.5</v>
      </c>
      <c r="GZ201">
        <v>34132.2</v>
      </c>
      <c r="HA201">
        <v>36608.7</v>
      </c>
      <c r="HB201">
        <v>43184.4</v>
      </c>
      <c r="HC201">
        <v>48532.7</v>
      </c>
      <c r="HD201">
        <v>53229.4</v>
      </c>
      <c r="HE201">
        <v>58498.1</v>
      </c>
      <c r="HF201">
        <v>1.97232</v>
      </c>
      <c r="HG201">
        <v>1.77048</v>
      </c>
      <c r="HH201">
        <v>0.133086</v>
      </c>
      <c r="HI201">
        <v>0</v>
      </c>
      <c r="HJ201">
        <v>27.857</v>
      </c>
      <c r="HK201">
        <v>999.9</v>
      </c>
      <c r="HL201">
        <v>52.741</v>
      </c>
      <c r="HM201">
        <v>31.078</v>
      </c>
      <c r="HN201">
        <v>26.3964</v>
      </c>
      <c r="HO201">
        <v>55.7702</v>
      </c>
      <c r="HP201">
        <v>46.4864</v>
      </c>
      <c r="HQ201">
        <v>1</v>
      </c>
      <c r="HR201">
        <v>0.0183181</v>
      </c>
      <c r="HS201">
        <v>-0.527968</v>
      </c>
      <c r="HT201">
        <v>20.1113</v>
      </c>
      <c r="HU201">
        <v>5.19737</v>
      </c>
      <c r="HV201">
        <v>12.004</v>
      </c>
      <c r="HW201">
        <v>4.97465</v>
      </c>
      <c r="HX201">
        <v>3.29395</v>
      </c>
      <c r="HY201">
        <v>9999</v>
      </c>
      <c r="HZ201">
        <v>9999</v>
      </c>
      <c r="IA201">
        <v>999.9</v>
      </c>
      <c r="IB201">
        <v>9999</v>
      </c>
      <c r="IC201">
        <v>1.86325</v>
      </c>
      <c r="ID201">
        <v>1.86813</v>
      </c>
      <c r="IE201">
        <v>1.86792</v>
      </c>
      <c r="IF201">
        <v>1.86905</v>
      </c>
      <c r="IG201">
        <v>1.86988</v>
      </c>
      <c r="IH201">
        <v>1.866</v>
      </c>
      <c r="II201">
        <v>1.86704</v>
      </c>
      <c r="IJ201">
        <v>1.86844</v>
      </c>
      <c r="IK201">
        <v>5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4.79</v>
      </c>
      <c r="IY201">
        <v>0.3945</v>
      </c>
      <c r="IZ201">
        <v>0.591063205497763</v>
      </c>
      <c r="JA201">
        <v>0.00362635438953289</v>
      </c>
      <c r="JB201">
        <v>-8.50754122937555e-07</v>
      </c>
      <c r="JC201">
        <v>2.87264459290622e-10</v>
      </c>
      <c r="JD201">
        <v>-0.103101814204982</v>
      </c>
      <c r="JE201">
        <v>-0.017656537129445</v>
      </c>
      <c r="JF201">
        <v>0.00217271289782075</v>
      </c>
      <c r="JG201">
        <v>-2.34727275410467e-05</v>
      </c>
      <c r="JH201">
        <v>4</v>
      </c>
      <c r="JI201">
        <v>2183</v>
      </c>
      <c r="JJ201">
        <v>1</v>
      </c>
      <c r="JK201">
        <v>27</v>
      </c>
      <c r="JL201">
        <v>29322271.5</v>
      </c>
      <c r="JM201">
        <v>29322271.5</v>
      </c>
      <c r="JN201">
        <v>2.75879</v>
      </c>
      <c r="JO201">
        <v>2.61475</v>
      </c>
      <c r="JP201">
        <v>1.54785</v>
      </c>
      <c r="JQ201">
        <v>2.31201</v>
      </c>
      <c r="JR201">
        <v>1.64673</v>
      </c>
      <c r="JS201">
        <v>2.28638</v>
      </c>
      <c r="JT201">
        <v>34.3725</v>
      </c>
      <c r="JU201">
        <v>24.1838</v>
      </c>
      <c r="JV201">
        <v>18</v>
      </c>
      <c r="JW201">
        <v>511.376</v>
      </c>
      <c r="JX201">
        <v>384.641</v>
      </c>
      <c r="JY201">
        <v>28.7839</v>
      </c>
      <c r="JZ201">
        <v>27.6153</v>
      </c>
      <c r="KA201">
        <v>29.9999</v>
      </c>
      <c r="KB201">
        <v>27.6239</v>
      </c>
      <c r="KC201">
        <v>27.5828</v>
      </c>
      <c r="KD201">
        <v>55.3183</v>
      </c>
      <c r="KE201">
        <v>40.1023</v>
      </c>
      <c r="KF201">
        <v>0</v>
      </c>
      <c r="KG201">
        <v>28.773</v>
      </c>
      <c r="KH201">
        <v>1493.4</v>
      </c>
      <c r="KI201">
        <v>15.9586</v>
      </c>
      <c r="KJ201">
        <v>96.7717</v>
      </c>
      <c r="KK201">
        <v>94.7864</v>
      </c>
    </row>
    <row r="202" spans="1:297">
      <c r="A202">
        <v>186</v>
      </c>
      <c r="B202">
        <v>1759336293</v>
      </c>
      <c r="C202">
        <v>3433</v>
      </c>
      <c r="D202" t="s">
        <v>815</v>
      </c>
      <c r="E202" t="s">
        <v>816</v>
      </c>
      <c r="F202">
        <v>5</v>
      </c>
      <c r="G202" t="s">
        <v>638</v>
      </c>
      <c r="H202" t="s">
        <v>436</v>
      </c>
      <c r="I202">
        <v>1759336284.84615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1501.34910011947</v>
      </c>
      <c r="AK202">
        <v>1454.63818181818</v>
      </c>
      <c r="AL202">
        <v>3.40132062647063</v>
      </c>
      <c r="AM202">
        <v>64.5668264695355</v>
      </c>
      <c r="AN202">
        <f>(AP202 - AO202 + DY202*1E3/(8.314*(EA202+273.15)) * AR202/DX202 * AQ202) * DX202/(100*DL202) * 1000/(1000 - AP202)</f>
        <v>0</v>
      </c>
      <c r="AO202">
        <v>15.8843436592477</v>
      </c>
      <c r="AP202">
        <v>24.2842278787879</v>
      </c>
      <c r="AQ202">
        <v>0.000356900809322403</v>
      </c>
      <c r="AR202">
        <v>120.164659997157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6</v>
      </c>
      <c r="DM202">
        <v>0.5</v>
      </c>
      <c r="DN202" t="s">
        <v>438</v>
      </c>
      <c r="DO202">
        <v>2</v>
      </c>
      <c r="DP202" t="b">
        <v>1</v>
      </c>
      <c r="DQ202">
        <v>1759336284.84615</v>
      </c>
      <c r="DR202">
        <v>1395.32615384615</v>
      </c>
      <c r="DS202">
        <v>1461.46230769231</v>
      </c>
      <c r="DT202">
        <v>24.2785307692308</v>
      </c>
      <c r="DU202">
        <v>15.8051</v>
      </c>
      <c r="DV202">
        <v>1390.56307692308</v>
      </c>
      <c r="DW202">
        <v>23.8837461538462</v>
      </c>
      <c r="DX202">
        <v>499.977615384615</v>
      </c>
      <c r="DY202">
        <v>90.5394153846154</v>
      </c>
      <c r="DZ202">
        <v>0.0347188384615385</v>
      </c>
      <c r="EA202">
        <v>30.6359923076923</v>
      </c>
      <c r="EB202">
        <v>30.0273769230769</v>
      </c>
      <c r="EC202">
        <v>999.9</v>
      </c>
      <c r="ED202">
        <v>0</v>
      </c>
      <c r="EE202">
        <v>0</v>
      </c>
      <c r="EF202">
        <v>9977.54692307692</v>
      </c>
      <c r="EG202">
        <v>0</v>
      </c>
      <c r="EH202">
        <v>13.5152</v>
      </c>
      <c r="EI202">
        <v>-66.1374615384615</v>
      </c>
      <c r="EJ202">
        <v>1430.04538461538</v>
      </c>
      <c r="EK202">
        <v>1484.93538461538</v>
      </c>
      <c r="EL202">
        <v>8.47343846153846</v>
      </c>
      <c r="EM202">
        <v>1461.46230769231</v>
      </c>
      <c r="EN202">
        <v>15.8051</v>
      </c>
      <c r="EO202">
        <v>2.19816461538462</v>
      </c>
      <c r="EP202">
        <v>1.43098538461538</v>
      </c>
      <c r="EQ202">
        <v>18.9489538461538</v>
      </c>
      <c r="ER202">
        <v>12.2499076923077</v>
      </c>
      <c r="ES202">
        <v>2000.00538461538</v>
      </c>
      <c r="ET202">
        <v>0.979998769230769</v>
      </c>
      <c r="EU202">
        <v>0.0200009384615385</v>
      </c>
      <c r="EV202">
        <v>0</v>
      </c>
      <c r="EW202">
        <v>1019.73461538462</v>
      </c>
      <c r="EX202">
        <v>5.00059</v>
      </c>
      <c r="EY202">
        <v>20571.5461538462</v>
      </c>
      <c r="EZ202">
        <v>17360.3846153846</v>
      </c>
      <c r="FA202">
        <v>41</v>
      </c>
      <c r="FB202">
        <v>40.7306153846154</v>
      </c>
      <c r="FC202">
        <v>40.375</v>
      </c>
      <c r="FD202">
        <v>40.25</v>
      </c>
      <c r="FE202">
        <v>42</v>
      </c>
      <c r="FF202">
        <v>1955.10538461538</v>
      </c>
      <c r="FG202">
        <v>39.9</v>
      </c>
      <c r="FH202">
        <v>0</v>
      </c>
      <c r="FI202">
        <v>1759336293</v>
      </c>
      <c r="FJ202">
        <v>0</v>
      </c>
      <c r="FK202">
        <v>1019.66730769231</v>
      </c>
      <c r="FL202">
        <v>-7.91897434680051</v>
      </c>
      <c r="FM202">
        <v>-145.511110980914</v>
      </c>
      <c r="FN202">
        <v>20570.6384615385</v>
      </c>
      <c r="FO202">
        <v>15</v>
      </c>
      <c r="FP202">
        <v>0</v>
      </c>
      <c r="FQ202" t="s">
        <v>439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-66.2029238095238</v>
      </c>
      <c r="GD202">
        <v>0.175761038961172</v>
      </c>
      <c r="GE202">
        <v>0.502488750790703</v>
      </c>
      <c r="GF202">
        <v>1</v>
      </c>
      <c r="GG202">
        <v>1020.01</v>
      </c>
      <c r="GH202">
        <v>-7.40962566165648</v>
      </c>
      <c r="GI202">
        <v>0.758116862014418</v>
      </c>
      <c r="GJ202">
        <v>-1</v>
      </c>
      <c r="GK202">
        <v>8.50759047619048</v>
      </c>
      <c r="GL202">
        <v>-0.763083116883111</v>
      </c>
      <c r="GM202">
        <v>0.0780820401565645</v>
      </c>
      <c r="GN202">
        <v>0</v>
      </c>
      <c r="GO202">
        <v>1</v>
      </c>
      <c r="GP202">
        <v>2</v>
      </c>
      <c r="GQ202" t="s">
        <v>448</v>
      </c>
      <c r="GR202">
        <v>3.13127</v>
      </c>
      <c r="GS202">
        <v>2.71285</v>
      </c>
      <c r="GT202">
        <v>0.20644</v>
      </c>
      <c r="GU202">
        <v>0.212347</v>
      </c>
      <c r="GV202">
        <v>0.104004</v>
      </c>
      <c r="GW202">
        <v>0.0770758</v>
      </c>
      <c r="GX202">
        <v>29942</v>
      </c>
      <c r="GY202">
        <v>31851.7</v>
      </c>
      <c r="GZ202">
        <v>34132.1</v>
      </c>
      <c r="HA202">
        <v>36608.8</v>
      </c>
      <c r="HB202">
        <v>43183.1</v>
      </c>
      <c r="HC202">
        <v>48525.9</v>
      </c>
      <c r="HD202">
        <v>53229.1</v>
      </c>
      <c r="HE202">
        <v>58498.1</v>
      </c>
      <c r="HF202">
        <v>1.97325</v>
      </c>
      <c r="HG202">
        <v>1.77005</v>
      </c>
      <c r="HH202">
        <v>0.133179</v>
      </c>
      <c r="HI202">
        <v>0</v>
      </c>
      <c r="HJ202">
        <v>27.8493</v>
      </c>
      <c r="HK202">
        <v>999.9</v>
      </c>
      <c r="HL202">
        <v>52.741</v>
      </c>
      <c r="HM202">
        <v>31.088</v>
      </c>
      <c r="HN202">
        <v>26.4147</v>
      </c>
      <c r="HO202">
        <v>55.2102</v>
      </c>
      <c r="HP202">
        <v>46.5785</v>
      </c>
      <c r="HQ202">
        <v>1</v>
      </c>
      <c r="HR202">
        <v>0.0182774</v>
      </c>
      <c r="HS202">
        <v>-0.536645</v>
      </c>
      <c r="HT202">
        <v>20.1115</v>
      </c>
      <c r="HU202">
        <v>5.19767</v>
      </c>
      <c r="HV202">
        <v>12.004</v>
      </c>
      <c r="HW202">
        <v>4.975</v>
      </c>
      <c r="HX202">
        <v>3.29393</v>
      </c>
      <c r="HY202">
        <v>9999</v>
      </c>
      <c r="HZ202">
        <v>9999</v>
      </c>
      <c r="IA202">
        <v>999.9</v>
      </c>
      <c r="IB202">
        <v>9999</v>
      </c>
      <c r="IC202">
        <v>1.86325</v>
      </c>
      <c r="ID202">
        <v>1.86813</v>
      </c>
      <c r="IE202">
        <v>1.86793</v>
      </c>
      <c r="IF202">
        <v>1.86905</v>
      </c>
      <c r="IG202">
        <v>1.86991</v>
      </c>
      <c r="IH202">
        <v>1.86597</v>
      </c>
      <c r="II202">
        <v>1.86702</v>
      </c>
      <c r="IJ202">
        <v>1.86844</v>
      </c>
      <c r="IK202">
        <v>5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4.84</v>
      </c>
      <c r="IY202">
        <v>0.3949</v>
      </c>
      <c r="IZ202">
        <v>0.591063205497763</v>
      </c>
      <c r="JA202">
        <v>0.00362635438953289</v>
      </c>
      <c r="JB202">
        <v>-8.50754122937555e-07</v>
      </c>
      <c r="JC202">
        <v>2.87264459290622e-10</v>
      </c>
      <c r="JD202">
        <v>-0.103101814204982</v>
      </c>
      <c r="JE202">
        <v>-0.017656537129445</v>
      </c>
      <c r="JF202">
        <v>0.00217271289782075</v>
      </c>
      <c r="JG202">
        <v>-2.34727275410467e-05</v>
      </c>
      <c r="JH202">
        <v>4</v>
      </c>
      <c r="JI202">
        <v>2183</v>
      </c>
      <c r="JJ202">
        <v>1</v>
      </c>
      <c r="JK202">
        <v>27</v>
      </c>
      <c r="JL202">
        <v>29322271.6</v>
      </c>
      <c r="JM202">
        <v>29322271.6</v>
      </c>
      <c r="JN202">
        <v>2.78687</v>
      </c>
      <c r="JO202">
        <v>2.61108</v>
      </c>
      <c r="JP202">
        <v>1.54785</v>
      </c>
      <c r="JQ202">
        <v>2.31323</v>
      </c>
      <c r="JR202">
        <v>1.64673</v>
      </c>
      <c r="JS202">
        <v>2.33276</v>
      </c>
      <c r="JT202">
        <v>34.3497</v>
      </c>
      <c r="JU202">
        <v>24.1926</v>
      </c>
      <c r="JV202">
        <v>18</v>
      </c>
      <c r="JW202">
        <v>511.972</v>
      </c>
      <c r="JX202">
        <v>384.401</v>
      </c>
      <c r="JY202">
        <v>28.7557</v>
      </c>
      <c r="JZ202">
        <v>27.6135</v>
      </c>
      <c r="KA202">
        <v>29.9999</v>
      </c>
      <c r="KB202">
        <v>27.6217</v>
      </c>
      <c r="KC202">
        <v>27.5805</v>
      </c>
      <c r="KD202">
        <v>55.8064</v>
      </c>
      <c r="KE202">
        <v>39.8229</v>
      </c>
      <c r="KF202">
        <v>0</v>
      </c>
      <c r="KG202">
        <v>28.7478</v>
      </c>
      <c r="KH202">
        <v>1506.91</v>
      </c>
      <c r="KI202">
        <v>16.0199</v>
      </c>
      <c r="KJ202">
        <v>96.7713</v>
      </c>
      <c r="KK202">
        <v>94.7865</v>
      </c>
    </row>
    <row r="203" spans="1:297">
      <c r="A203">
        <v>187</v>
      </c>
      <c r="B203">
        <v>1759336298</v>
      </c>
      <c r="C203">
        <v>3438</v>
      </c>
      <c r="D203" t="s">
        <v>817</v>
      </c>
      <c r="E203" t="s">
        <v>818</v>
      </c>
      <c r="F203">
        <v>5</v>
      </c>
      <c r="G203" t="s">
        <v>638</v>
      </c>
      <c r="H203" t="s">
        <v>436</v>
      </c>
      <c r="I203">
        <v>1759336289.84615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1518.96934093133</v>
      </c>
      <c r="AK203">
        <v>1472.15127272727</v>
      </c>
      <c r="AL203">
        <v>3.51223443893676</v>
      </c>
      <c r="AM203">
        <v>64.5668264695355</v>
      </c>
      <c r="AN203">
        <f>(AP203 - AO203 + DY203*1E3/(8.314*(EA203+273.15)) * AR203/DX203 * AQ203) * DX203/(100*DL203) * 1000/(1000 - AP203)</f>
        <v>0</v>
      </c>
      <c r="AO203">
        <v>15.9143313914197</v>
      </c>
      <c r="AP203">
        <v>24.266803030303</v>
      </c>
      <c r="AQ203">
        <v>-0.000360839752569398</v>
      </c>
      <c r="AR203">
        <v>120.164659997157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6</v>
      </c>
      <c r="DM203">
        <v>0.5</v>
      </c>
      <c r="DN203" t="s">
        <v>438</v>
      </c>
      <c r="DO203">
        <v>2</v>
      </c>
      <c r="DP203" t="b">
        <v>1</v>
      </c>
      <c r="DQ203">
        <v>1759336289.84615</v>
      </c>
      <c r="DR203">
        <v>1412.14692307692</v>
      </c>
      <c r="DS203">
        <v>1478.52769230769</v>
      </c>
      <c r="DT203">
        <v>24.2762307692308</v>
      </c>
      <c r="DU203">
        <v>15.8600153846154</v>
      </c>
      <c r="DV203">
        <v>1407.33615384615</v>
      </c>
      <c r="DW203">
        <v>23.8815384615385</v>
      </c>
      <c r="DX203">
        <v>499.975769230769</v>
      </c>
      <c r="DY203">
        <v>90.5385923076923</v>
      </c>
      <c r="DZ203">
        <v>0.0346556923076923</v>
      </c>
      <c r="EA203">
        <v>30.6264384615385</v>
      </c>
      <c r="EB203">
        <v>30.0248846153846</v>
      </c>
      <c r="EC203">
        <v>999.9</v>
      </c>
      <c r="ED203">
        <v>0</v>
      </c>
      <c r="EE203">
        <v>0</v>
      </c>
      <c r="EF203">
        <v>9995.24230769231</v>
      </c>
      <c r="EG203">
        <v>0</v>
      </c>
      <c r="EH203">
        <v>13.5177461538462</v>
      </c>
      <c r="EI203">
        <v>-66.3812307692308</v>
      </c>
      <c r="EJ203">
        <v>1447.28230769231</v>
      </c>
      <c r="EK203">
        <v>1502.35769230769</v>
      </c>
      <c r="EL203">
        <v>8.41621230769231</v>
      </c>
      <c r="EM203">
        <v>1478.52769230769</v>
      </c>
      <c r="EN203">
        <v>15.8600153846154</v>
      </c>
      <c r="EO203">
        <v>2.19793538461538</v>
      </c>
      <c r="EP203">
        <v>1.43594307692308</v>
      </c>
      <c r="EQ203">
        <v>18.9472692307692</v>
      </c>
      <c r="ER203">
        <v>12.3025230769231</v>
      </c>
      <c r="ES203">
        <v>2000.00615384615</v>
      </c>
      <c r="ET203">
        <v>0.979998769230769</v>
      </c>
      <c r="EU203">
        <v>0.0200009384615385</v>
      </c>
      <c r="EV203">
        <v>0</v>
      </c>
      <c r="EW203">
        <v>1019.09384615385</v>
      </c>
      <c r="EX203">
        <v>5.00059</v>
      </c>
      <c r="EY203">
        <v>20559.6307692308</v>
      </c>
      <c r="EZ203">
        <v>17360.3846153846</v>
      </c>
      <c r="FA203">
        <v>41</v>
      </c>
      <c r="FB203">
        <v>40.7160769230769</v>
      </c>
      <c r="FC203">
        <v>40.375</v>
      </c>
      <c r="FD203">
        <v>40.25</v>
      </c>
      <c r="FE203">
        <v>42</v>
      </c>
      <c r="FF203">
        <v>1955.10615384615</v>
      </c>
      <c r="FG203">
        <v>39.9</v>
      </c>
      <c r="FH203">
        <v>0</v>
      </c>
      <c r="FI203">
        <v>1759336298.4</v>
      </c>
      <c r="FJ203">
        <v>0</v>
      </c>
      <c r="FK203">
        <v>1018.9716</v>
      </c>
      <c r="FL203">
        <v>-7.06769228211064</v>
      </c>
      <c r="FM203">
        <v>-143.461538276114</v>
      </c>
      <c r="FN203">
        <v>20557.064</v>
      </c>
      <c r="FO203">
        <v>15</v>
      </c>
      <c r="FP203">
        <v>0</v>
      </c>
      <c r="FQ203" t="s">
        <v>439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-66.225785</v>
      </c>
      <c r="GD203">
        <v>-1.84356541353388</v>
      </c>
      <c r="GE203">
        <v>0.505835479454535</v>
      </c>
      <c r="GF203">
        <v>0</v>
      </c>
      <c r="GG203">
        <v>1019.43764705882</v>
      </c>
      <c r="GH203">
        <v>-7.65317035965215</v>
      </c>
      <c r="GI203">
        <v>0.779992680295711</v>
      </c>
      <c r="GJ203">
        <v>-1</v>
      </c>
      <c r="GK203">
        <v>8.443646</v>
      </c>
      <c r="GL203">
        <v>-0.727527518796985</v>
      </c>
      <c r="GM203">
        <v>0.071277837607492</v>
      </c>
      <c r="GN203">
        <v>0</v>
      </c>
      <c r="GO203">
        <v>0</v>
      </c>
      <c r="GP203">
        <v>2</v>
      </c>
      <c r="GQ203" t="s">
        <v>481</v>
      </c>
      <c r="GR203">
        <v>3.13132</v>
      </c>
      <c r="GS203">
        <v>2.71246</v>
      </c>
      <c r="GT203">
        <v>0.207952</v>
      </c>
      <c r="GU203">
        <v>0.213746</v>
      </c>
      <c r="GV203">
        <v>0.103959</v>
      </c>
      <c r="GW203">
        <v>0.0772331</v>
      </c>
      <c r="GX203">
        <v>29885.4</v>
      </c>
      <c r="GY203">
        <v>31795.7</v>
      </c>
      <c r="GZ203">
        <v>34132.5</v>
      </c>
      <c r="HA203">
        <v>36609.4</v>
      </c>
      <c r="HB203">
        <v>43185.9</v>
      </c>
      <c r="HC203">
        <v>48518.2</v>
      </c>
      <c r="HD203">
        <v>53229.7</v>
      </c>
      <c r="HE203">
        <v>58498.8</v>
      </c>
      <c r="HF203">
        <v>1.97313</v>
      </c>
      <c r="HG203">
        <v>1.7707</v>
      </c>
      <c r="HH203">
        <v>0.133485</v>
      </c>
      <c r="HI203">
        <v>0</v>
      </c>
      <c r="HJ203">
        <v>27.8435</v>
      </c>
      <c r="HK203">
        <v>999.9</v>
      </c>
      <c r="HL203">
        <v>52.741</v>
      </c>
      <c r="HM203">
        <v>31.088</v>
      </c>
      <c r="HN203">
        <v>26.4118</v>
      </c>
      <c r="HO203">
        <v>55.1902</v>
      </c>
      <c r="HP203">
        <v>46.3902</v>
      </c>
      <c r="HQ203">
        <v>1</v>
      </c>
      <c r="HR203">
        <v>0.0178176</v>
      </c>
      <c r="HS203">
        <v>-0.53756</v>
      </c>
      <c r="HT203">
        <v>20.1113</v>
      </c>
      <c r="HU203">
        <v>5.19737</v>
      </c>
      <c r="HV203">
        <v>12.004</v>
      </c>
      <c r="HW203">
        <v>4.97515</v>
      </c>
      <c r="HX203">
        <v>3.29395</v>
      </c>
      <c r="HY203">
        <v>9999</v>
      </c>
      <c r="HZ203">
        <v>9999</v>
      </c>
      <c r="IA203">
        <v>999.9</v>
      </c>
      <c r="IB203">
        <v>9999</v>
      </c>
      <c r="IC203">
        <v>1.86326</v>
      </c>
      <c r="ID203">
        <v>1.86813</v>
      </c>
      <c r="IE203">
        <v>1.86788</v>
      </c>
      <c r="IF203">
        <v>1.86905</v>
      </c>
      <c r="IG203">
        <v>1.86987</v>
      </c>
      <c r="IH203">
        <v>1.86596</v>
      </c>
      <c r="II203">
        <v>1.86702</v>
      </c>
      <c r="IJ203">
        <v>1.86844</v>
      </c>
      <c r="IK203">
        <v>5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4.89</v>
      </c>
      <c r="IY203">
        <v>0.3942</v>
      </c>
      <c r="IZ203">
        <v>0.591063205497763</v>
      </c>
      <c r="JA203">
        <v>0.00362635438953289</v>
      </c>
      <c r="JB203">
        <v>-8.50754122937555e-07</v>
      </c>
      <c r="JC203">
        <v>2.87264459290622e-10</v>
      </c>
      <c r="JD203">
        <v>-0.103101814204982</v>
      </c>
      <c r="JE203">
        <v>-0.017656537129445</v>
      </c>
      <c r="JF203">
        <v>0.00217271289782075</v>
      </c>
      <c r="JG203">
        <v>-2.34727275410467e-05</v>
      </c>
      <c r="JH203">
        <v>4</v>
      </c>
      <c r="JI203">
        <v>2183</v>
      </c>
      <c r="JJ203">
        <v>1</v>
      </c>
      <c r="JK203">
        <v>27</v>
      </c>
      <c r="JL203">
        <v>29322271.6</v>
      </c>
      <c r="JM203">
        <v>29322271.6</v>
      </c>
      <c r="JN203">
        <v>2.81006</v>
      </c>
      <c r="JO203">
        <v>2.60254</v>
      </c>
      <c r="JP203">
        <v>1.54785</v>
      </c>
      <c r="JQ203">
        <v>2.31201</v>
      </c>
      <c r="JR203">
        <v>1.64551</v>
      </c>
      <c r="JS203">
        <v>2.3645</v>
      </c>
      <c r="JT203">
        <v>34.3497</v>
      </c>
      <c r="JU203">
        <v>24.1926</v>
      </c>
      <c r="JV203">
        <v>18</v>
      </c>
      <c r="JW203">
        <v>511.874</v>
      </c>
      <c r="JX203">
        <v>384.732</v>
      </c>
      <c r="JY203">
        <v>28.7328</v>
      </c>
      <c r="JZ203">
        <v>27.6113</v>
      </c>
      <c r="KA203">
        <v>29.9999</v>
      </c>
      <c r="KB203">
        <v>27.62</v>
      </c>
      <c r="KC203">
        <v>27.5785</v>
      </c>
      <c r="KD203">
        <v>56.3315</v>
      </c>
      <c r="KE203">
        <v>39.535</v>
      </c>
      <c r="KF203">
        <v>0</v>
      </c>
      <c r="KG203">
        <v>28.7255</v>
      </c>
      <c r="KH203">
        <v>1527.16</v>
      </c>
      <c r="KI203">
        <v>15.9926</v>
      </c>
      <c r="KJ203">
        <v>96.7724</v>
      </c>
      <c r="KK203">
        <v>94.7878</v>
      </c>
    </row>
    <row r="204" spans="1:297">
      <c r="A204">
        <v>188</v>
      </c>
      <c r="B204">
        <v>1759336303</v>
      </c>
      <c r="C204">
        <v>3443</v>
      </c>
      <c r="D204" t="s">
        <v>819</v>
      </c>
      <c r="E204" t="s">
        <v>820</v>
      </c>
      <c r="F204">
        <v>5</v>
      </c>
      <c r="G204" t="s">
        <v>638</v>
      </c>
      <c r="H204" t="s">
        <v>436</v>
      </c>
      <c r="I204">
        <v>1759336294.84615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1535.22380598778</v>
      </c>
      <c r="AK204">
        <v>1488.84115151515</v>
      </c>
      <c r="AL204">
        <v>3.31659977527909</v>
      </c>
      <c r="AM204">
        <v>64.5668264695355</v>
      </c>
      <c r="AN204">
        <f>(AP204 - AO204 + DY204*1E3/(8.314*(EA204+273.15)) * AR204/DX204 * AQ204) * DX204/(100*DL204) * 1000/(1000 - AP204)</f>
        <v>0</v>
      </c>
      <c r="AO204">
        <v>15.9857065521886</v>
      </c>
      <c r="AP204">
        <v>24.2636654545454</v>
      </c>
      <c r="AQ204">
        <v>-0.000114767037232389</v>
      </c>
      <c r="AR204">
        <v>120.164659997157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6</v>
      </c>
      <c r="DM204">
        <v>0.5</v>
      </c>
      <c r="DN204" t="s">
        <v>438</v>
      </c>
      <c r="DO204">
        <v>2</v>
      </c>
      <c r="DP204" t="b">
        <v>1</v>
      </c>
      <c r="DQ204">
        <v>1759336294.84615</v>
      </c>
      <c r="DR204">
        <v>1428.98230769231</v>
      </c>
      <c r="DS204">
        <v>1495.01538461538</v>
      </c>
      <c r="DT204">
        <v>24.2719153846154</v>
      </c>
      <c r="DU204">
        <v>15.9262384615385</v>
      </c>
      <c r="DV204">
        <v>1424.12153846154</v>
      </c>
      <c r="DW204">
        <v>23.8774153846154</v>
      </c>
      <c r="DX204">
        <v>499.998692307692</v>
      </c>
      <c r="DY204">
        <v>90.5375</v>
      </c>
      <c r="DZ204">
        <v>0.0343557923076923</v>
      </c>
      <c r="EA204">
        <v>30.6167692307692</v>
      </c>
      <c r="EB204">
        <v>30.0206384615385</v>
      </c>
      <c r="EC204">
        <v>999.9</v>
      </c>
      <c r="ED204">
        <v>0</v>
      </c>
      <c r="EE204">
        <v>0</v>
      </c>
      <c r="EF204">
        <v>10009.2323076923</v>
      </c>
      <c r="EG204">
        <v>0</v>
      </c>
      <c r="EH204">
        <v>13.5198615384615</v>
      </c>
      <c r="EI204">
        <v>-66.0334384615385</v>
      </c>
      <c r="EJ204">
        <v>1464.52923076923</v>
      </c>
      <c r="EK204">
        <v>1519.21307692308</v>
      </c>
      <c r="EL204">
        <v>8.34567923076923</v>
      </c>
      <c r="EM204">
        <v>1495.01538461538</v>
      </c>
      <c r="EN204">
        <v>15.9262384615385</v>
      </c>
      <c r="EO204">
        <v>2.19751769230769</v>
      </c>
      <c r="EP204">
        <v>1.44192230769231</v>
      </c>
      <c r="EQ204">
        <v>18.9442307692308</v>
      </c>
      <c r="ER204">
        <v>12.3657461538462</v>
      </c>
      <c r="ES204">
        <v>1999.98384615385</v>
      </c>
      <c r="ET204">
        <v>0.979998538461538</v>
      </c>
      <c r="EU204">
        <v>0.0200011769230769</v>
      </c>
      <c r="EV204">
        <v>0</v>
      </c>
      <c r="EW204">
        <v>1018.49923076923</v>
      </c>
      <c r="EX204">
        <v>5.00059</v>
      </c>
      <c r="EY204">
        <v>20547.4846153846</v>
      </c>
      <c r="EZ204">
        <v>17360.1769230769</v>
      </c>
      <c r="FA204">
        <v>41</v>
      </c>
      <c r="FB204">
        <v>40.7063846153846</v>
      </c>
      <c r="FC204">
        <v>40.375</v>
      </c>
      <c r="FD204">
        <v>40.25</v>
      </c>
      <c r="FE204">
        <v>42</v>
      </c>
      <c r="FF204">
        <v>1955.08384615385</v>
      </c>
      <c r="FG204">
        <v>39.9</v>
      </c>
      <c r="FH204">
        <v>0</v>
      </c>
      <c r="FI204">
        <v>1759336303.2</v>
      </c>
      <c r="FJ204">
        <v>0</v>
      </c>
      <c r="FK204">
        <v>1018.4172</v>
      </c>
      <c r="FL204">
        <v>-5.72769228739459</v>
      </c>
      <c r="FM204">
        <v>-144.430769217297</v>
      </c>
      <c r="FN204">
        <v>20545.356</v>
      </c>
      <c r="FO204">
        <v>15</v>
      </c>
      <c r="FP204">
        <v>0</v>
      </c>
      <c r="FQ204" t="s">
        <v>439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-66.18957</v>
      </c>
      <c r="GD204">
        <v>3.0970827067668</v>
      </c>
      <c r="GE204">
        <v>0.546140748433953</v>
      </c>
      <c r="GF204">
        <v>0</v>
      </c>
      <c r="GG204">
        <v>1018.96735294118</v>
      </c>
      <c r="GH204">
        <v>-6.8970206169894</v>
      </c>
      <c r="GI204">
        <v>0.71335705449462</v>
      </c>
      <c r="GJ204">
        <v>-1</v>
      </c>
      <c r="GK204">
        <v>8.3942965</v>
      </c>
      <c r="GL204">
        <v>-0.762487669172933</v>
      </c>
      <c r="GM204">
        <v>0.0748046117077685</v>
      </c>
      <c r="GN204">
        <v>0</v>
      </c>
      <c r="GO204">
        <v>0</v>
      </c>
      <c r="GP204">
        <v>2</v>
      </c>
      <c r="GQ204" t="s">
        <v>481</v>
      </c>
      <c r="GR204">
        <v>3.13114</v>
      </c>
      <c r="GS204">
        <v>2.71187</v>
      </c>
      <c r="GT204">
        <v>0.209383</v>
      </c>
      <c r="GU204">
        <v>0.215216</v>
      </c>
      <c r="GV204">
        <v>0.103958</v>
      </c>
      <c r="GW204">
        <v>0.077632</v>
      </c>
      <c r="GX204">
        <v>29831.3</v>
      </c>
      <c r="GY204">
        <v>31736.2</v>
      </c>
      <c r="GZ204">
        <v>34132.5</v>
      </c>
      <c r="HA204">
        <v>36609.3</v>
      </c>
      <c r="HB204">
        <v>43186.1</v>
      </c>
      <c r="HC204">
        <v>48497</v>
      </c>
      <c r="HD204">
        <v>53229.7</v>
      </c>
      <c r="HE204">
        <v>58498.6</v>
      </c>
      <c r="HF204">
        <v>1.97298</v>
      </c>
      <c r="HG204">
        <v>1.77073</v>
      </c>
      <c r="HH204">
        <v>0.133589</v>
      </c>
      <c r="HI204">
        <v>0</v>
      </c>
      <c r="HJ204">
        <v>27.8386</v>
      </c>
      <c r="HK204">
        <v>999.9</v>
      </c>
      <c r="HL204">
        <v>52.741</v>
      </c>
      <c r="HM204">
        <v>31.088</v>
      </c>
      <c r="HN204">
        <v>26.4114</v>
      </c>
      <c r="HO204">
        <v>55.2302</v>
      </c>
      <c r="HP204">
        <v>46.6546</v>
      </c>
      <c r="HQ204">
        <v>1</v>
      </c>
      <c r="HR204">
        <v>0.0177668</v>
      </c>
      <c r="HS204">
        <v>-0.553826</v>
      </c>
      <c r="HT204">
        <v>20.1113</v>
      </c>
      <c r="HU204">
        <v>5.19767</v>
      </c>
      <c r="HV204">
        <v>12.004</v>
      </c>
      <c r="HW204">
        <v>4.9743</v>
      </c>
      <c r="HX204">
        <v>3.294</v>
      </c>
      <c r="HY204">
        <v>9999</v>
      </c>
      <c r="HZ204">
        <v>9999</v>
      </c>
      <c r="IA204">
        <v>999.9</v>
      </c>
      <c r="IB204">
        <v>9999</v>
      </c>
      <c r="IC204">
        <v>1.86325</v>
      </c>
      <c r="ID204">
        <v>1.86813</v>
      </c>
      <c r="IE204">
        <v>1.86788</v>
      </c>
      <c r="IF204">
        <v>1.86905</v>
      </c>
      <c r="IG204">
        <v>1.86988</v>
      </c>
      <c r="IH204">
        <v>1.86594</v>
      </c>
      <c r="II204">
        <v>1.86704</v>
      </c>
      <c r="IJ204">
        <v>1.86844</v>
      </c>
      <c r="IK204">
        <v>5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4.94</v>
      </c>
      <c r="IY204">
        <v>0.3943</v>
      </c>
      <c r="IZ204">
        <v>0.591063205497763</v>
      </c>
      <c r="JA204">
        <v>0.00362635438953289</v>
      </c>
      <c r="JB204">
        <v>-8.50754122937555e-07</v>
      </c>
      <c r="JC204">
        <v>2.87264459290622e-10</v>
      </c>
      <c r="JD204">
        <v>-0.103101814204982</v>
      </c>
      <c r="JE204">
        <v>-0.017656537129445</v>
      </c>
      <c r="JF204">
        <v>0.00217271289782075</v>
      </c>
      <c r="JG204">
        <v>-2.34727275410467e-05</v>
      </c>
      <c r="JH204">
        <v>4</v>
      </c>
      <c r="JI204">
        <v>2183</v>
      </c>
      <c r="JJ204">
        <v>1</v>
      </c>
      <c r="JK204">
        <v>27</v>
      </c>
      <c r="JL204">
        <v>29322271.7</v>
      </c>
      <c r="JM204">
        <v>29322271.7</v>
      </c>
      <c r="JN204">
        <v>2.83691</v>
      </c>
      <c r="JO204">
        <v>2.6062</v>
      </c>
      <c r="JP204">
        <v>1.54785</v>
      </c>
      <c r="JQ204">
        <v>2.31201</v>
      </c>
      <c r="JR204">
        <v>1.64673</v>
      </c>
      <c r="JS204">
        <v>2.2937</v>
      </c>
      <c r="JT204">
        <v>34.3497</v>
      </c>
      <c r="JU204">
        <v>24.1926</v>
      </c>
      <c r="JV204">
        <v>18</v>
      </c>
      <c r="JW204">
        <v>511.752</v>
      </c>
      <c r="JX204">
        <v>384.734</v>
      </c>
      <c r="JY204">
        <v>28.7106</v>
      </c>
      <c r="JZ204">
        <v>27.6095</v>
      </c>
      <c r="KA204">
        <v>30</v>
      </c>
      <c r="KB204">
        <v>27.6176</v>
      </c>
      <c r="KC204">
        <v>27.5767</v>
      </c>
      <c r="KD204">
        <v>56.8021</v>
      </c>
      <c r="KE204">
        <v>39.535</v>
      </c>
      <c r="KF204">
        <v>0</v>
      </c>
      <c r="KG204">
        <v>28.7069</v>
      </c>
      <c r="KH204">
        <v>1540.59</v>
      </c>
      <c r="KI204">
        <v>16.0122</v>
      </c>
      <c r="KJ204">
        <v>96.7723</v>
      </c>
      <c r="KK204">
        <v>94.7875</v>
      </c>
    </row>
    <row r="205" spans="1:297">
      <c r="A205">
        <v>189</v>
      </c>
      <c r="B205">
        <v>1759336308</v>
      </c>
      <c r="C205">
        <v>3448</v>
      </c>
      <c r="D205" t="s">
        <v>821</v>
      </c>
      <c r="E205" t="s">
        <v>822</v>
      </c>
      <c r="F205">
        <v>5</v>
      </c>
      <c r="G205" t="s">
        <v>638</v>
      </c>
      <c r="H205" t="s">
        <v>436</v>
      </c>
      <c r="I205">
        <v>1759336299.84615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1553.19352116193</v>
      </c>
      <c r="AK205">
        <v>1506.224</v>
      </c>
      <c r="AL205">
        <v>3.49306845893801</v>
      </c>
      <c r="AM205">
        <v>64.5668264695355</v>
      </c>
      <c r="AN205">
        <f>(AP205 - AO205 + DY205*1E3/(8.314*(EA205+273.15)) * AR205/DX205 * AQ205) * DX205/(100*DL205) * 1000/(1000 - AP205)</f>
        <v>0</v>
      </c>
      <c r="AO205">
        <v>16.0650293269563</v>
      </c>
      <c r="AP205">
        <v>24.2727</v>
      </c>
      <c r="AQ205">
        <v>0.000152114096830431</v>
      </c>
      <c r="AR205">
        <v>120.164659997157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6</v>
      </c>
      <c r="DM205">
        <v>0.5</v>
      </c>
      <c r="DN205" t="s">
        <v>438</v>
      </c>
      <c r="DO205">
        <v>2</v>
      </c>
      <c r="DP205" t="b">
        <v>1</v>
      </c>
      <c r="DQ205">
        <v>1759336299.84615</v>
      </c>
      <c r="DR205">
        <v>1445.69384615385</v>
      </c>
      <c r="DS205">
        <v>1511.97230769231</v>
      </c>
      <c r="DT205">
        <v>24.2700538461538</v>
      </c>
      <c r="DU205">
        <v>15.9845307692308</v>
      </c>
      <c r="DV205">
        <v>1440.78461538462</v>
      </c>
      <c r="DW205">
        <v>23.8756384615385</v>
      </c>
      <c r="DX205">
        <v>500.032307692308</v>
      </c>
      <c r="DY205">
        <v>90.5370692307692</v>
      </c>
      <c r="DZ205">
        <v>0.0341203076923077</v>
      </c>
      <c r="EA205">
        <v>30.6083615384615</v>
      </c>
      <c r="EB205">
        <v>30.0173615384615</v>
      </c>
      <c r="EC205">
        <v>999.9</v>
      </c>
      <c r="ED205">
        <v>0</v>
      </c>
      <c r="EE205">
        <v>0</v>
      </c>
      <c r="EF205">
        <v>10012.9869230769</v>
      </c>
      <c r="EG205">
        <v>0</v>
      </c>
      <c r="EH205">
        <v>13.5212384615385</v>
      </c>
      <c r="EI205">
        <v>-66.2788923076923</v>
      </c>
      <c r="EJ205">
        <v>1481.65384615385</v>
      </c>
      <c r="EK205">
        <v>1536.53538461538</v>
      </c>
      <c r="EL205">
        <v>8.28552307692308</v>
      </c>
      <c r="EM205">
        <v>1511.97230769231</v>
      </c>
      <c r="EN205">
        <v>15.9845307692308</v>
      </c>
      <c r="EO205">
        <v>2.19733923076923</v>
      </c>
      <c r="EP205">
        <v>1.44719307692308</v>
      </c>
      <c r="EQ205">
        <v>18.9429153846154</v>
      </c>
      <c r="ER205">
        <v>12.4212538461538</v>
      </c>
      <c r="ES205">
        <v>1999.98769230769</v>
      </c>
      <c r="ET205">
        <v>0.979998538461538</v>
      </c>
      <c r="EU205">
        <v>0.0200011692307692</v>
      </c>
      <c r="EV205">
        <v>0</v>
      </c>
      <c r="EW205">
        <v>1017.95846153846</v>
      </c>
      <c r="EX205">
        <v>5.00059</v>
      </c>
      <c r="EY205">
        <v>20535.4923076923</v>
      </c>
      <c r="EZ205">
        <v>17360.1923076923</v>
      </c>
      <c r="FA205">
        <v>41</v>
      </c>
      <c r="FB205">
        <v>40.7063846153846</v>
      </c>
      <c r="FC205">
        <v>40.375</v>
      </c>
      <c r="FD205">
        <v>40.2451538461538</v>
      </c>
      <c r="FE205">
        <v>42</v>
      </c>
      <c r="FF205">
        <v>1955.08769230769</v>
      </c>
      <c r="FG205">
        <v>39.9</v>
      </c>
      <c r="FH205">
        <v>0</v>
      </c>
      <c r="FI205">
        <v>1759336308</v>
      </c>
      <c r="FJ205">
        <v>0</v>
      </c>
      <c r="FK205">
        <v>1017.8832</v>
      </c>
      <c r="FL205">
        <v>-6.75230766139929</v>
      </c>
      <c r="FM205">
        <v>-147.823076660241</v>
      </c>
      <c r="FN205">
        <v>20533.652</v>
      </c>
      <c r="FO205">
        <v>15</v>
      </c>
      <c r="FP205">
        <v>0</v>
      </c>
      <c r="FQ205" t="s">
        <v>439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-66.17449</v>
      </c>
      <c r="GD205">
        <v>-1.73981052631581</v>
      </c>
      <c r="GE205">
        <v>0.524024573755848</v>
      </c>
      <c r="GF205">
        <v>0</v>
      </c>
      <c r="GG205">
        <v>1018.23852941176</v>
      </c>
      <c r="GH205">
        <v>-6.54407943395365</v>
      </c>
      <c r="GI205">
        <v>0.677569759173706</v>
      </c>
      <c r="GJ205">
        <v>-1</v>
      </c>
      <c r="GK205">
        <v>8.311213</v>
      </c>
      <c r="GL205">
        <v>-0.761142857142841</v>
      </c>
      <c r="GM205">
        <v>0.07512045001862</v>
      </c>
      <c r="GN205">
        <v>0</v>
      </c>
      <c r="GO205">
        <v>0</v>
      </c>
      <c r="GP205">
        <v>2</v>
      </c>
      <c r="GQ205" t="s">
        <v>481</v>
      </c>
      <c r="GR205">
        <v>3.13111</v>
      </c>
      <c r="GS205">
        <v>2.71235</v>
      </c>
      <c r="GT205">
        <v>0.210872</v>
      </c>
      <c r="GU205">
        <v>0.216622</v>
      </c>
      <c r="GV205">
        <v>0.103973</v>
      </c>
      <c r="GW205">
        <v>0.0776884</v>
      </c>
      <c r="GX205">
        <v>29775.4</v>
      </c>
      <c r="GY205">
        <v>31679.4</v>
      </c>
      <c r="GZ205">
        <v>34132.7</v>
      </c>
      <c r="HA205">
        <v>36609.3</v>
      </c>
      <c r="HB205">
        <v>43185.6</v>
      </c>
      <c r="HC205">
        <v>48494</v>
      </c>
      <c r="HD205">
        <v>53229.8</v>
      </c>
      <c r="HE205">
        <v>58498.3</v>
      </c>
      <c r="HF205">
        <v>1.97267</v>
      </c>
      <c r="HG205">
        <v>1.771</v>
      </c>
      <c r="HH205">
        <v>0.133581</v>
      </c>
      <c r="HI205">
        <v>0</v>
      </c>
      <c r="HJ205">
        <v>27.8327</v>
      </c>
      <c r="HK205">
        <v>999.9</v>
      </c>
      <c r="HL205">
        <v>52.716</v>
      </c>
      <c r="HM205">
        <v>31.109</v>
      </c>
      <c r="HN205">
        <v>26.4352</v>
      </c>
      <c r="HO205">
        <v>55.5102</v>
      </c>
      <c r="HP205">
        <v>46.5024</v>
      </c>
      <c r="HQ205">
        <v>1</v>
      </c>
      <c r="HR205">
        <v>0.0177058</v>
      </c>
      <c r="HS205">
        <v>-0.566223</v>
      </c>
      <c r="HT205">
        <v>20.1113</v>
      </c>
      <c r="HU205">
        <v>5.19677</v>
      </c>
      <c r="HV205">
        <v>12.004</v>
      </c>
      <c r="HW205">
        <v>4.975</v>
      </c>
      <c r="HX205">
        <v>3.29388</v>
      </c>
      <c r="HY205">
        <v>9999</v>
      </c>
      <c r="HZ205">
        <v>9999</v>
      </c>
      <c r="IA205">
        <v>999.9</v>
      </c>
      <c r="IB205">
        <v>9999</v>
      </c>
      <c r="IC205">
        <v>1.86325</v>
      </c>
      <c r="ID205">
        <v>1.86813</v>
      </c>
      <c r="IE205">
        <v>1.86788</v>
      </c>
      <c r="IF205">
        <v>1.86905</v>
      </c>
      <c r="IG205">
        <v>1.86987</v>
      </c>
      <c r="IH205">
        <v>1.86598</v>
      </c>
      <c r="II205">
        <v>1.86703</v>
      </c>
      <c r="IJ205">
        <v>1.86843</v>
      </c>
      <c r="IK205">
        <v>5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4.99</v>
      </c>
      <c r="IY205">
        <v>0.3944</v>
      </c>
      <c r="IZ205">
        <v>0.591063205497763</v>
      </c>
      <c r="JA205">
        <v>0.00362635438953289</v>
      </c>
      <c r="JB205">
        <v>-8.50754122937555e-07</v>
      </c>
      <c r="JC205">
        <v>2.87264459290622e-10</v>
      </c>
      <c r="JD205">
        <v>-0.103101814204982</v>
      </c>
      <c r="JE205">
        <v>-0.017656537129445</v>
      </c>
      <c r="JF205">
        <v>0.00217271289782075</v>
      </c>
      <c r="JG205">
        <v>-2.34727275410467e-05</v>
      </c>
      <c r="JH205">
        <v>4</v>
      </c>
      <c r="JI205">
        <v>2183</v>
      </c>
      <c r="JJ205">
        <v>1</v>
      </c>
      <c r="JK205">
        <v>27</v>
      </c>
      <c r="JL205">
        <v>29322271.8</v>
      </c>
      <c r="JM205">
        <v>29322271.8</v>
      </c>
      <c r="JN205">
        <v>2.86011</v>
      </c>
      <c r="JO205">
        <v>2.61353</v>
      </c>
      <c r="JP205">
        <v>1.54785</v>
      </c>
      <c r="JQ205">
        <v>2.31201</v>
      </c>
      <c r="JR205">
        <v>1.64551</v>
      </c>
      <c r="JS205">
        <v>2.26929</v>
      </c>
      <c r="JT205">
        <v>34.3497</v>
      </c>
      <c r="JU205">
        <v>24.1838</v>
      </c>
      <c r="JV205">
        <v>18</v>
      </c>
      <c r="JW205">
        <v>511.536</v>
      </c>
      <c r="JX205">
        <v>384.864</v>
      </c>
      <c r="JY205">
        <v>28.6942</v>
      </c>
      <c r="JZ205">
        <v>27.6071</v>
      </c>
      <c r="KA205">
        <v>29.9999</v>
      </c>
      <c r="KB205">
        <v>27.6159</v>
      </c>
      <c r="KC205">
        <v>27.5744</v>
      </c>
      <c r="KD205">
        <v>57.3296</v>
      </c>
      <c r="KE205">
        <v>39.535</v>
      </c>
      <c r="KF205">
        <v>0</v>
      </c>
      <c r="KG205">
        <v>28.6917</v>
      </c>
      <c r="KH205">
        <v>1560.8</v>
      </c>
      <c r="KI205">
        <v>16.0395</v>
      </c>
      <c r="KJ205">
        <v>96.7726</v>
      </c>
      <c r="KK205">
        <v>94.7873</v>
      </c>
    </row>
    <row r="206" spans="1:297">
      <c r="A206">
        <v>190</v>
      </c>
      <c r="B206">
        <v>1759336313</v>
      </c>
      <c r="C206">
        <v>3453</v>
      </c>
      <c r="D206" t="s">
        <v>823</v>
      </c>
      <c r="E206" t="s">
        <v>824</v>
      </c>
      <c r="F206">
        <v>5</v>
      </c>
      <c r="G206" t="s">
        <v>638</v>
      </c>
      <c r="H206" t="s">
        <v>436</v>
      </c>
      <c r="I206">
        <v>1759336304.84615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1569.68497702253</v>
      </c>
      <c r="AK206">
        <v>1523.112</v>
      </c>
      <c r="AL206">
        <v>3.36420589011042</v>
      </c>
      <c r="AM206">
        <v>64.5668264695355</v>
      </c>
      <c r="AN206">
        <f>(AP206 - AO206 + DY206*1E3/(8.314*(EA206+273.15)) * AR206/DX206 * AQ206) * DX206/(100*DL206) * 1000/(1000 - AP206)</f>
        <v>0</v>
      </c>
      <c r="AO206">
        <v>16.069590521593</v>
      </c>
      <c r="AP206">
        <v>24.2518466666667</v>
      </c>
      <c r="AQ206">
        <v>-0.000325702029064462</v>
      </c>
      <c r="AR206">
        <v>120.164659997157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6</v>
      </c>
      <c r="DM206">
        <v>0.5</v>
      </c>
      <c r="DN206" t="s">
        <v>438</v>
      </c>
      <c r="DO206">
        <v>2</v>
      </c>
      <c r="DP206" t="b">
        <v>1</v>
      </c>
      <c r="DQ206">
        <v>1759336304.84615</v>
      </c>
      <c r="DR206">
        <v>1462.39384615385</v>
      </c>
      <c r="DS206">
        <v>1528.51384615385</v>
      </c>
      <c r="DT206">
        <v>24.2648384615385</v>
      </c>
      <c r="DU206">
        <v>16.0342230769231</v>
      </c>
      <c r="DV206">
        <v>1457.43461538462</v>
      </c>
      <c r="DW206">
        <v>23.8706769230769</v>
      </c>
      <c r="DX206">
        <v>500.015230769231</v>
      </c>
      <c r="DY206">
        <v>90.5374076923077</v>
      </c>
      <c r="DZ206">
        <v>0.0341087</v>
      </c>
      <c r="EA206">
        <v>30.5988384615385</v>
      </c>
      <c r="EB206">
        <v>30.0140230769231</v>
      </c>
      <c r="EC206">
        <v>999.9</v>
      </c>
      <c r="ED206">
        <v>0</v>
      </c>
      <c r="EE206">
        <v>0</v>
      </c>
      <c r="EF206">
        <v>10005.6776923077</v>
      </c>
      <c r="EG206">
        <v>0</v>
      </c>
      <c r="EH206">
        <v>13.5197538461538</v>
      </c>
      <c r="EI206">
        <v>-66.1208846153846</v>
      </c>
      <c r="EJ206">
        <v>1498.76076923077</v>
      </c>
      <c r="EK206">
        <v>1553.42461538462</v>
      </c>
      <c r="EL206">
        <v>8.23062769230769</v>
      </c>
      <c r="EM206">
        <v>1528.51384615385</v>
      </c>
      <c r="EN206">
        <v>16.0342230769231</v>
      </c>
      <c r="EO206">
        <v>2.19687615384615</v>
      </c>
      <c r="EP206">
        <v>1.45169692307692</v>
      </c>
      <c r="EQ206">
        <v>18.9395461538462</v>
      </c>
      <c r="ER206">
        <v>12.4686230769231</v>
      </c>
      <c r="ES206">
        <v>1999.99230769231</v>
      </c>
      <c r="ET206">
        <v>0.979998538461538</v>
      </c>
      <c r="EU206">
        <v>0.0200011692307692</v>
      </c>
      <c r="EV206">
        <v>0</v>
      </c>
      <c r="EW206">
        <v>1017.46</v>
      </c>
      <c r="EX206">
        <v>5.00059</v>
      </c>
      <c r="EY206">
        <v>20523.6384615385</v>
      </c>
      <c r="EZ206">
        <v>17360.2230769231</v>
      </c>
      <c r="FA206">
        <v>41</v>
      </c>
      <c r="FB206">
        <v>40.7063846153846</v>
      </c>
      <c r="FC206">
        <v>40.375</v>
      </c>
      <c r="FD206">
        <v>40.2403076923077</v>
      </c>
      <c r="FE206">
        <v>42</v>
      </c>
      <c r="FF206">
        <v>1955.09230769231</v>
      </c>
      <c r="FG206">
        <v>39.9</v>
      </c>
      <c r="FH206">
        <v>0</v>
      </c>
      <c r="FI206">
        <v>1759336313.4</v>
      </c>
      <c r="FJ206">
        <v>0</v>
      </c>
      <c r="FK206">
        <v>1017.37923076923</v>
      </c>
      <c r="FL206">
        <v>-6.43965810405323</v>
      </c>
      <c r="FM206">
        <v>-142.211965793478</v>
      </c>
      <c r="FN206">
        <v>20521.3038461538</v>
      </c>
      <c r="FO206">
        <v>15</v>
      </c>
      <c r="FP206">
        <v>0</v>
      </c>
      <c r="FQ206" t="s">
        <v>439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-66.2150761904762</v>
      </c>
      <c r="GD206">
        <v>0.152906493506465</v>
      </c>
      <c r="GE206">
        <v>0.5131818334616</v>
      </c>
      <c r="GF206">
        <v>1</v>
      </c>
      <c r="GG206">
        <v>1017.73470588235</v>
      </c>
      <c r="GH206">
        <v>-6.29090908502417</v>
      </c>
      <c r="GI206">
        <v>0.656318768023221</v>
      </c>
      <c r="GJ206">
        <v>-1</v>
      </c>
      <c r="GK206">
        <v>8.26665428571429</v>
      </c>
      <c r="GL206">
        <v>-0.693741038961048</v>
      </c>
      <c r="GM206">
        <v>0.0729812190825523</v>
      </c>
      <c r="GN206">
        <v>0</v>
      </c>
      <c r="GO206">
        <v>1</v>
      </c>
      <c r="GP206">
        <v>2</v>
      </c>
      <c r="GQ206" t="s">
        <v>448</v>
      </c>
      <c r="GR206">
        <v>3.13118</v>
      </c>
      <c r="GS206">
        <v>2.71251</v>
      </c>
      <c r="GT206">
        <v>0.212309</v>
      </c>
      <c r="GU206">
        <v>0.218109</v>
      </c>
      <c r="GV206">
        <v>0.103902</v>
      </c>
      <c r="GW206">
        <v>0.0777109</v>
      </c>
      <c r="GX206">
        <v>29721.4</v>
      </c>
      <c r="GY206">
        <v>31620.1</v>
      </c>
      <c r="GZ206">
        <v>34132.8</v>
      </c>
      <c r="HA206">
        <v>36610.1</v>
      </c>
      <c r="HB206">
        <v>43189.4</v>
      </c>
      <c r="HC206">
        <v>48494.2</v>
      </c>
      <c r="HD206">
        <v>53230</v>
      </c>
      <c r="HE206">
        <v>58499.8</v>
      </c>
      <c r="HF206">
        <v>1.97295</v>
      </c>
      <c r="HG206">
        <v>1.77115</v>
      </c>
      <c r="HH206">
        <v>0.133954</v>
      </c>
      <c r="HI206">
        <v>0</v>
      </c>
      <c r="HJ206">
        <v>27.8268</v>
      </c>
      <c r="HK206">
        <v>999.9</v>
      </c>
      <c r="HL206">
        <v>52.716</v>
      </c>
      <c r="HM206">
        <v>31.088</v>
      </c>
      <c r="HN206">
        <v>26.398</v>
      </c>
      <c r="HO206">
        <v>55.1902</v>
      </c>
      <c r="HP206">
        <v>46.5264</v>
      </c>
      <c r="HQ206">
        <v>1</v>
      </c>
      <c r="HR206">
        <v>0.0175076</v>
      </c>
      <c r="HS206">
        <v>-0.580662</v>
      </c>
      <c r="HT206">
        <v>20.1115</v>
      </c>
      <c r="HU206">
        <v>5.19782</v>
      </c>
      <c r="HV206">
        <v>12.004</v>
      </c>
      <c r="HW206">
        <v>4.97505</v>
      </c>
      <c r="HX206">
        <v>3.29395</v>
      </c>
      <c r="HY206">
        <v>9999</v>
      </c>
      <c r="HZ206">
        <v>9999</v>
      </c>
      <c r="IA206">
        <v>999.9</v>
      </c>
      <c r="IB206">
        <v>9999</v>
      </c>
      <c r="IC206">
        <v>1.86325</v>
      </c>
      <c r="ID206">
        <v>1.86813</v>
      </c>
      <c r="IE206">
        <v>1.86788</v>
      </c>
      <c r="IF206">
        <v>1.86905</v>
      </c>
      <c r="IG206">
        <v>1.86985</v>
      </c>
      <c r="IH206">
        <v>1.86597</v>
      </c>
      <c r="II206">
        <v>1.86703</v>
      </c>
      <c r="IJ206">
        <v>1.86844</v>
      </c>
      <c r="IK206">
        <v>5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5.04</v>
      </c>
      <c r="IY206">
        <v>0.3934</v>
      </c>
      <c r="IZ206">
        <v>0.591063205497763</v>
      </c>
      <c r="JA206">
        <v>0.00362635438953289</v>
      </c>
      <c r="JB206">
        <v>-8.50754122937555e-07</v>
      </c>
      <c r="JC206">
        <v>2.87264459290622e-10</v>
      </c>
      <c r="JD206">
        <v>-0.103101814204982</v>
      </c>
      <c r="JE206">
        <v>-0.017656537129445</v>
      </c>
      <c r="JF206">
        <v>0.00217271289782075</v>
      </c>
      <c r="JG206">
        <v>-2.34727275410467e-05</v>
      </c>
      <c r="JH206">
        <v>4</v>
      </c>
      <c r="JI206">
        <v>2183</v>
      </c>
      <c r="JJ206">
        <v>1</v>
      </c>
      <c r="JK206">
        <v>27</v>
      </c>
      <c r="JL206">
        <v>29322271.9</v>
      </c>
      <c r="JM206">
        <v>29322271.9</v>
      </c>
      <c r="JN206">
        <v>2.88696</v>
      </c>
      <c r="JO206">
        <v>2.60986</v>
      </c>
      <c r="JP206">
        <v>1.54785</v>
      </c>
      <c r="JQ206">
        <v>2.31201</v>
      </c>
      <c r="JR206">
        <v>1.64673</v>
      </c>
      <c r="JS206">
        <v>2.35107</v>
      </c>
      <c r="JT206">
        <v>34.3497</v>
      </c>
      <c r="JU206">
        <v>24.1926</v>
      </c>
      <c r="JV206">
        <v>18</v>
      </c>
      <c r="JW206">
        <v>511.698</v>
      </c>
      <c r="JX206">
        <v>384.932</v>
      </c>
      <c r="JY206">
        <v>28.6812</v>
      </c>
      <c r="JZ206">
        <v>27.6054</v>
      </c>
      <c r="KA206">
        <v>29.9999</v>
      </c>
      <c r="KB206">
        <v>27.6136</v>
      </c>
      <c r="KC206">
        <v>27.5726</v>
      </c>
      <c r="KD206">
        <v>57.8076</v>
      </c>
      <c r="KE206">
        <v>39.535</v>
      </c>
      <c r="KF206">
        <v>0</v>
      </c>
      <c r="KG206">
        <v>28.6806</v>
      </c>
      <c r="KH206">
        <v>1574.4</v>
      </c>
      <c r="KI206">
        <v>16.0818</v>
      </c>
      <c r="KJ206">
        <v>96.773</v>
      </c>
      <c r="KK206">
        <v>94.7895</v>
      </c>
    </row>
    <row r="207" spans="1:297">
      <c r="A207">
        <v>191</v>
      </c>
      <c r="B207">
        <v>1759336318</v>
      </c>
      <c r="C207">
        <v>3458</v>
      </c>
      <c r="D207" t="s">
        <v>825</v>
      </c>
      <c r="E207" t="s">
        <v>826</v>
      </c>
      <c r="F207">
        <v>5</v>
      </c>
      <c r="G207" t="s">
        <v>638</v>
      </c>
      <c r="H207" t="s">
        <v>436</v>
      </c>
      <c r="I207">
        <v>1759336309.84615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1588.00341595859</v>
      </c>
      <c r="AK207">
        <v>1540.94581818182</v>
      </c>
      <c r="AL207">
        <v>3.57628705591098</v>
      </c>
      <c r="AM207">
        <v>64.5668264695355</v>
      </c>
      <c r="AN207">
        <f>(AP207 - AO207 + DY207*1E3/(8.314*(EA207+273.15)) * AR207/DX207 * AQ207) * DX207/(100*DL207) * 1000/(1000 - AP207)</f>
        <v>0</v>
      </c>
      <c r="AO207">
        <v>16.0732771241934</v>
      </c>
      <c r="AP207">
        <v>24.219416969697</v>
      </c>
      <c r="AQ207">
        <v>-0.00649445430332896</v>
      </c>
      <c r="AR207">
        <v>120.164659997157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6</v>
      </c>
      <c r="DM207">
        <v>0.5</v>
      </c>
      <c r="DN207" t="s">
        <v>438</v>
      </c>
      <c r="DO207">
        <v>2</v>
      </c>
      <c r="DP207" t="b">
        <v>1</v>
      </c>
      <c r="DQ207">
        <v>1759336309.84615</v>
      </c>
      <c r="DR207">
        <v>1479.17384615385</v>
      </c>
      <c r="DS207">
        <v>1545.78615384615</v>
      </c>
      <c r="DT207">
        <v>24.2541923076923</v>
      </c>
      <c r="DU207">
        <v>16.0657615384615</v>
      </c>
      <c r="DV207">
        <v>1474.16461538462</v>
      </c>
      <c r="DW207">
        <v>23.8604923076923</v>
      </c>
      <c r="DX207">
        <v>499.991384615385</v>
      </c>
      <c r="DY207">
        <v>90.5371076923077</v>
      </c>
      <c r="DZ207">
        <v>0.0344136923076923</v>
      </c>
      <c r="EA207">
        <v>30.5913615384615</v>
      </c>
      <c r="EB207">
        <v>30.0137769230769</v>
      </c>
      <c r="EC207">
        <v>999.9</v>
      </c>
      <c r="ED207">
        <v>0</v>
      </c>
      <c r="EE207">
        <v>0</v>
      </c>
      <c r="EF207">
        <v>10002.6053846154</v>
      </c>
      <c r="EG207">
        <v>0</v>
      </c>
      <c r="EH207">
        <v>13.5205</v>
      </c>
      <c r="EI207">
        <v>-66.6143076923077</v>
      </c>
      <c r="EJ207">
        <v>1515.94153846154</v>
      </c>
      <c r="EK207">
        <v>1571.02846153846</v>
      </c>
      <c r="EL207">
        <v>8.18844</v>
      </c>
      <c r="EM207">
        <v>1545.78615384615</v>
      </c>
      <c r="EN207">
        <v>16.0657615384615</v>
      </c>
      <c r="EO207">
        <v>2.19590461538462</v>
      </c>
      <c r="EP207">
        <v>1.45454692307692</v>
      </c>
      <c r="EQ207">
        <v>18.9324615384615</v>
      </c>
      <c r="ER207">
        <v>12.4985461538462</v>
      </c>
      <c r="ES207">
        <v>1999.99384615385</v>
      </c>
      <c r="ET207">
        <v>0.979998538461538</v>
      </c>
      <c r="EU207">
        <v>0.0200011692307692</v>
      </c>
      <c r="EV207">
        <v>0</v>
      </c>
      <c r="EW207">
        <v>1016.92923076923</v>
      </c>
      <c r="EX207">
        <v>5.00059</v>
      </c>
      <c r="EY207">
        <v>20512.0384615385</v>
      </c>
      <c r="EZ207">
        <v>17360.2384615385</v>
      </c>
      <c r="FA207">
        <v>40.9951538461538</v>
      </c>
      <c r="FB207">
        <v>40.7112307692308</v>
      </c>
      <c r="FC207">
        <v>40.375</v>
      </c>
      <c r="FD207">
        <v>40.2209230769231</v>
      </c>
      <c r="FE207">
        <v>42</v>
      </c>
      <c r="FF207">
        <v>1955.09384615385</v>
      </c>
      <c r="FG207">
        <v>39.9</v>
      </c>
      <c r="FH207">
        <v>0</v>
      </c>
      <c r="FI207">
        <v>1759336318.2</v>
      </c>
      <c r="FJ207">
        <v>0</v>
      </c>
      <c r="FK207">
        <v>1016.84384615385</v>
      </c>
      <c r="FL207">
        <v>-5.4659828977789</v>
      </c>
      <c r="FM207">
        <v>-135.476923188487</v>
      </c>
      <c r="FN207">
        <v>20510.3653846154</v>
      </c>
      <c r="FO207">
        <v>15</v>
      </c>
      <c r="FP207">
        <v>0</v>
      </c>
      <c r="FQ207" t="s">
        <v>439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-66.3555380952381</v>
      </c>
      <c r="GD207">
        <v>-3.75818181818183</v>
      </c>
      <c r="GE207">
        <v>0.655872633161121</v>
      </c>
      <c r="GF207">
        <v>0</v>
      </c>
      <c r="GG207">
        <v>1017.29558823529</v>
      </c>
      <c r="GH207">
        <v>-6.52513367639277</v>
      </c>
      <c r="GI207">
        <v>0.678363910564023</v>
      </c>
      <c r="GJ207">
        <v>-1</v>
      </c>
      <c r="GK207">
        <v>8.22597</v>
      </c>
      <c r="GL207">
        <v>-0.533907272727272</v>
      </c>
      <c r="GM207">
        <v>0.0578019796991663</v>
      </c>
      <c r="GN207">
        <v>0</v>
      </c>
      <c r="GO207">
        <v>0</v>
      </c>
      <c r="GP207">
        <v>2</v>
      </c>
      <c r="GQ207" t="s">
        <v>481</v>
      </c>
      <c r="GR207">
        <v>3.1311</v>
      </c>
      <c r="GS207">
        <v>2.71287</v>
      </c>
      <c r="GT207">
        <v>0.213808</v>
      </c>
      <c r="GU207">
        <v>0.219489</v>
      </c>
      <c r="GV207">
        <v>0.103795</v>
      </c>
      <c r="GW207">
        <v>0.0777159</v>
      </c>
      <c r="GX207">
        <v>29664.9</v>
      </c>
      <c r="GY207">
        <v>31564.5</v>
      </c>
      <c r="GZ207">
        <v>34132.9</v>
      </c>
      <c r="HA207">
        <v>36610.3</v>
      </c>
      <c r="HB207">
        <v>43195.2</v>
      </c>
      <c r="HC207">
        <v>48494.1</v>
      </c>
      <c r="HD207">
        <v>53230.4</v>
      </c>
      <c r="HE207">
        <v>58499.8</v>
      </c>
      <c r="HF207">
        <v>1.9733</v>
      </c>
      <c r="HG207">
        <v>1.77085</v>
      </c>
      <c r="HH207">
        <v>0.134766</v>
      </c>
      <c r="HI207">
        <v>0</v>
      </c>
      <c r="HJ207">
        <v>27.8217</v>
      </c>
      <c r="HK207">
        <v>999.9</v>
      </c>
      <c r="HL207">
        <v>52.716</v>
      </c>
      <c r="HM207">
        <v>31.088</v>
      </c>
      <c r="HN207">
        <v>26.4</v>
      </c>
      <c r="HO207">
        <v>55.3202</v>
      </c>
      <c r="HP207">
        <v>46.4984</v>
      </c>
      <c r="HQ207">
        <v>1</v>
      </c>
      <c r="HR207">
        <v>0.0171875</v>
      </c>
      <c r="HS207">
        <v>-0.582898</v>
      </c>
      <c r="HT207">
        <v>20.1113</v>
      </c>
      <c r="HU207">
        <v>5.19797</v>
      </c>
      <c r="HV207">
        <v>12.004</v>
      </c>
      <c r="HW207">
        <v>4.9753</v>
      </c>
      <c r="HX207">
        <v>3.29398</v>
      </c>
      <c r="HY207">
        <v>9999</v>
      </c>
      <c r="HZ207">
        <v>9999</v>
      </c>
      <c r="IA207">
        <v>999.9</v>
      </c>
      <c r="IB207">
        <v>9999</v>
      </c>
      <c r="IC207">
        <v>1.86325</v>
      </c>
      <c r="ID207">
        <v>1.86813</v>
      </c>
      <c r="IE207">
        <v>1.86789</v>
      </c>
      <c r="IF207">
        <v>1.86905</v>
      </c>
      <c r="IG207">
        <v>1.86983</v>
      </c>
      <c r="IH207">
        <v>1.86592</v>
      </c>
      <c r="II207">
        <v>1.86701</v>
      </c>
      <c r="IJ207">
        <v>1.86844</v>
      </c>
      <c r="IK207">
        <v>5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5.09</v>
      </c>
      <c r="IY207">
        <v>0.3918</v>
      </c>
      <c r="IZ207">
        <v>0.591063205497763</v>
      </c>
      <c r="JA207">
        <v>0.00362635438953289</v>
      </c>
      <c r="JB207">
        <v>-8.50754122937555e-07</v>
      </c>
      <c r="JC207">
        <v>2.87264459290622e-10</v>
      </c>
      <c r="JD207">
        <v>-0.103101814204982</v>
      </c>
      <c r="JE207">
        <v>-0.017656537129445</v>
      </c>
      <c r="JF207">
        <v>0.00217271289782075</v>
      </c>
      <c r="JG207">
        <v>-2.34727275410467e-05</v>
      </c>
      <c r="JH207">
        <v>4</v>
      </c>
      <c r="JI207">
        <v>2183</v>
      </c>
      <c r="JJ207">
        <v>1</v>
      </c>
      <c r="JK207">
        <v>27</v>
      </c>
      <c r="JL207">
        <v>29322272</v>
      </c>
      <c r="JM207">
        <v>29322272</v>
      </c>
      <c r="JN207">
        <v>2.90894</v>
      </c>
      <c r="JO207">
        <v>2.59888</v>
      </c>
      <c r="JP207">
        <v>1.54785</v>
      </c>
      <c r="JQ207">
        <v>2.31323</v>
      </c>
      <c r="JR207">
        <v>1.64673</v>
      </c>
      <c r="JS207">
        <v>2.35962</v>
      </c>
      <c r="JT207">
        <v>34.3497</v>
      </c>
      <c r="JU207">
        <v>24.1926</v>
      </c>
      <c r="JV207">
        <v>18</v>
      </c>
      <c r="JW207">
        <v>511.916</v>
      </c>
      <c r="JX207">
        <v>384.759</v>
      </c>
      <c r="JY207">
        <v>28.6709</v>
      </c>
      <c r="JZ207">
        <v>27.6037</v>
      </c>
      <c r="KA207">
        <v>30</v>
      </c>
      <c r="KB207">
        <v>27.6119</v>
      </c>
      <c r="KC207">
        <v>27.5705</v>
      </c>
      <c r="KD207">
        <v>58.3279</v>
      </c>
      <c r="KE207">
        <v>39.535</v>
      </c>
      <c r="KF207">
        <v>0</v>
      </c>
      <c r="KG207">
        <v>28.6677</v>
      </c>
      <c r="KH207">
        <v>1594.69</v>
      </c>
      <c r="KI207">
        <v>16.1494</v>
      </c>
      <c r="KJ207">
        <v>96.7735</v>
      </c>
      <c r="KK207">
        <v>94.7898</v>
      </c>
    </row>
    <row r="208" spans="1:297">
      <c r="A208">
        <v>192</v>
      </c>
      <c r="B208">
        <v>1759336323</v>
      </c>
      <c r="C208">
        <v>3463</v>
      </c>
      <c r="D208" t="s">
        <v>827</v>
      </c>
      <c r="E208" t="s">
        <v>828</v>
      </c>
      <c r="F208">
        <v>5</v>
      </c>
      <c r="G208" t="s">
        <v>638</v>
      </c>
      <c r="H208" t="s">
        <v>436</v>
      </c>
      <c r="I208">
        <v>1759336314.84615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1604.27824371717</v>
      </c>
      <c r="AK208">
        <v>1557.86206060606</v>
      </c>
      <c r="AL208">
        <v>3.36405715317023</v>
      </c>
      <c r="AM208">
        <v>64.5668264695355</v>
      </c>
      <c r="AN208">
        <f>(AP208 - AO208 + DY208*1E3/(8.314*(EA208+273.15)) * AR208/DX208 * AQ208) * DX208/(100*DL208) * 1000/(1000 - AP208)</f>
        <v>0</v>
      </c>
      <c r="AO208">
        <v>16.0757284157409</v>
      </c>
      <c r="AP208">
        <v>24.181596969697</v>
      </c>
      <c r="AQ208">
        <v>-0.00743136847696483</v>
      </c>
      <c r="AR208">
        <v>120.164659997157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6</v>
      </c>
      <c r="DM208">
        <v>0.5</v>
      </c>
      <c r="DN208" t="s">
        <v>438</v>
      </c>
      <c r="DO208">
        <v>2</v>
      </c>
      <c r="DP208" t="b">
        <v>1</v>
      </c>
      <c r="DQ208">
        <v>1759336314.84615</v>
      </c>
      <c r="DR208">
        <v>1496.09461538462</v>
      </c>
      <c r="DS208">
        <v>1562.49</v>
      </c>
      <c r="DT208">
        <v>24.2308615384615</v>
      </c>
      <c r="DU208">
        <v>16.0724153846154</v>
      </c>
      <c r="DV208">
        <v>1491.03461538462</v>
      </c>
      <c r="DW208">
        <v>23.8381923076923</v>
      </c>
      <c r="DX208">
        <v>499.966461538462</v>
      </c>
      <c r="DY208">
        <v>90.5368461538462</v>
      </c>
      <c r="DZ208">
        <v>0.0346793692307692</v>
      </c>
      <c r="EA208">
        <v>30.5832</v>
      </c>
      <c r="EB208">
        <v>30.0144307692308</v>
      </c>
      <c r="EC208">
        <v>999.9</v>
      </c>
      <c r="ED208">
        <v>0</v>
      </c>
      <c r="EE208">
        <v>0</v>
      </c>
      <c r="EF208">
        <v>9998.36923076923</v>
      </c>
      <c r="EG208">
        <v>0</v>
      </c>
      <c r="EH208">
        <v>13.5183769230769</v>
      </c>
      <c r="EI208">
        <v>-66.3971923076923</v>
      </c>
      <c r="EJ208">
        <v>1533.24692307692</v>
      </c>
      <c r="EK208">
        <v>1588.01538461538</v>
      </c>
      <c r="EL208">
        <v>8.15846307692308</v>
      </c>
      <c r="EM208">
        <v>1562.49</v>
      </c>
      <c r="EN208">
        <v>16.0724153846154</v>
      </c>
      <c r="EO208">
        <v>2.19378769230769</v>
      </c>
      <c r="EP208">
        <v>1.45514538461538</v>
      </c>
      <c r="EQ208">
        <v>18.917</v>
      </c>
      <c r="ER208">
        <v>12.5048076923077</v>
      </c>
      <c r="ES208">
        <v>2000.01846153846</v>
      </c>
      <c r="ET208">
        <v>0.979998769230769</v>
      </c>
      <c r="EU208">
        <v>0.0200009384615385</v>
      </c>
      <c r="EV208">
        <v>0</v>
      </c>
      <c r="EW208">
        <v>1016.41461538462</v>
      </c>
      <c r="EX208">
        <v>5.00059</v>
      </c>
      <c r="EY208">
        <v>20501.0692307692</v>
      </c>
      <c r="EZ208">
        <v>17360.4692307692</v>
      </c>
      <c r="FA208">
        <v>40.9903076923077</v>
      </c>
      <c r="FB208">
        <v>40.7063846153846</v>
      </c>
      <c r="FC208">
        <v>40.375</v>
      </c>
      <c r="FD208">
        <v>40.2063846153846</v>
      </c>
      <c r="FE208">
        <v>42</v>
      </c>
      <c r="FF208">
        <v>1955.11846153846</v>
      </c>
      <c r="FG208">
        <v>39.9</v>
      </c>
      <c r="FH208">
        <v>0</v>
      </c>
      <c r="FI208">
        <v>1759336323</v>
      </c>
      <c r="FJ208">
        <v>0</v>
      </c>
      <c r="FK208">
        <v>1016.38076923077</v>
      </c>
      <c r="FL208">
        <v>-6.11897434897663</v>
      </c>
      <c r="FM208">
        <v>-127.288888745671</v>
      </c>
      <c r="FN208">
        <v>20500.0384615385</v>
      </c>
      <c r="FO208">
        <v>15</v>
      </c>
      <c r="FP208">
        <v>0</v>
      </c>
      <c r="FQ208" t="s">
        <v>439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-66.4640761904762</v>
      </c>
      <c r="GD208">
        <v>0.545524675324584</v>
      </c>
      <c r="GE208">
        <v>0.554088773104747</v>
      </c>
      <c r="GF208">
        <v>0</v>
      </c>
      <c r="GG208">
        <v>1016.64882352941</v>
      </c>
      <c r="GH208">
        <v>-5.76134452867619</v>
      </c>
      <c r="GI208">
        <v>0.599106023740092</v>
      </c>
      <c r="GJ208">
        <v>-1</v>
      </c>
      <c r="GK208">
        <v>8.17350952380952</v>
      </c>
      <c r="GL208">
        <v>-0.353832467532478</v>
      </c>
      <c r="GM208">
        <v>0.0363154483035462</v>
      </c>
      <c r="GN208">
        <v>0</v>
      </c>
      <c r="GO208">
        <v>0</v>
      </c>
      <c r="GP208">
        <v>2</v>
      </c>
      <c r="GQ208" t="s">
        <v>481</v>
      </c>
      <c r="GR208">
        <v>3.1312</v>
      </c>
      <c r="GS208">
        <v>2.71275</v>
      </c>
      <c r="GT208">
        <v>0.215226</v>
      </c>
      <c r="GU208">
        <v>0.220921</v>
      </c>
      <c r="GV208">
        <v>0.103688</v>
      </c>
      <c r="GW208">
        <v>0.0777259</v>
      </c>
      <c r="GX208">
        <v>29611.9</v>
      </c>
      <c r="GY208">
        <v>31506.7</v>
      </c>
      <c r="GZ208">
        <v>34133.5</v>
      </c>
      <c r="HA208">
        <v>36610.3</v>
      </c>
      <c r="HB208">
        <v>43201.2</v>
      </c>
      <c r="HC208">
        <v>48493.9</v>
      </c>
      <c r="HD208">
        <v>53231.1</v>
      </c>
      <c r="HE208">
        <v>58500.1</v>
      </c>
      <c r="HF208">
        <v>1.97335</v>
      </c>
      <c r="HG208">
        <v>1.7705</v>
      </c>
      <c r="HH208">
        <v>0.134397</v>
      </c>
      <c r="HI208">
        <v>0</v>
      </c>
      <c r="HJ208">
        <v>27.8173</v>
      </c>
      <c r="HK208">
        <v>999.9</v>
      </c>
      <c r="HL208">
        <v>52.716</v>
      </c>
      <c r="HM208">
        <v>31.088</v>
      </c>
      <c r="HN208">
        <v>26.3991</v>
      </c>
      <c r="HO208">
        <v>54.7602</v>
      </c>
      <c r="HP208">
        <v>46.7548</v>
      </c>
      <c r="HQ208">
        <v>1</v>
      </c>
      <c r="HR208">
        <v>0.017157</v>
      </c>
      <c r="HS208">
        <v>-0.564769</v>
      </c>
      <c r="HT208">
        <v>20.1111</v>
      </c>
      <c r="HU208">
        <v>5.19737</v>
      </c>
      <c r="HV208">
        <v>12.004</v>
      </c>
      <c r="HW208">
        <v>4.97525</v>
      </c>
      <c r="HX208">
        <v>3.294</v>
      </c>
      <c r="HY208">
        <v>9999</v>
      </c>
      <c r="HZ208">
        <v>9999</v>
      </c>
      <c r="IA208">
        <v>999.9</v>
      </c>
      <c r="IB208">
        <v>9999</v>
      </c>
      <c r="IC208">
        <v>1.86325</v>
      </c>
      <c r="ID208">
        <v>1.86813</v>
      </c>
      <c r="IE208">
        <v>1.86786</v>
      </c>
      <c r="IF208">
        <v>1.86905</v>
      </c>
      <c r="IG208">
        <v>1.86984</v>
      </c>
      <c r="IH208">
        <v>1.86592</v>
      </c>
      <c r="II208">
        <v>1.86702</v>
      </c>
      <c r="IJ208">
        <v>1.86844</v>
      </c>
      <c r="IK208">
        <v>5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5.14</v>
      </c>
      <c r="IY208">
        <v>0.3902</v>
      </c>
      <c r="IZ208">
        <v>0.591063205497763</v>
      </c>
      <c r="JA208">
        <v>0.00362635438953289</v>
      </c>
      <c r="JB208">
        <v>-8.50754122937555e-07</v>
      </c>
      <c r="JC208">
        <v>2.87264459290622e-10</v>
      </c>
      <c r="JD208">
        <v>-0.103101814204982</v>
      </c>
      <c r="JE208">
        <v>-0.017656537129445</v>
      </c>
      <c r="JF208">
        <v>0.00217271289782075</v>
      </c>
      <c r="JG208">
        <v>-2.34727275410467e-05</v>
      </c>
      <c r="JH208">
        <v>4</v>
      </c>
      <c r="JI208">
        <v>2183</v>
      </c>
      <c r="JJ208">
        <v>1</v>
      </c>
      <c r="JK208">
        <v>27</v>
      </c>
      <c r="JL208">
        <v>29322272.1</v>
      </c>
      <c r="JM208">
        <v>29322272.1</v>
      </c>
      <c r="JN208">
        <v>2.93579</v>
      </c>
      <c r="JO208">
        <v>2.6001</v>
      </c>
      <c r="JP208">
        <v>1.54785</v>
      </c>
      <c r="JQ208">
        <v>2.31201</v>
      </c>
      <c r="JR208">
        <v>1.64673</v>
      </c>
      <c r="JS208">
        <v>2.32178</v>
      </c>
      <c r="JT208">
        <v>34.3497</v>
      </c>
      <c r="JU208">
        <v>24.1926</v>
      </c>
      <c r="JV208">
        <v>18</v>
      </c>
      <c r="JW208">
        <v>511.927</v>
      </c>
      <c r="JX208">
        <v>384.558</v>
      </c>
      <c r="JY208">
        <v>28.6581</v>
      </c>
      <c r="JZ208">
        <v>27.6018</v>
      </c>
      <c r="KA208">
        <v>30</v>
      </c>
      <c r="KB208">
        <v>27.6095</v>
      </c>
      <c r="KC208">
        <v>27.5681</v>
      </c>
      <c r="KD208">
        <v>58.7944</v>
      </c>
      <c r="KE208">
        <v>39.2254</v>
      </c>
      <c r="KF208">
        <v>0</v>
      </c>
      <c r="KG208">
        <v>28.6506</v>
      </c>
      <c r="KH208">
        <v>1608.24</v>
      </c>
      <c r="KI208">
        <v>16.2243</v>
      </c>
      <c r="KJ208">
        <v>96.7749</v>
      </c>
      <c r="KK208">
        <v>94.79</v>
      </c>
    </row>
    <row r="209" spans="1:297">
      <c r="A209">
        <v>193</v>
      </c>
      <c r="B209">
        <v>1759338501.1</v>
      </c>
      <c r="C209">
        <v>5641.09999990463</v>
      </c>
      <c r="D209" t="s">
        <v>829</v>
      </c>
      <c r="E209" t="s">
        <v>830</v>
      </c>
      <c r="F209">
        <v>5</v>
      </c>
      <c r="G209" t="s">
        <v>831</v>
      </c>
      <c r="H209" t="s">
        <v>436</v>
      </c>
      <c r="I209">
        <v>1759338493.1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427.366243505186</v>
      </c>
      <c r="AK209">
        <v>414.284533333333</v>
      </c>
      <c r="AL209">
        <v>0.000171725283388076</v>
      </c>
      <c r="AM209">
        <v>64.7014413785426</v>
      </c>
      <c r="AN209">
        <f>(AP209 - AO209 + DY209*1E3/(8.314*(EA209+273.15)) * AR209/DX209 * AQ209) * DX209/(100*DL209) * 1000/(1000 - AP209)</f>
        <v>0</v>
      </c>
      <c r="AO209">
        <v>17.2838021094084</v>
      </c>
      <c r="AP209">
        <v>24.6419090909091</v>
      </c>
      <c r="AQ209">
        <v>2.74853903621318e-06</v>
      </c>
      <c r="AR209">
        <v>119.371846667819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5.18</v>
      </c>
      <c r="DM209">
        <v>0.5</v>
      </c>
      <c r="DN209" t="s">
        <v>438</v>
      </c>
      <c r="DO209">
        <v>2</v>
      </c>
      <c r="DP209" t="b">
        <v>1</v>
      </c>
      <c r="DQ209">
        <v>1759338493.1</v>
      </c>
      <c r="DR209">
        <v>404.0846</v>
      </c>
      <c r="DS209">
        <v>419.976</v>
      </c>
      <c r="DT209">
        <v>24.6409133333333</v>
      </c>
      <c r="DU209">
        <v>17.2829933333333</v>
      </c>
      <c r="DV209">
        <v>402.154066666667</v>
      </c>
      <c r="DW209">
        <v>24.23016</v>
      </c>
      <c r="DX209">
        <v>499.9806</v>
      </c>
      <c r="DY209">
        <v>90.5337733333333</v>
      </c>
      <c r="DZ209">
        <v>0.03532792</v>
      </c>
      <c r="EA209">
        <v>30.8732866666667</v>
      </c>
      <c r="EB209">
        <v>29.99702</v>
      </c>
      <c r="EC209">
        <v>999.9</v>
      </c>
      <c r="ED209">
        <v>0</v>
      </c>
      <c r="EE209">
        <v>0</v>
      </c>
      <c r="EF209">
        <v>9994.71066666667</v>
      </c>
      <c r="EG209">
        <v>0</v>
      </c>
      <c r="EH209">
        <v>13.5152</v>
      </c>
      <c r="EI209">
        <v>-15.8912666666667</v>
      </c>
      <c r="EJ209">
        <v>414.293266666667</v>
      </c>
      <c r="EK209">
        <v>427.362</v>
      </c>
      <c r="EL209">
        <v>7.35792066666667</v>
      </c>
      <c r="EM209">
        <v>419.976</v>
      </c>
      <c r="EN209">
        <v>17.2829933333333</v>
      </c>
      <c r="EO209">
        <v>2.230836</v>
      </c>
      <c r="EP209">
        <v>1.56469533333333</v>
      </c>
      <c r="EQ209">
        <v>19.1854933333333</v>
      </c>
      <c r="ER209">
        <v>13.61544</v>
      </c>
      <c r="ES209">
        <v>1999.95066666667</v>
      </c>
      <c r="ET209">
        <v>0.979998</v>
      </c>
      <c r="EU209">
        <v>0.02000168</v>
      </c>
      <c r="EV209">
        <v>0</v>
      </c>
      <c r="EW209">
        <v>899.182733333333</v>
      </c>
      <c r="EX209">
        <v>5.00059</v>
      </c>
      <c r="EY209">
        <v>18121.4133333333</v>
      </c>
      <c r="EZ209">
        <v>17359.88</v>
      </c>
      <c r="FA209">
        <v>42</v>
      </c>
      <c r="FB209">
        <v>41.812</v>
      </c>
      <c r="FC209">
        <v>41.375</v>
      </c>
      <c r="FD209">
        <v>41.187</v>
      </c>
      <c r="FE209">
        <v>42.937</v>
      </c>
      <c r="FF209">
        <v>1955.05066666667</v>
      </c>
      <c r="FG209">
        <v>39.9</v>
      </c>
      <c r="FH209">
        <v>0</v>
      </c>
      <c r="FI209">
        <v>1759338501.6</v>
      </c>
      <c r="FJ209">
        <v>0</v>
      </c>
      <c r="FK209">
        <v>899.06388</v>
      </c>
      <c r="FL209">
        <v>-2.384153829558</v>
      </c>
      <c r="FM209">
        <v>-32.1846155826599</v>
      </c>
      <c r="FN209">
        <v>18121.208</v>
      </c>
      <c r="FO209">
        <v>15</v>
      </c>
      <c r="FP209">
        <v>0</v>
      </c>
      <c r="FQ209" t="s">
        <v>439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-15.90295</v>
      </c>
      <c r="GD209">
        <v>0.0846225563909776</v>
      </c>
      <c r="GE209">
        <v>0.0439933688184935</v>
      </c>
      <c r="GF209">
        <v>1</v>
      </c>
      <c r="GG209">
        <v>899.223352941177</v>
      </c>
      <c r="GH209">
        <v>-1.73304812426671</v>
      </c>
      <c r="GI209">
        <v>0.290920737371068</v>
      </c>
      <c r="GJ209">
        <v>-1</v>
      </c>
      <c r="GK209">
        <v>7.358626</v>
      </c>
      <c r="GL209">
        <v>-0.013453533834576</v>
      </c>
      <c r="GM209">
        <v>0.00155190979119272</v>
      </c>
      <c r="GN209">
        <v>1</v>
      </c>
      <c r="GO209">
        <v>2</v>
      </c>
      <c r="GP209">
        <v>2</v>
      </c>
      <c r="GQ209" t="s">
        <v>440</v>
      </c>
      <c r="GR209">
        <v>3.13133</v>
      </c>
      <c r="GS209">
        <v>2.71301</v>
      </c>
      <c r="GT209">
        <v>0.0868374</v>
      </c>
      <c r="GU209">
        <v>0.08986</v>
      </c>
      <c r="GV209">
        <v>0.104833</v>
      </c>
      <c r="GW209">
        <v>0.0818071</v>
      </c>
      <c r="GX209">
        <v>34381.3</v>
      </c>
      <c r="GY209">
        <v>36704.2</v>
      </c>
      <c r="GZ209">
        <v>34067.1</v>
      </c>
      <c r="HA209">
        <v>36516.7</v>
      </c>
      <c r="HB209">
        <v>43067</v>
      </c>
      <c r="HC209">
        <v>48148.9</v>
      </c>
      <c r="HD209">
        <v>53145.6</v>
      </c>
      <c r="HE209">
        <v>58364.4</v>
      </c>
      <c r="HF209">
        <v>1.95655</v>
      </c>
      <c r="HG209">
        <v>1.758</v>
      </c>
      <c r="HH209">
        <v>0.0733882</v>
      </c>
      <c r="HI209">
        <v>0</v>
      </c>
      <c r="HJ209">
        <v>28.7917</v>
      </c>
      <c r="HK209">
        <v>999.9</v>
      </c>
      <c r="HL209">
        <v>52.057</v>
      </c>
      <c r="HM209">
        <v>31.189</v>
      </c>
      <c r="HN209">
        <v>26.2217</v>
      </c>
      <c r="HO209">
        <v>54.6839</v>
      </c>
      <c r="HP209">
        <v>46.5585</v>
      </c>
      <c r="HQ209">
        <v>1</v>
      </c>
      <c r="HR209">
        <v>0.0360366</v>
      </c>
      <c r="HS209">
        <v>-0.365607</v>
      </c>
      <c r="HT209">
        <v>20.1119</v>
      </c>
      <c r="HU209">
        <v>5.19378</v>
      </c>
      <c r="HV209">
        <v>12.004</v>
      </c>
      <c r="HW209">
        <v>4.9751</v>
      </c>
      <c r="HX209">
        <v>3.29395</v>
      </c>
      <c r="HY209">
        <v>9999</v>
      </c>
      <c r="HZ209">
        <v>9999</v>
      </c>
      <c r="IA209">
        <v>999.9</v>
      </c>
      <c r="IB209">
        <v>9999</v>
      </c>
      <c r="IC209">
        <v>1.86326</v>
      </c>
      <c r="ID209">
        <v>1.86813</v>
      </c>
      <c r="IE209">
        <v>1.86789</v>
      </c>
      <c r="IF209">
        <v>1.86905</v>
      </c>
      <c r="IG209">
        <v>1.86988</v>
      </c>
      <c r="IH209">
        <v>1.86596</v>
      </c>
      <c r="II209">
        <v>1.86704</v>
      </c>
      <c r="IJ209">
        <v>1.86844</v>
      </c>
      <c r="IK209">
        <v>5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1.931</v>
      </c>
      <c r="IY209">
        <v>0.4108</v>
      </c>
      <c r="IZ209">
        <v>0.591063205497763</v>
      </c>
      <c r="JA209">
        <v>0.00362635438953289</v>
      </c>
      <c r="JB209">
        <v>-8.50754122937555e-07</v>
      </c>
      <c r="JC209">
        <v>2.87264459290622e-10</v>
      </c>
      <c r="JD209">
        <v>-0.103101814204982</v>
      </c>
      <c r="JE209">
        <v>-0.017656537129445</v>
      </c>
      <c r="JF209">
        <v>0.00217271289782075</v>
      </c>
      <c r="JG209">
        <v>-2.34727275410467e-05</v>
      </c>
      <c r="JH209">
        <v>4</v>
      </c>
      <c r="JI209">
        <v>2183</v>
      </c>
      <c r="JJ209">
        <v>1</v>
      </c>
      <c r="JK209">
        <v>27</v>
      </c>
      <c r="JL209">
        <v>29322308.4</v>
      </c>
      <c r="JM209">
        <v>29322308.4</v>
      </c>
      <c r="JN209">
        <v>0.997314</v>
      </c>
      <c r="JO209">
        <v>2.62085</v>
      </c>
      <c r="JP209">
        <v>1.54785</v>
      </c>
      <c r="JQ209">
        <v>2.31201</v>
      </c>
      <c r="JR209">
        <v>1.64551</v>
      </c>
      <c r="JS209">
        <v>2.30225</v>
      </c>
      <c r="JT209">
        <v>34.5777</v>
      </c>
      <c r="JU209">
        <v>24.1926</v>
      </c>
      <c r="JV209">
        <v>18</v>
      </c>
      <c r="JW209">
        <v>509.711</v>
      </c>
      <c r="JX209">
        <v>384.393</v>
      </c>
      <c r="JY209">
        <v>28.8885</v>
      </c>
      <c r="JZ209">
        <v>28.6724</v>
      </c>
      <c r="KA209">
        <v>30.0002</v>
      </c>
      <c r="KB209">
        <v>28.6083</v>
      </c>
      <c r="KC209">
        <v>28.5579</v>
      </c>
      <c r="KD209">
        <v>19.988</v>
      </c>
      <c r="KE209">
        <v>35.0015</v>
      </c>
      <c r="KF209">
        <v>0</v>
      </c>
      <c r="KG209">
        <v>28.8885</v>
      </c>
      <c r="KH209">
        <v>413.218</v>
      </c>
      <c r="KI209">
        <v>17.2597</v>
      </c>
      <c r="KJ209">
        <v>96.6068</v>
      </c>
      <c r="KK209">
        <v>94.5615</v>
      </c>
    </row>
    <row r="210" spans="1:297">
      <c r="A210">
        <v>194</v>
      </c>
      <c r="B210">
        <v>1759338506.1</v>
      </c>
      <c r="C210">
        <v>5646.09999990463</v>
      </c>
      <c r="D210" t="s">
        <v>832</v>
      </c>
      <c r="E210" t="s">
        <v>833</v>
      </c>
      <c r="F210">
        <v>5</v>
      </c>
      <c r="G210" t="s">
        <v>831</v>
      </c>
      <c r="H210" t="s">
        <v>436</v>
      </c>
      <c r="I210">
        <v>1759338497.36667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427.171254096484</v>
      </c>
      <c r="AK210">
        <v>414.235503030303</v>
      </c>
      <c r="AL210">
        <v>-0.00114647118911358</v>
      </c>
      <c r="AM210">
        <v>64.7014413785426</v>
      </c>
      <c r="AN210">
        <f>(AP210 - AO210 + DY210*1E3/(8.314*(EA210+273.15)) * AR210/DX210 * AQ210) * DX210/(100*DL210) * 1000/(1000 - AP210)</f>
        <v>0</v>
      </c>
      <c r="AO210">
        <v>17.2853314794853</v>
      </c>
      <c r="AP210">
        <v>24.6376666666667</v>
      </c>
      <c r="AQ210">
        <v>-4.63588011104286e-06</v>
      </c>
      <c r="AR210">
        <v>119.371846667819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5.18</v>
      </c>
      <c r="DM210">
        <v>0.5</v>
      </c>
      <c r="DN210" t="s">
        <v>438</v>
      </c>
      <c r="DO210">
        <v>2</v>
      </c>
      <c r="DP210" t="b">
        <v>1</v>
      </c>
      <c r="DQ210">
        <v>1759338497.36667</v>
      </c>
      <c r="DR210">
        <v>404.0724</v>
      </c>
      <c r="DS210">
        <v>419.881666666667</v>
      </c>
      <c r="DT210">
        <v>24.6405066666667</v>
      </c>
      <c r="DU210">
        <v>17.2838333333333</v>
      </c>
      <c r="DV210">
        <v>402.142</v>
      </c>
      <c r="DW210">
        <v>24.2297666666667</v>
      </c>
      <c r="DX210">
        <v>500.021133333333</v>
      </c>
      <c r="DY210">
        <v>90.53364</v>
      </c>
      <c r="DZ210">
        <v>0.0351185466666667</v>
      </c>
      <c r="EA210">
        <v>30.87312</v>
      </c>
      <c r="EB210">
        <v>29.99396</v>
      </c>
      <c r="EC210">
        <v>999.9</v>
      </c>
      <c r="ED210">
        <v>0</v>
      </c>
      <c r="EE210">
        <v>0</v>
      </c>
      <c r="EF210">
        <v>10012.9513333333</v>
      </c>
      <c r="EG210">
        <v>0</v>
      </c>
      <c r="EH210">
        <v>13.5186</v>
      </c>
      <c r="EI210">
        <v>-15.8091266666667</v>
      </c>
      <c r="EJ210">
        <v>414.280533333333</v>
      </c>
      <c r="EK210">
        <v>427.266333333333</v>
      </c>
      <c r="EL210">
        <v>7.356672</v>
      </c>
      <c r="EM210">
        <v>419.881666666667</v>
      </c>
      <c r="EN210">
        <v>17.2838333333333</v>
      </c>
      <c r="EO210">
        <v>2.23079466666667</v>
      </c>
      <c r="EP210">
        <v>1.56476866666667</v>
      </c>
      <c r="EQ210">
        <v>19.1852</v>
      </c>
      <c r="ER210">
        <v>13.6161666666667</v>
      </c>
      <c r="ES210">
        <v>1999.96933333333</v>
      </c>
      <c r="ET210">
        <v>0.9799982</v>
      </c>
      <c r="EU210">
        <v>0.02000148</v>
      </c>
      <c r="EV210">
        <v>0</v>
      </c>
      <c r="EW210">
        <v>898.9948</v>
      </c>
      <c r="EX210">
        <v>5.00059</v>
      </c>
      <c r="EY210">
        <v>18119.0333333333</v>
      </c>
      <c r="EZ210">
        <v>17360.04</v>
      </c>
      <c r="FA210">
        <v>42</v>
      </c>
      <c r="FB210">
        <v>41.812</v>
      </c>
      <c r="FC210">
        <v>41.3791333333333</v>
      </c>
      <c r="FD210">
        <v>41.1996</v>
      </c>
      <c r="FE210">
        <v>42.937</v>
      </c>
      <c r="FF210">
        <v>1955.06933333333</v>
      </c>
      <c r="FG210">
        <v>39.9</v>
      </c>
      <c r="FH210">
        <v>0</v>
      </c>
      <c r="FI210">
        <v>1759338506.4</v>
      </c>
      <c r="FJ210">
        <v>0</v>
      </c>
      <c r="FK210">
        <v>898.89236</v>
      </c>
      <c r="FL210">
        <v>-2.62023074547972</v>
      </c>
      <c r="FM210">
        <v>-31.6307692709555</v>
      </c>
      <c r="FN210">
        <v>18118.528</v>
      </c>
      <c r="FO210">
        <v>15</v>
      </c>
      <c r="FP210">
        <v>0</v>
      </c>
      <c r="FQ210" t="s">
        <v>439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-15.827695</v>
      </c>
      <c r="GD210">
        <v>1.00754436090227</v>
      </c>
      <c r="GE210">
        <v>0.20895127775393</v>
      </c>
      <c r="GF210">
        <v>0</v>
      </c>
      <c r="GG210">
        <v>899.014029411765</v>
      </c>
      <c r="GH210">
        <v>-2.69914437673343</v>
      </c>
      <c r="GI210">
        <v>0.351639227325072</v>
      </c>
      <c r="GJ210">
        <v>-1</v>
      </c>
      <c r="GK210">
        <v>7.3570475</v>
      </c>
      <c r="GL210">
        <v>-0.0179851127819658</v>
      </c>
      <c r="GM210">
        <v>0.00201290803316994</v>
      </c>
      <c r="GN210">
        <v>1</v>
      </c>
      <c r="GO210">
        <v>1</v>
      </c>
      <c r="GP210">
        <v>2</v>
      </c>
      <c r="GQ210" t="s">
        <v>448</v>
      </c>
      <c r="GR210">
        <v>3.13128</v>
      </c>
      <c r="GS210">
        <v>2.71312</v>
      </c>
      <c r="GT210">
        <v>0.0868114</v>
      </c>
      <c r="GU210">
        <v>0.0895347</v>
      </c>
      <c r="GV210">
        <v>0.104825</v>
      </c>
      <c r="GW210">
        <v>0.0818066</v>
      </c>
      <c r="GX210">
        <v>34382</v>
      </c>
      <c r="GY210">
        <v>36717.1</v>
      </c>
      <c r="GZ210">
        <v>34066.8</v>
      </c>
      <c r="HA210">
        <v>36516.5</v>
      </c>
      <c r="HB210">
        <v>43066.9</v>
      </c>
      <c r="HC210">
        <v>48148.5</v>
      </c>
      <c r="HD210">
        <v>53145</v>
      </c>
      <c r="HE210">
        <v>58364.1</v>
      </c>
      <c r="HF210">
        <v>1.9564</v>
      </c>
      <c r="HG210">
        <v>1.7583</v>
      </c>
      <c r="HH210">
        <v>0.0731573</v>
      </c>
      <c r="HI210">
        <v>0</v>
      </c>
      <c r="HJ210">
        <v>28.7867</v>
      </c>
      <c r="HK210">
        <v>999.9</v>
      </c>
      <c r="HL210">
        <v>52.082</v>
      </c>
      <c r="HM210">
        <v>31.199</v>
      </c>
      <c r="HN210">
        <v>26.2497</v>
      </c>
      <c r="HO210">
        <v>54.7239</v>
      </c>
      <c r="HP210">
        <v>46.4704</v>
      </c>
      <c r="HQ210">
        <v>1</v>
      </c>
      <c r="HR210">
        <v>0.101639</v>
      </c>
      <c r="HS210">
        <v>-0.439088</v>
      </c>
      <c r="HT210">
        <v>20.1117</v>
      </c>
      <c r="HU210">
        <v>5.19348</v>
      </c>
      <c r="HV210">
        <v>12.004</v>
      </c>
      <c r="HW210">
        <v>4.97505</v>
      </c>
      <c r="HX210">
        <v>3.29395</v>
      </c>
      <c r="HY210">
        <v>9999</v>
      </c>
      <c r="HZ210">
        <v>9999</v>
      </c>
      <c r="IA210">
        <v>999.9</v>
      </c>
      <c r="IB210">
        <v>9999</v>
      </c>
      <c r="IC210">
        <v>1.86325</v>
      </c>
      <c r="ID210">
        <v>1.86813</v>
      </c>
      <c r="IE210">
        <v>1.86791</v>
      </c>
      <c r="IF210">
        <v>1.86905</v>
      </c>
      <c r="IG210">
        <v>1.86988</v>
      </c>
      <c r="IH210">
        <v>1.86597</v>
      </c>
      <c r="II210">
        <v>1.86706</v>
      </c>
      <c r="IJ210">
        <v>1.86844</v>
      </c>
      <c r="IK210">
        <v>5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1.93</v>
      </c>
      <c r="IY210">
        <v>0.4107</v>
      </c>
      <c r="IZ210">
        <v>0.591063205497763</v>
      </c>
      <c r="JA210">
        <v>0.00362635438953289</v>
      </c>
      <c r="JB210">
        <v>-8.50754122937555e-07</v>
      </c>
      <c r="JC210">
        <v>2.87264459290622e-10</v>
      </c>
      <c r="JD210">
        <v>-0.103101814204982</v>
      </c>
      <c r="JE210">
        <v>-0.017656537129445</v>
      </c>
      <c r="JF210">
        <v>0.00217271289782075</v>
      </c>
      <c r="JG210">
        <v>-2.34727275410467e-05</v>
      </c>
      <c r="JH210">
        <v>4</v>
      </c>
      <c r="JI210">
        <v>2183</v>
      </c>
      <c r="JJ210">
        <v>1</v>
      </c>
      <c r="JK210">
        <v>27</v>
      </c>
      <c r="JL210">
        <v>29322308.4</v>
      </c>
      <c r="JM210">
        <v>29322308.4</v>
      </c>
      <c r="JN210">
        <v>0.970459</v>
      </c>
      <c r="JO210">
        <v>2.63428</v>
      </c>
      <c r="JP210">
        <v>1.54785</v>
      </c>
      <c r="JQ210">
        <v>2.31201</v>
      </c>
      <c r="JR210">
        <v>1.64551</v>
      </c>
      <c r="JS210">
        <v>2.23145</v>
      </c>
      <c r="JT210">
        <v>34.5777</v>
      </c>
      <c r="JU210">
        <v>24.1838</v>
      </c>
      <c r="JV210">
        <v>18</v>
      </c>
      <c r="JW210">
        <v>509.633</v>
      </c>
      <c r="JX210">
        <v>384.569</v>
      </c>
      <c r="JY210">
        <v>28.89</v>
      </c>
      <c r="JZ210">
        <v>28.6755</v>
      </c>
      <c r="KA210">
        <v>30.0003</v>
      </c>
      <c r="KB210">
        <v>28.6108</v>
      </c>
      <c r="KC210">
        <v>28.5604</v>
      </c>
      <c r="KD210">
        <v>19.4563</v>
      </c>
      <c r="KE210">
        <v>35.0015</v>
      </c>
      <c r="KF210">
        <v>0</v>
      </c>
      <c r="KG210">
        <v>28.8966</v>
      </c>
      <c r="KH210">
        <v>399.642</v>
      </c>
      <c r="KI210">
        <v>17.2597</v>
      </c>
      <c r="KJ210">
        <v>96.6058</v>
      </c>
      <c r="KK210">
        <v>94.561</v>
      </c>
    </row>
    <row r="211" spans="1:297">
      <c r="A211">
        <v>195</v>
      </c>
      <c r="B211">
        <v>1759338511.1</v>
      </c>
      <c r="C211">
        <v>5651.09999990463</v>
      </c>
      <c r="D211" t="s">
        <v>834</v>
      </c>
      <c r="E211" t="s">
        <v>835</v>
      </c>
      <c r="F211">
        <v>5</v>
      </c>
      <c r="G211" t="s">
        <v>831</v>
      </c>
      <c r="H211" t="s">
        <v>436</v>
      </c>
      <c r="I211">
        <v>1759338502.45714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422.065426544088</v>
      </c>
      <c r="AK211">
        <v>411.97483030303</v>
      </c>
      <c r="AL211">
        <v>-0.563213769974734</v>
      </c>
      <c r="AM211">
        <v>64.7014413785426</v>
      </c>
      <c r="AN211">
        <f>(AP211 - AO211 + DY211*1E3/(8.314*(EA211+273.15)) * AR211/DX211 * AQ211) * DX211/(100*DL211) * 1000/(1000 - AP211)</f>
        <v>0</v>
      </c>
      <c r="AO211">
        <v>17.2847198757062</v>
      </c>
      <c r="AP211">
        <v>24.6412424242424</v>
      </c>
      <c r="AQ211">
        <v>3.18149621110609e-06</v>
      </c>
      <c r="AR211">
        <v>119.371846667819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5.18</v>
      </c>
      <c r="DM211">
        <v>0.5</v>
      </c>
      <c r="DN211" t="s">
        <v>438</v>
      </c>
      <c r="DO211">
        <v>2</v>
      </c>
      <c r="DP211" t="b">
        <v>1</v>
      </c>
      <c r="DQ211">
        <v>1759338502.45714</v>
      </c>
      <c r="DR211">
        <v>403.707642857143</v>
      </c>
      <c r="DS211">
        <v>417.709928571429</v>
      </c>
      <c r="DT211">
        <v>24.6399071428571</v>
      </c>
      <c r="DU211">
        <v>17.28445</v>
      </c>
      <c r="DV211">
        <v>401.778357142857</v>
      </c>
      <c r="DW211">
        <v>24.2292</v>
      </c>
      <c r="DX211">
        <v>500.014928571429</v>
      </c>
      <c r="DY211">
        <v>90.5339</v>
      </c>
      <c r="DZ211">
        <v>0.0350633642857143</v>
      </c>
      <c r="EA211">
        <v>30.8723714285714</v>
      </c>
      <c r="EB211">
        <v>29.9909428571429</v>
      </c>
      <c r="EC211">
        <v>999.9</v>
      </c>
      <c r="ED211">
        <v>0</v>
      </c>
      <c r="EE211">
        <v>0</v>
      </c>
      <c r="EF211">
        <v>10012.4857142857</v>
      </c>
      <c r="EG211">
        <v>0</v>
      </c>
      <c r="EH211">
        <v>13.5213071428571</v>
      </c>
      <c r="EI211">
        <v>-14.0021957142857</v>
      </c>
      <c r="EJ211">
        <v>413.906285714286</v>
      </c>
      <c r="EK211">
        <v>425.056714285714</v>
      </c>
      <c r="EL211">
        <v>7.35546571428571</v>
      </c>
      <c r="EM211">
        <v>417.709928571429</v>
      </c>
      <c r="EN211">
        <v>17.28445</v>
      </c>
      <c r="EO211">
        <v>2.23074571428571</v>
      </c>
      <c r="EP211">
        <v>1.56482857142857</v>
      </c>
      <c r="EQ211">
        <v>19.1848571428571</v>
      </c>
      <c r="ER211">
        <v>13.6167428571429</v>
      </c>
      <c r="ES211">
        <v>2000.00142857143</v>
      </c>
      <c r="ET211">
        <v>0.9799985</v>
      </c>
      <c r="EU211">
        <v>0.0200011714285714</v>
      </c>
      <c r="EV211">
        <v>0</v>
      </c>
      <c r="EW211">
        <v>898.804642857143</v>
      </c>
      <c r="EX211">
        <v>5.00059</v>
      </c>
      <c r="EY211">
        <v>18117.6571428571</v>
      </c>
      <c r="EZ211">
        <v>17360.3214285714</v>
      </c>
      <c r="FA211">
        <v>42</v>
      </c>
      <c r="FB211">
        <v>41.812</v>
      </c>
      <c r="FC211">
        <v>41.3794285714286</v>
      </c>
      <c r="FD211">
        <v>41.2095</v>
      </c>
      <c r="FE211">
        <v>42.937</v>
      </c>
      <c r="FF211">
        <v>1955.10142857143</v>
      </c>
      <c r="FG211">
        <v>39.9</v>
      </c>
      <c r="FH211">
        <v>0</v>
      </c>
      <c r="FI211">
        <v>1759338511.2</v>
      </c>
      <c r="FJ211">
        <v>0</v>
      </c>
      <c r="FK211">
        <v>898.76716</v>
      </c>
      <c r="FL211">
        <v>-0.86646152652153</v>
      </c>
      <c r="FM211">
        <v>-5.23846148220973</v>
      </c>
      <c r="FN211">
        <v>18117.312</v>
      </c>
      <c r="FO211">
        <v>15</v>
      </c>
      <c r="FP211">
        <v>0</v>
      </c>
      <c r="FQ211" t="s">
        <v>439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-14.5374257142857</v>
      </c>
      <c r="GD211">
        <v>18.8605051948052</v>
      </c>
      <c r="GE211">
        <v>2.64004284655629</v>
      </c>
      <c r="GF211">
        <v>0</v>
      </c>
      <c r="GG211">
        <v>898.865117647059</v>
      </c>
      <c r="GH211">
        <v>-1.71080213032031</v>
      </c>
      <c r="GI211">
        <v>0.292497940134117</v>
      </c>
      <c r="GJ211">
        <v>-1</v>
      </c>
      <c r="GK211">
        <v>7.35629047619048</v>
      </c>
      <c r="GL211">
        <v>-0.0148246753246558</v>
      </c>
      <c r="GM211">
        <v>0.00197347524310478</v>
      </c>
      <c r="GN211">
        <v>1</v>
      </c>
      <c r="GO211">
        <v>1</v>
      </c>
      <c r="GP211">
        <v>2</v>
      </c>
      <c r="GQ211" t="s">
        <v>448</v>
      </c>
      <c r="GR211">
        <v>3.13116</v>
      </c>
      <c r="GS211">
        <v>2.71335</v>
      </c>
      <c r="GT211">
        <v>0.0862256</v>
      </c>
      <c r="GU211">
        <v>0.0874117</v>
      </c>
      <c r="GV211">
        <v>0.104822</v>
      </c>
      <c r="GW211">
        <v>0.0818072</v>
      </c>
      <c r="GX211">
        <v>34404.1</v>
      </c>
      <c r="GY211">
        <v>36802.5</v>
      </c>
      <c r="GZ211">
        <v>34066.9</v>
      </c>
      <c r="HA211">
        <v>36516.3</v>
      </c>
      <c r="HB211">
        <v>43067</v>
      </c>
      <c r="HC211">
        <v>48148</v>
      </c>
      <c r="HD211">
        <v>53145</v>
      </c>
      <c r="HE211">
        <v>58363.8</v>
      </c>
      <c r="HF211">
        <v>1.95645</v>
      </c>
      <c r="HG211">
        <v>1.7582</v>
      </c>
      <c r="HH211">
        <v>0.0743233</v>
      </c>
      <c r="HI211">
        <v>0</v>
      </c>
      <c r="HJ211">
        <v>28.7822</v>
      </c>
      <c r="HK211">
        <v>999.9</v>
      </c>
      <c r="HL211">
        <v>52.082</v>
      </c>
      <c r="HM211">
        <v>31.199</v>
      </c>
      <c r="HN211">
        <v>26.247</v>
      </c>
      <c r="HO211">
        <v>54.6739</v>
      </c>
      <c r="HP211">
        <v>46.5345</v>
      </c>
      <c r="HQ211">
        <v>1</v>
      </c>
      <c r="HR211">
        <v>0.101951</v>
      </c>
      <c r="HS211">
        <v>-0.467413</v>
      </c>
      <c r="HT211">
        <v>20.1117</v>
      </c>
      <c r="HU211">
        <v>5.19333</v>
      </c>
      <c r="HV211">
        <v>12.004</v>
      </c>
      <c r="HW211">
        <v>4.97505</v>
      </c>
      <c r="HX211">
        <v>3.29393</v>
      </c>
      <c r="HY211">
        <v>9999</v>
      </c>
      <c r="HZ211">
        <v>9999</v>
      </c>
      <c r="IA211">
        <v>999.9</v>
      </c>
      <c r="IB211">
        <v>9999</v>
      </c>
      <c r="IC211">
        <v>1.86325</v>
      </c>
      <c r="ID211">
        <v>1.86813</v>
      </c>
      <c r="IE211">
        <v>1.8679</v>
      </c>
      <c r="IF211">
        <v>1.86905</v>
      </c>
      <c r="IG211">
        <v>1.86988</v>
      </c>
      <c r="IH211">
        <v>1.86598</v>
      </c>
      <c r="II211">
        <v>1.86705</v>
      </c>
      <c r="IJ211">
        <v>1.86844</v>
      </c>
      <c r="IK211">
        <v>5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1.92</v>
      </c>
      <c r="IY211">
        <v>0.4107</v>
      </c>
      <c r="IZ211">
        <v>0.591063205497763</v>
      </c>
      <c r="JA211">
        <v>0.00362635438953289</v>
      </c>
      <c r="JB211">
        <v>-8.50754122937555e-07</v>
      </c>
      <c r="JC211">
        <v>2.87264459290622e-10</v>
      </c>
      <c r="JD211">
        <v>-0.103101814204982</v>
      </c>
      <c r="JE211">
        <v>-0.017656537129445</v>
      </c>
      <c r="JF211">
        <v>0.00217271289782075</v>
      </c>
      <c r="JG211">
        <v>-2.34727275410467e-05</v>
      </c>
      <c r="JH211">
        <v>4</v>
      </c>
      <c r="JI211">
        <v>2183</v>
      </c>
      <c r="JJ211">
        <v>1</v>
      </c>
      <c r="JK211">
        <v>27</v>
      </c>
      <c r="JL211">
        <v>29322308.5</v>
      </c>
      <c r="JM211">
        <v>29322308.5</v>
      </c>
      <c r="JN211">
        <v>0.942383</v>
      </c>
      <c r="JO211">
        <v>2.63428</v>
      </c>
      <c r="JP211">
        <v>1.54785</v>
      </c>
      <c r="JQ211">
        <v>2.31201</v>
      </c>
      <c r="JR211">
        <v>1.64551</v>
      </c>
      <c r="JS211">
        <v>2.28027</v>
      </c>
      <c r="JT211">
        <v>34.5777</v>
      </c>
      <c r="JU211">
        <v>24.1838</v>
      </c>
      <c r="JV211">
        <v>18</v>
      </c>
      <c r="JW211">
        <v>509.688</v>
      </c>
      <c r="JX211">
        <v>384.531</v>
      </c>
      <c r="JY211">
        <v>28.8958</v>
      </c>
      <c r="JZ211">
        <v>28.6779</v>
      </c>
      <c r="KA211">
        <v>30.0003</v>
      </c>
      <c r="KB211">
        <v>28.6132</v>
      </c>
      <c r="KC211">
        <v>28.5628</v>
      </c>
      <c r="KD211">
        <v>18.8918</v>
      </c>
      <c r="KE211">
        <v>35.0015</v>
      </c>
      <c r="KF211">
        <v>0</v>
      </c>
      <c r="KG211">
        <v>28.9081</v>
      </c>
      <c r="KH211">
        <v>386.135</v>
      </c>
      <c r="KI211">
        <v>17.2597</v>
      </c>
      <c r="KJ211">
        <v>96.6059</v>
      </c>
      <c r="KK211">
        <v>94.5605</v>
      </c>
    </row>
    <row r="212" spans="1:297">
      <c r="A212">
        <v>196</v>
      </c>
      <c r="B212">
        <v>1759338516.1</v>
      </c>
      <c r="C212">
        <v>5656.09999990463</v>
      </c>
      <c r="D212" t="s">
        <v>836</v>
      </c>
      <c r="E212" t="s">
        <v>837</v>
      </c>
      <c r="F212">
        <v>5</v>
      </c>
      <c r="G212" t="s">
        <v>831</v>
      </c>
      <c r="H212" t="s">
        <v>436</v>
      </c>
      <c r="I212">
        <v>1759338507.94615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407.241973192647</v>
      </c>
      <c r="AK212">
        <v>402.862387878788</v>
      </c>
      <c r="AL212">
        <v>-1.95456807440184</v>
      </c>
      <c r="AM212">
        <v>64.7014413785426</v>
      </c>
      <c r="AN212">
        <f>(AP212 - AO212 + DY212*1E3/(8.314*(EA212+273.15)) * AR212/DX212 * AQ212) * DX212/(100*DL212) * 1000/(1000 - AP212)</f>
        <v>0</v>
      </c>
      <c r="AO212">
        <v>17.2844390076018</v>
      </c>
      <c r="AP212">
        <v>24.6376321212121</v>
      </c>
      <c r="AQ212">
        <v>-1.77050680771141e-06</v>
      </c>
      <c r="AR212">
        <v>119.371846667819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5.18</v>
      </c>
      <c r="DM212">
        <v>0.5</v>
      </c>
      <c r="DN212" t="s">
        <v>438</v>
      </c>
      <c r="DO212">
        <v>2</v>
      </c>
      <c r="DP212" t="b">
        <v>1</v>
      </c>
      <c r="DQ212">
        <v>1759338507.94615</v>
      </c>
      <c r="DR212">
        <v>401.202153846154</v>
      </c>
      <c r="DS212">
        <v>410.607923076923</v>
      </c>
      <c r="DT212">
        <v>24.6392230769231</v>
      </c>
      <c r="DU212">
        <v>17.2847307692308</v>
      </c>
      <c r="DV212">
        <v>399.280615384615</v>
      </c>
      <c r="DW212">
        <v>24.2285384615385</v>
      </c>
      <c r="DX212">
        <v>500.043153846154</v>
      </c>
      <c r="DY212">
        <v>90.5339538461538</v>
      </c>
      <c r="DZ212">
        <v>0.0350557307692308</v>
      </c>
      <c r="EA212">
        <v>30.8707538461538</v>
      </c>
      <c r="EB212">
        <v>29.9878230769231</v>
      </c>
      <c r="EC212">
        <v>999.9</v>
      </c>
      <c r="ED212">
        <v>0</v>
      </c>
      <c r="EE212">
        <v>0</v>
      </c>
      <c r="EF212">
        <v>10006.1923076923</v>
      </c>
      <c r="EG212">
        <v>0</v>
      </c>
      <c r="EH212">
        <v>13.5249538461538</v>
      </c>
      <c r="EI212">
        <v>-9.40576461538461</v>
      </c>
      <c r="EJ212">
        <v>411.337153846154</v>
      </c>
      <c r="EK212">
        <v>417.83</v>
      </c>
      <c r="EL212">
        <v>7.35450461538462</v>
      </c>
      <c r="EM212">
        <v>410.607923076923</v>
      </c>
      <c r="EN212">
        <v>17.2847307692308</v>
      </c>
      <c r="EO212">
        <v>2.23068538461538</v>
      </c>
      <c r="EP212">
        <v>1.56485461538462</v>
      </c>
      <c r="EQ212">
        <v>19.1844153846154</v>
      </c>
      <c r="ER212">
        <v>13.617</v>
      </c>
      <c r="ES212">
        <v>2000.03923076923</v>
      </c>
      <c r="ET212">
        <v>0.979998846153846</v>
      </c>
      <c r="EU212">
        <v>0.0200008153846154</v>
      </c>
      <c r="EV212">
        <v>0</v>
      </c>
      <c r="EW212">
        <v>898.828307692308</v>
      </c>
      <c r="EX212">
        <v>5.00059</v>
      </c>
      <c r="EY212">
        <v>18119.3846153846</v>
      </c>
      <c r="EZ212">
        <v>17360.6538461538</v>
      </c>
      <c r="FA212">
        <v>42</v>
      </c>
      <c r="FB212">
        <v>41.812</v>
      </c>
      <c r="FC212">
        <v>41.3797692307692</v>
      </c>
      <c r="FD212">
        <v>41.2112307692308</v>
      </c>
      <c r="FE212">
        <v>42.937</v>
      </c>
      <c r="FF212">
        <v>1955.13923076923</v>
      </c>
      <c r="FG212">
        <v>39.9</v>
      </c>
      <c r="FH212">
        <v>0</v>
      </c>
      <c r="FI212">
        <v>1759338516</v>
      </c>
      <c r="FJ212">
        <v>0</v>
      </c>
      <c r="FK212">
        <v>898.85948</v>
      </c>
      <c r="FL212">
        <v>3.03038461759795</v>
      </c>
      <c r="FM212">
        <v>52.9999999981101</v>
      </c>
      <c r="FN212">
        <v>18119.312</v>
      </c>
      <c r="FO212">
        <v>15</v>
      </c>
      <c r="FP212">
        <v>0</v>
      </c>
      <c r="FQ212" t="s">
        <v>439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-11.028207</v>
      </c>
      <c r="GD212">
        <v>55.5912869774436</v>
      </c>
      <c r="GE212">
        <v>5.81972994146744</v>
      </c>
      <c r="GF212">
        <v>0</v>
      </c>
      <c r="GG212">
        <v>898.862117647059</v>
      </c>
      <c r="GH212">
        <v>0.734117651449437</v>
      </c>
      <c r="GI212">
        <v>0.300045365658747</v>
      </c>
      <c r="GJ212">
        <v>-1</v>
      </c>
      <c r="GK212">
        <v>7.3548295</v>
      </c>
      <c r="GL212">
        <v>-0.00951834586465978</v>
      </c>
      <c r="GM212">
        <v>0.00157791785274145</v>
      </c>
      <c r="GN212">
        <v>1</v>
      </c>
      <c r="GO212">
        <v>1</v>
      </c>
      <c r="GP212">
        <v>2</v>
      </c>
      <c r="GQ212" t="s">
        <v>448</v>
      </c>
      <c r="GR212">
        <v>3.13125</v>
      </c>
      <c r="GS212">
        <v>2.71292</v>
      </c>
      <c r="GT212">
        <v>0.0846089</v>
      </c>
      <c r="GU212">
        <v>0.0848597</v>
      </c>
      <c r="GV212">
        <v>0.104823</v>
      </c>
      <c r="GW212">
        <v>0.081798</v>
      </c>
      <c r="GX212">
        <v>34464.7</v>
      </c>
      <c r="GY212">
        <v>36905.2</v>
      </c>
      <c r="GZ212">
        <v>34066.7</v>
      </c>
      <c r="HA212">
        <v>36516.1</v>
      </c>
      <c r="HB212">
        <v>43066.8</v>
      </c>
      <c r="HC212">
        <v>48148</v>
      </c>
      <c r="HD212">
        <v>53145.1</v>
      </c>
      <c r="HE212">
        <v>58363.6</v>
      </c>
      <c r="HF212">
        <v>1.9565</v>
      </c>
      <c r="HG212">
        <v>1.75807</v>
      </c>
      <c r="HH212">
        <v>0.0740699</v>
      </c>
      <c r="HI212">
        <v>0</v>
      </c>
      <c r="HJ212">
        <v>28.7791</v>
      </c>
      <c r="HK212">
        <v>999.9</v>
      </c>
      <c r="HL212">
        <v>52.082</v>
      </c>
      <c r="HM212">
        <v>31.199</v>
      </c>
      <c r="HN212">
        <v>26.25</v>
      </c>
      <c r="HO212">
        <v>55.1339</v>
      </c>
      <c r="HP212">
        <v>46.3662</v>
      </c>
      <c r="HQ212">
        <v>1</v>
      </c>
      <c r="HR212">
        <v>0.102083</v>
      </c>
      <c r="HS212">
        <v>-0.481993</v>
      </c>
      <c r="HT212">
        <v>20.1115</v>
      </c>
      <c r="HU212">
        <v>5.19348</v>
      </c>
      <c r="HV212">
        <v>12.004</v>
      </c>
      <c r="HW212">
        <v>4.9749</v>
      </c>
      <c r="HX212">
        <v>3.29393</v>
      </c>
      <c r="HY212">
        <v>9999</v>
      </c>
      <c r="HZ212">
        <v>9999</v>
      </c>
      <c r="IA212">
        <v>999.9</v>
      </c>
      <c r="IB212">
        <v>9999</v>
      </c>
      <c r="IC212">
        <v>1.86325</v>
      </c>
      <c r="ID212">
        <v>1.86813</v>
      </c>
      <c r="IE212">
        <v>1.8679</v>
      </c>
      <c r="IF212">
        <v>1.86905</v>
      </c>
      <c r="IG212">
        <v>1.86987</v>
      </c>
      <c r="IH212">
        <v>1.86596</v>
      </c>
      <c r="II212">
        <v>1.86704</v>
      </c>
      <c r="IJ212">
        <v>1.86844</v>
      </c>
      <c r="IK212">
        <v>5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1.89</v>
      </c>
      <c r="IY212">
        <v>0.4107</v>
      </c>
      <c r="IZ212">
        <v>0.591063205497763</v>
      </c>
      <c r="JA212">
        <v>0.00362635438953289</v>
      </c>
      <c r="JB212">
        <v>-8.50754122937555e-07</v>
      </c>
      <c r="JC212">
        <v>2.87264459290622e-10</v>
      </c>
      <c r="JD212">
        <v>-0.103101814204982</v>
      </c>
      <c r="JE212">
        <v>-0.017656537129445</v>
      </c>
      <c r="JF212">
        <v>0.00217271289782075</v>
      </c>
      <c r="JG212">
        <v>-2.34727275410467e-05</v>
      </c>
      <c r="JH212">
        <v>4</v>
      </c>
      <c r="JI212">
        <v>2183</v>
      </c>
      <c r="JJ212">
        <v>1</v>
      </c>
      <c r="JK212">
        <v>27</v>
      </c>
      <c r="JL212">
        <v>29322308.6</v>
      </c>
      <c r="JM212">
        <v>29322308.6</v>
      </c>
      <c r="JN212">
        <v>0.909424</v>
      </c>
      <c r="JO212">
        <v>2.62817</v>
      </c>
      <c r="JP212">
        <v>1.54785</v>
      </c>
      <c r="JQ212">
        <v>2.31201</v>
      </c>
      <c r="JR212">
        <v>1.64673</v>
      </c>
      <c r="JS212">
        <v>2.36938</v>
      </c>
      <c r="JT212">
        <v>34.5549</v>
      </c>
      <c r="JU212">
        <v>24.1926</v>
      </c>
      <c r="JV212">
        <v>18</v>
      </c>
      <c r="JW212">
        <v>509.743</v>
      </c>
      <c r="JX212">
        <v>384.48</v>
      </c>
      <c r="JY212">
        <v>28.9076</v>
      </c>
      <c r="JZ212">
        <v>28.6798</v>
      </c>
      <c r="KA212">
        <v>30.0002</v>
      </c>
      <c r="KB212">
        <v>28.6157</v>
      </c>
      <c r="KC212">
        <v>28.5652</v>
      </c>
      <c r="KD212">
        <v>18.2391</v>
      </c>
      <c r="KE212">
        <v>35.0015</v>
      </c>
      <c r="KF212">
        <v>0</v>
      </c>
      <c r="KG212">
        <v>28.9157</v>
      </c>
      <c r="KH212">
        <v>365.823</v>
      </c>
      <c r="KI212">
        <v>17.2597</v>
      </c>
      <c r="KJ212">
        <v>96.6057</v>
      </c>
      <c r="KK212">
        <v>94.5601</v>
      </c>
    </row>
    <row r="213" spans="1:297">
      <c r="A213">
        <v>197</v>
      </c>
      <c r="B213">
        <v>1759338521.1</v>
      </c>
      <c r="C213">
        <v>5661.09999990463</v>
      </c>
      <c r="D213" t="s">
        <v>838</v>
      </c>
      <c r="E213" t="s">
        <v>839</v>
      </c>
      <c r="F213">
        <v>5</v>
      </c>
      <c r="G213" t="s">
        <v>831</v>
      </c>
      <c r="H213" t="s">
        <v>436</v>
      </c>
      <c r="I213">
        <v>1759338512.94615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391.279359573701</v>
      </c>
      <c r="AK213">
        <v>390.425406060606</v>
      </c>
      <c r="AL213">
        <v>-2.58765362125408</v>
      </c>
      <c r="AM213">
        <v>64.7014413785426</v>
      </c>
      <c r="AN213">
        <f>(AP213 - AO213 + DY213*1E3/(8.314*(EA213+273.15)) * AR213/DX213 * AQ213) * DX213/(100*DL213) * 1000/(1000 - AP213)</f>
        <v>0</v>
      </c>
      <c r="AO213">
        <v>17.2828103552877</v>
      </c>
      <c r="AP213">
        <v>24.6362393939394</v>
      </c>
      <c r="AQ213">
        <v>-2.4346553850856e-06</v>
      </c>
      <c r="AR213">
        <v>119.371846667819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5.18</v>
      </c>
      <c r="DM213">
        <v>0.5</v>
      </c>
      <c r="DN213" t="s">
        <v>438</v>
      </c>
      <c r="DO213">
        <v>2</v>
      </c>
      <c r="DP213" t="b">
        <v>1</v>
      </c>
      <c r="DQ213">
        <v>1759338512.94615</v>
      </c>
      <c r="DR213">
        <v>395.247769230769</v>
      </c>
      <c r="DS213">
        <v>398.852923076923</v>
      </c>
      <c r="DT213">
        <v>24.6382538461538</v>
      </c>
      <c r="DU213">
        <v>17.2840461538462</v>
      </c>
      <c r="DV213">
        <v>393.344384615385</v>
      </c>
      <c r="DW213">
        <v>24.2276076923077</v>
      </c>
      <c r="DX213">
        <v>499.972538461539</v>
      </c>
      <c r="DY213">
        <v>90.5333153846154</v>
      </c>
      <c r="DZ213">
        <v>0.0352747076923077</v>
      </c>
      <c r="EA213">
        <v>30.8691307692308</v>
      </c>
      <c r="EB213">
        <v>29.9864923076923</v>
      </c>
      <c r="EC213">
        <v>999.9</v>
      </c>
      <c r="ED213">
        <v>0</v>
      </c>
      <c r="EE213">
        <v>0</v>
      </c>
      <c r="EF213">
        <v>9984.27538461539</v>
      </c>
      <c r="EG213">
        <v>0</v>
      </c>
      <c r="EH213">
        <v>13.5265461538462</v>
      </c>
      <c r="EI213">
        <v>-3.60523230769231</v>
      </c>
      <c r="EJ213">
        <v>405.231923076923</v>
      </c>
      <c r="EK213">
        <v>405.868</v>
      </c>
      <c r="EL213">
        <v>7.35421923076923</v>
      </c>
      <c r="EM213">
        <v>398.852923076923</v>
      </c>
      <c r="EN213">
        <v>17.2840461538462</v>
      </c>
      <c r="EO213">
        <v>2.23058307692308</v>
      </c>
      <c r="EP213">
        <v>1.56478076923077</v>
      </c>
      <c r="EQ213">
        <v>19.1836692307692</v>
      </c>
      <c r="ER213">
        <v>13.6162769230769</v>
      </c>
      <c r="ES213">
        <v>2000.02076923077</v>
      </c>
      <c r="ET213">
        <v>0.979998615384616</v>
      </c>
      <c r="EU213">
        <v>0.0200010615384615</v>
      </c>
      <c r="EV213">
        <v>0</v>
      </c>
      <c r="EW213">
        <v>899.086615384615</v>
      </c>
      <c r="EX213">
        <v>5.00059</v>
      </c>
      <c r="EY213">
        <v>18123.9538461538</v>
      </c>
      <c r="EZ213">
        <v>17360.4923076923</v>
      </c>
      <c r="FA213">
        <v>42</v>
      </c>
      <c r="FB213">
        <v>41.812</v>
      </c>
      <c r="FC213">
        <v>41.375</v>
      </c>
      <c r="FD213">
        <v>41.2112307692308</v>
      </c>
      <c r="FE213">
        <v>42.937</v>
      </c>
      <c r="FF213">
        <v>1955.12076923077</v>
      </c>
      <c r="FG213">
        <v>39.9</v>
      </c>
      <c r="FH213">
        <v>0</v>
      </c>
      <c r="FI213">
        <v>1759338521.4</v>
      </c>
      <c r="FJ213">
        <v>0</v>
      </c>
      <c r="FK213">
        <v>899.134961538462</v>
      </c>
      <c r="FL213">
        <v>4.36591453295819</v>
      </c>
      <c r="FM213">
        <v>85.2000000803675</v>
      </c>
      <c r="FN213">
        <v>18124.6576923077</v>
      </c>
      <c r="FO213">
        <v>15</v>
      </c>
      <c r="FP213">
        <v>0</v>
      </c>
      <c r="FQ213" t="s">
        <v>439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-6.84409166666667</v>
      </c>
      <c r="GD213">
        <v>72.1288265454546</v>
      </c>
      <c r="GE213">
        <v>7.40936275548457</v>
      </c>
      <c r="GF213">
        <v>0</v>
      </c>
      <c r="GG213">
        <v>898.993558823529</v>
      </c>
      <c r="GH213">
        <v>2.98308633129618</v>
      </c>
      <c r="GI213">
        <v>0.394359808175856</v>
      </c>
      <c r="GJ213">
        <v>-1</v>
      </c>
      <c r="GK213">
        <v>7.35447476190476</v>
      </c>
      <c r="GL213">
        <v>-0.00377298701296172</v>
      </c>
      <c r="GM213">
        <v>0.00140342648389281</v>
      </c>
      <c r="GN213">
        <v>1</v>
      </c>
      <c r="GO213">
        <v>1</v>
      </c>
      <c r="GP213">
        <v>2</v>
      </c>
      <c r="GQ213" t="s">
        <v>448</v>
      </c>
      <c r="GR213">
        <v>3.13111</v>
      </c>
      <c r="GS213">
        <v>2.71315</v>
      </c>
      <c r="GT213">
        <v>0.0824361</v>
      </c>
      <c r="GU213">
        <v>0.0820501</v>
      </c>
      <c r="GV213">
        <v>0.104821</v>
      </c>
      <c r="GW213">
        <v>0.0817901</v>
      </c>
      <c r="GX213">
        <v>34546.6</v>
      </c>
      <c r="GY213">
        <v>37018.4</v>
      </c>
      <c r="GZ213">
        <v>34066.8</v>
      </c>
      <c r="HA213">
        <v>36516.1</v>
      </c>
      <c r="HB213">
        <v>43066.9</v>
      </c>
      <c r="HC213">
        <v>48148</v>
      </c>
      <c r="HD213">
        <v>53145.3</v>
      </c>
      <c r="HE213">
        <v>58363.4</v>
      </c>
      <c r="HF213">
        <v>1.95625</v>
      </c>
      <c r="HG213">
        <v>1.7584</v>
      </c>
      <c r="HH213">
        <v>0.0743121</v>
      </c>
      <c r="HI213">
        <v>0</v>
      </c>
      <c r="HJ213">
        <v>28.7789</v>
      </c>
      <c r="HK213">
        <v>999.9</v>
      </c>
      <c r="HL213">
        <v>52.082</v>
      </c>
      <c r="HM213">
        <v>31.199</v>
      </c>
      <c r="HN213">
        <v>26.2473</v>
      </c>
      <c r="HO213">
        <v>54.7239</v>
      </c>
      <c r="HP213">
        <v>46.2821</v>
      </c>
      <c r="HQ213">
        <v>1</v>
      </c>
      <c r="HR213">
        <v>0.102121</v>
      </c>
      <c r="HS213">
        <v>-0.484662</v>
      </c>
      <c r="HT213">
        <v>20.1114</v>
      </c>
      <c r="HU213">
        <v>5.19228</v>
      </c>
      <c r="HV213">
        <v>12.004</v>
      </c>
      <c r="HW213">
        <v>4.974</v>
      </c>
      <c r="HX213">
        <v>3.29363</v>
      </c>
      <c r="HY213">
        <v>9999</v>
      </c>
      <c r="HZ213">
        <v>9999</v>
      </c>
      <c r="IA213">
        <v>999.9</v>
      </c>
      <c r="IB213">
        <v>9999</v>
      </c>
      <c r="IC213">
        <v>1.86326</v>
      </c>
      <c r="ID213">
        <v>1.86813</v>
      </c>
      <c r="IE213">
        <v>1.86789</v>
      </c>
      <c r="IF213">
        <v>1.86906</v>
      </c>
      <c r="IG213">
        <v>1.8699</v>
      </c>
      <c r="IH213">
        <v>1.86597</v>
      </c>
      <c r="II213">
        <v>1.86706</v>
      </c>
      <c r="IJ213">
        <v>1.86844</v>
      </c>
      <c r="IK213">
        <v>5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1.85</v>
      </c>
      <c r="IY213">
        <v>0.4107</v>
      </c>
      <c r="IZ213">
        <v>0.591063205497763</v>
      </c>
      <c r="JA213">
        <v>0.00362635438953289</v>
      </c>
      <c r="JB213">
        <v>-8.50754122937555e-07</v>
      </c>
      <c r="JC213">
        <v>2.87264459290622e-10</v>
      </c>
      <c r="JD213">
        <v>-0.103101814204982</v>
      </c>
      <c r="JE213">
        <v>-0.017656537129445</v>
      </c>
      <c r="JF213">
        <v>0.00217271289782075</v>
      </c>
      <c r="JG213">
        <v>-2.34727275410467e-05</v>
      </c>
      <c r="JH213">
        <v>4</v>
      </c>
      <c r="JI213">
        <v>2183</v>
      </c>
      <c r="JJ213">
        <v>1</v>
      </c>
      <c r="JK213">
        <v>27</v>
      </c>
      <c r="JL213">
        <v>29322308.7</v>
      </c>
      <c r="JM213">
        <v>29322308.7</v>
      </c>
      <c r="JN213">
        <v>0.877686</v>
      </c>
      <c r="JO213">
        <v>2.62329</v>
      </c>
      <c r="JP213">
        <v>1.54785</v>
      </c>
      <c r="JQ213">
        <v>2.31201</v>
      </c>
      <c r="JR213">
        <v>1.64551</v>
      </c>
      <c r="JS213">
        <v>2.36206</v>
      </c>
      <c r="JT213">
        <v>34.5777</v>
      </c>
      <c r="JU213">
        <v>24.1926</v>
      </c>
      <c r="JV213">
        <v>18</v>
      </c>
      <c r="JW213">
        <v>509.597</v>
      </c>
      <c r="JX213">
        <v>384.665</v>
      </c>
      <c r="JY213">
        <v>28.917</v>
      </c>
      <c r="JZ213">
        <v>28.6822</v>
      </c>
      <c r="KA213">
        <v>30.0002</v>
      </c>
      <c r="KB213">
        <v>28.618</v>
      </c>
      <c r="KC213">
        <v>28.5669</v>
      </c>
      <c r="KD213">
        <v>17.593</v>
      </c>
      <c r="KE213">
        <v>35.0015</v>
      </c>
      <c r="KF213">
        <v>0</v>
      </c>
      <c r="KG213">
        <v>28.9256</v>
      </c>
      <c r="KH213">
        <v>352.332</v>
      </c>
      <c r="KI213">
        <v>17.2597</v>
      </c>
      <c r="KJ213">
        <v>96.6061</v>
      </c>
      <c r="KK213">
        <v>94.5599</v>
      </c>
    </row>
    <row r="214" spans="1:297">
      <c r="A214">
        <v>198</v>
      </c>
      <c r="B214">
        <v>1759338526.1</v>
      </c>
      <c r="C214">
        <v>5666.09999990463</v>
      </c>
      <c r="D214" t="s">
        <v>840</v>
      </c>
      <c r="E214" t="s">
        <v>841</v>
      </c>
      <c r="F214">
        <v>5</v>
      </c>
      <c r="G214" t="s">
        <v>831</v>
      </c>
      <c r="H214" t="s">
        <v>436</v>
      </c>
      <c r="I214">
        <v>1759338517.94615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374.250719391887</v>
      </c>
      <c r="AK214">
        <v>375.640296969697</v>
      </c>
      <c r="AL214">
        <v>-3.00684155620412</v>
      </c>
      <c r="AM214">
        <v>64.7014413785426</v>
      </c>
      <c r="AN214">
        <f>(AP214 - AO214 + DY214*1E3/(8.314*(EA214+273.15)) * AR214/DX214 * AQ214) * DX214/(100*DL214) * 1000/(1000 - AP214)</f>
        <v>0</v>
      </c>
      <c r="AO214">
        <v>17.2810585371336</v>
      </c>
      <c r="AP214">
        <v>24.6400806060606</v>
      </c>
      <c r="AQ214">
        <v>2.50049727161795e-06</v>
      </c>
      <c r="AR214">
        <v>119.371846667819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5.18</v>
      </c>
      <c r="DM214">
        <v>0.5</v>
      </c>
      <c r="DN214" t="s">
        <v>438</v>
      </c>
      <c r="DO214">
        <v>2</v>
      </c>
      <c r="DP214" t="b">
        <v>1</v>
      </c>
      <c r="DQ214">
        <v>1759338517.94615</v>
      </c>
      <c r="DR214">
        <v>385.228307692308</v>
      </c>
      <c r="DS214">
        <v>383.418692307692</v>
      </c>
      <c r="DT214">
        <v>24.6383153846154</v>
      </c>
      <c r="DU214">
        <v>17.2828615384615</v>
      </c>
      <c r="DV214">
        <v>383.356</v>
      </c>
      <c r="DW214">
        <v>24.2276461538462</v>
      </c>
      <c r="DX214">
        <v>499.990846153846</v>
      </c>
      <c r="DY214">
        <v>90.5323230769231</v>
      </c>
      <c r="DZ214">
        <v>0.0352186076923077</v>
      </c>
      <c r="EA214">
        <v>30.8692692307692</v>
      </c>
      <c r="EB214">
        <v>29.9887923076923</v>
      </c>
      <c r="EC214">
        <v>999.9</v>
      </c>
      <c r="ED214">
        <v>0</v>
      </c>
      <c r="EE214">
        <v>0</v>
      </c>
      <c r="EF214">
        <v>9991.20461538461</v>
      </c>
      <c r="EG214">
        <v>0</v>
      </c>
      <c r="EH214">
        <v>13.5261153846154</v>
      </c>
      <c r="EI214">
        <v>1.80952923076923</v>
      </c>
      <c r="EJ214">
        <v>394.959384615385</v>
      </c>
      <c r="EK214">
        <v>390.161923076923</v>
      </c>
      <c r="EL214">
        <v>7.35546538461539</v>
      </c>
      <c r="EM214">
        <v>383.418692307692</v>
      </c>
      <c r="EN214">
        <v>17.2828615384615</v>
      </c>
      <c r="EO214">
        <v>2.23056384615385</v>
      </c>
      <c r="EP214">
        <v>1.56465538461538</v>
      </c>
      <c r="EQ214">
        <v>19.1835230769231</v>
      </c>
      <c r="ER214">
        <v>13.6150461538462</v>
      </c>
      <c r="ES214">
        <v>2000.04615384615</v>
      </c>
      <c r="ET214">
        <v>0.979998846153846</v>
      </c>
      <c r="EU214">
        <v>0.0200008153846154</v>
      </c>
      <c r="EV214">
        <v>0</v>
      </c>
      <c r="EW214">
        <v>899.550846153846</v>
      </c>
      <c r="EX214">
        <v>5.00059</v>
      </c>
      <c r="EY214">
        <v>18130.6230769231</v>
      </c>
      <c r="EZ214">
        <v>17360.7230769231</v>
      </c>
      <c r="FA214">
        <v>42</v>
      </c>
      <c r="FB214">
        <v>41.812</v>
      </c>
      <c r="FC214">
        <v>41.3797692307692</v>
      </c>
      <c r="FD214">
        <v>41.2160769230769</v>
      </c>
      <c r="FE214">
        <v>42.9418461538462</v>
      </c>
      <c r="FF214">
        <v>1955.14615384615</v>
      </c>
      <c r="FG214">
        <v>39.9</v>
      </c>
      <c r="FH214">
        <v>0</v>
      </c>
      <c r="FI214">
        <v>1759338526.2</v>
      </c>
      <c r="FJ214">
        <v>0</v>
      </c>
      <c r="FK214">
        <v>899.548230769231</v>
      </c>
      <c r="FL214">
        <v>4.93757265004026</v>
      </c>
      <c r="FM214">
        <v>78.266666736378</v>
      </c>
      <c r="FN214">
        <v>18131.1423076923</v>
      </c>
      <c r="FO214">
        <v>15</v>
      </c>
      <c r="FP214">
        <v>0</v>
      </c>
      <c r="FQ214" t="s">
        <v>439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-1.06595575</v>
      </c>
      <c r="GD214">
        <v>63.9333253984962</v>
      </c>
      <c r="GE214">
        <v>6.33284190579473</v>
      </c>
      <c r="GF214">
        <v>0</v>
      </c>
      <c r="GG214">
        <v>899.255705882353</v>
      </c>
      <c r="GH214">
        <v>4.75422459931332</v>
      </c>
      <c r="GI214">
        <v>0.503678149417551</v>
      </c>
      <c r="GJ214">
        <v>-1</v>
      </c>
      <c r="GK214">
        <v>7.355363</v>
      </c>
      <c r="GL214">
        <v>0.013881203007509</v>
      </c>
      <c r="GM214">
        <v>0.00217241363464707</v>
      </c>
      <c r="GN214">
        <v>1</v>
      </c>
      <c r="GO214">
        <v>1</v>
      </c>
      <c r="GP214">
        <v>2</v>
      </c>
      <c r="GQ214" t="s">
        <v>448</v>
      </c>
      <c r="GR214">
        <v>3.1312</v>
      </c>
      <c r="GS214">
        <v>2.71299</v>
      </c>
      <c r="GT214">
        <v>0.0798945</v>
      </c>
      <c r="GU214">
        <v>0.0791317</v>
      </c>
      <c r="GV214">
        <v>0.104823</v>
      </c>
      <c r="GW214">
        <v>0.0817862</v>
      </c>
      <c r="GX214">
        <v>34642.1</v>
      </c>
      <c r="GY214">
        <v>37135.9</v>
      </c>
      <c r="GZ214">
        <v>34066.6</v>
      </c>
      <c r="HA214">
        <v>36515.9</v>
      </c>
      <c r="HB214">
        <v>43066.4</v>
      </c>
      <c r="HC214">
        <v>48147.6</v>
      </c>
      <c r="HD214">
        <v>53145.1</v>
      </c>
      <c r="HE214">
        <v>58363.1</v>
      </c>
      <c r="HF214">
        <v>1.9561</v>
      </c>
      <c r="HG214">
        <v>1.7579</v>
      </c>
      <c r="HH214">
        <v>0.0745207</v>
      </c>
      <c r="HI214">
        <v>0</v>
      </c>
      <c r="HJ214">
        <v>28.7812</v>
      </c>
      <c r="HK214">
        <v>999.9</v>
      </c>
      <c r="HL214">
        <v>52.082</v>
      </c>
      <c r="HM214">
        <v>31.199</v>
      </c>
      <c r="HN214">
        <v>26.2508</v>
      </c>
      <c r="HO214">
        <v>54.7039</v>
      </c>
      <c r="HP214">
        <v>46.254</v>
      </c>
      <c r="HQ214">
        <v>1</v>
      </c>
      <c r="HR214">
        <v>0.102332</v>
      </c>
      <c r="HS214">
        <v>-0.497045</v>
      </c>
      <c r="HT214">
        <v>20.1116</v>
      </c>
      <c r="HU214">
        <v>5.19333</v>
      </c>
      <c r="HV214">
        <v>12.004</v>
      </c>
      <c r="HW214">
        <v>4.9742</v>
      </c>
      <c r="HX214">
        <v>3.29395</v>
      </c>
      <c r="HY214">
        <v>9999</v>
      </c>
      <c r="HZ214">
        <v>9999</v>
      </c>
      <c r="IA214">
        <v>999.9</v>
      </c>
      <c r="IB214">
        <v>9999</v>
      </c>
      <c r="IC214">
        <v>1.86327</v>
      </c>
      <c r="ID214">
        <v>1.86813</v>
      </c>
      <c r="IE214">
        <v>1.86789</v>
      </c>
      <c r="IF214">
        <v>1.86905</v>
      </c>
      <c r="IG214">
        <v>1.86985</v>
      </c>
      <c r="IH214">
        <v>1.86596</v>
      </c>
      <c r="II214">
        <v>1.86704</v>
      </c>
      <c r="IJ214">
        <v>1.86844</v>
      </c>
      <c r="IK214">
        <v>5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1.805</v>
      </c>
      <c r="IY214">
        <v>0.4107</v>
      </c>
      <c r="IZ214">
        <v>0.591063205497763</v>
      </c>
      <c r="JA214">
        <v>0.00362635438953289</v>
      </c>
      <c r="JB214">
        <v>-8.50754122937555e-07</v>
      </c>
      <c r="JC214">
        <v>2.87264459290622e-10</v>
      </c>
      <c r="JD214">
        <v>-0.103101814204982</v>
      </c>
      <c r="JE214">
        <v>-0.017656537129445</v>
      </c>
      <c r="JF214">
        <v>0.00217271289782075</v>
      </c>
      <c r="JG214">
        <v>-2.34727275410467e-05</v>
      </c>
      <c r="JH214">
        <v>4</v>
      </c>
      <c r="JI214">
        <v>2183</v>
      </c>
      <c r="JJ214">
        <v>1</v>
      </c>
      <c r="JK214">
        <v>27</v>
      </c>
      <c r="JL214">
        <v>29322308.8</v>
      </c>
      <c r="JM214">
        <v>29322308.8</v>
      </c>
      <c r="JN214">
        <v>0.845947</v>
      </c>
      <c r="JO214">
        <v>2.62695</v>
      </c>
      <c r="JP214">
        <v>1.54785</v>
      </c>
      <c r="JQ214">
        <v>2.31323</v>
      </c>
      <c r="JR214">
        <v>1.64551</v>
      </c>
      <c r="JS214">
        <v>2.32178</v>
      </c>
      <c r="JT214">
        <v>34.5777</v>
      </c>
      <c r="JU214">
        <v>24.1926</v>
      </c>
      <c r="JV214">
        <v>18</v>
      </c>
      <c r="JW214">
        <v>509.519</v>
      </c>
      <c r="JX214">
        <v>384.418</v>
      </c>
      <c r="JY214">
        <v>28.9258</v>
      </c>
      <c r="JZ214">
        <v>28.6841</v>
      </c>
      <c r="KA214">
        <v>30.0003</v>
      </c>
      <c r="KB214">
        <v>28.6205</v>
      </c>
      <c r="KC214">
        <v>28.5699</v>
      </c>
      <c r="KD214">
        <v>16.9485</v>
      </c>
      <c r="KE214">
        <v>35.0015</v>
      </c>
      <c r="KF214">
        <v>0</v>
      </c>
      <c r="KG214">
        <v>28.9321</v>
      </c>
      <c r="KH214">
        <v>332.084</v>
      </c>
      <c r="KI214">
        <v>17.2597</v>
      </c>
      <c r="KJ214">
        <v>96.6056</v>
      </c>
      <c r="KK214">
        <v>94.5594</v>
      </c>
    </row>
    <row r="215" spans="1:297">
      <c r="A215">
        <v>199</v>
      </c>
      <c r="B215">
        <v>1759338531.1</v>
      </c>
      <c r="C215">
        <v>5671.09999990463</v>
      </c>
      <c r="D215" t="s">
        <v>842</v>
      </c>
      <c r="E215" t="s">
        <v>843</v>
      </c>
      <c r="F215">
        <v>5</v>
      </c>
      <c r="G215" t="s">
        <v>831</v>
      </c>
      <c r="H215" t="s">
        <v>436</v>
      </c>
      <c r="I215">
        <v>1759338522.94615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357.365698560307</v>
      </c>
      <c r="AK215">
        <v>359.994351515152</v>
      </c>
      <c r="AL215">
        <v>-3.14339548681296</v>
      </c>
      <c r="AM215">
        <v>64.7014413785426</v>
      </c>
      <c r="AN215">
        <f>(AP215 - AO215 + DY215*1E3/(8.314*(EA215+273.15)) * AR215/DX215 * AQ215) * DX215/(100*DL215) * 1000/(1000 - AP215)</f>
        <v>0</v>
      </c>
      <c r="AO215">
        <v>17.2805121392077</v>
      </c>
      <c r="AP215">
        <v>24.6356915151515</v>
      </c>
      <c r="AQ215">
        <v>-5.54531605937069e-06</v>
      </c>
      <c r="AR215">
        <v>119.371846667819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5.18</v>
      </c>
      <c r="DM215">
        <v>0.5</v>
      </c>
      <c r="DN215" t="s">
        <v>438</v>
      </c>
      <c r="DO215">
        <v>2</v>
      </c>
      <c r="DP215" t="b">
        <v>1</v>
      </c>
      <c r="DQ215">
        <v>1759338522.94615</v>
      </c>
      <c r="DR215">
        <v>372.166846153846</v>
      </c>
      <c r="DS215">
        <v>367.148</v>
      </c>
      <c r="DT215">
        <v>24.6382384615385</v>
      </c>
      <c r="DU215">
        <v>17.2816</v>
      </c>
      <c r="DV215">
        <v>370.334769230769</v>
      </c>
      <c r="DW215">
        <v>24.2275769230769</v>
      </c>
      <c r="DX215">
        <v>499.985076923077</v>
      </c>
      <c r="DY215">
        <v>90.5312692307692</v>
      </c>
      <c r="DZ215">
        <v>0.0351544230769231</v>
      </c>
      <c r="EA215">
        <v>30.8701153846154</v>
      </c>
      <c r="EB215">
        <v>29.9901923076923</v>
      </c>
      <c r="EC215">
        <v>999.9</v>
      </c>
      <c r="ED215">
        <v>0</v>
      </c>
      <c r="EE215">
        <v>0</v>
      </c>
      <c r="EF215">
        <v>9990.91153846154</v>
      </c>
      <c r="EG215">
        <v>0</v>
      </c>
      <c r="EH215">
        <v>13.5229384615385</v>
      </c>
      <c r="EI215">
        <v>5.01870184615385</v>
      </c>
      <c r="EJ215">
        <v>381.567923076923</v>
      </c>
      <c r="EK215">
        <v>373.604615384615</v>
      </c>
      <c r="EL215">
        <v>7.35663846153846</v>
      </c>
      <c r="EM215">
        <v>367.148</v>
      </c>
      <c r="EN215">
        <v>17.2816</v>
      </c>
      <c r="EO215">
        <v>2.23053</v>
      </c>
      <c r="EP215">
        <v>1.56452307692308</v>
      </c>
      <c r="EQ215">
        <v>19.1832846153846</v>
      </c>
      <c r="ER215">
        <v>13.6137538461538</v>
      </c>
      <c r="ES215">
        <v>1999.97307692308</v>
      </c>
      <c r="ET215">
        <v>0.979998153846154</v>
      </c>
      <c r="EU215">
        <v>0.0200015230769231</v>
      </c>
      <c r="EV215">
        <v>0</v>
      </c>
      <c r="EW215">
        <v>899.911307692308</v>
      </c>
      <c r="EX215">
        <v>5.00059</v>
      </c>
      <c r="EY215">
        <v>18136.5230769231</v>
      </c>
      <c r="EZ215">
        <v>17360.0846153846</v>
      </c>
      <c r="FA215">
        <v>42</v>
      </c>
      <c r="FB215">
        <v>41.812</v>
      </c>
      <c r="FC215">
        <v>41.3797692307692</v>
      </c>
      <c r="FD215">
        <v>41.2306153846154</v>
      </c>
      <c r="FE215">
        <v>42.9466923076923</v>
      </c>
      <c r="FF215">
        <v>1955.07307692308</v>
      </c>
      <c r="FG215">
        <v>39.9</v>
      </c>
      <c r="FH215">
        <v>0</v>
      </c>
      <c r="FI215">
        <v>1759338531</v>
      </c>
      <c r="FJ215">
        <v>0</v>
      </c>
      <c r="FK215">
        <v>899.842692307692</v>
      </c>
      <c r="FL215">
        <v>3.89702563884589</v>
      </c>
      <c r="FM215">
        <v>72.4547007377283</v>
      </c>
      <c r="FN215">
        <v>18137.2961538462</v>
      </c>
      <c r="FO215">
        <v>15</v>
      </c>
      <c r="FP215">
        <v>0</v>
      </c>
      <c r="FQ215" t="s">
        <v>439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2.8792730952381</v>
      </c>
      <c r="GD215">
        <v>40.1309410909091</v>
      </c>
      <c r="GE215">
        <v>4.2040641578169</v>
      </c>
      <c r="GF215">
        <v>0</v>
      </c>
      <c r="GG215">
        <v>899.644529411765</v>
      </c>
      <c r="GH215">
        <v>4.35000763812456</v>
      </c>
      <c r="GI215">
        <v>0.465931087765896</v>
      </c>
      <c r="GJ215">
        <v>-1</v>
      </c>
      <c r="GK215">
        <v>7.35599476190476</v>
      </c>
      <c r="GL215">
        <v>0.0165522077922006</v>
      </c>
      <c r="GM215">
        <v>0.00240269217862288</v>
      </c>
      <c r="GN215">
        <v>1</v>
      </c>
      <c r="GO215">
        <v>1</v>
      </c>
      <c r="GP215">
        <v>2</v>
      </c>
      <c r="GQ215" t="s">
        <v>448</v>
      </c>
      <c r="GR215">
        <v>3.13113</v>
      </c>
      <c r="GS215">
        <v>2.71306</v>
      </c>
      <c r="GT215">
        <v>0.0771915</v>
      </c>
      <c r="GU215">
        <v>0.0760863</v>
      </c>
      <c r="GV215">
        <v>0.104811</v>
      </c>
      <c r="GW215">
        <v>0.0817834</v>
      </c>
      <c r="GX215">
        <v>34743.8</v>
      </c>
      <c r="GY215">
        <v>37258.6</v>
      </c>
      <c r="GZ215">
        <v>34066.6</v>
      </c>
      <c r="HA215">
        <v>36515.8</v>
      </c>
      <c r="HB215">
        <v>43066.4</v>
      </c>
      <c r="HC215">
        <v>48147.5</v>
      </c>
      <c r="HD215">
        <v>53144.8</v>
      </c>
      <c r="HE215">
        <v>58363.3</v>
      </c>
      <c r="HF215">
        <v>1.95613</v>
      </c>
      <c r="HG215">
        <v>1.7581</v>
      </c>
      <c r="HH215">
        <v>0.0741184</v>
      </c>
      <c r="HI215">
        <v>0</v>
      </c>
      <c r="HJ215">
        <v>28.7814</v>
      </c>
      <c r="HK215">
        <v>999.9</v>
      </c>
      <c r="HL215">
        <v>52.082</v>
      </c>
      <c r="HM215">
        <v>31.199</v>
      </c>
      <c r="HN215">
        <v>26.2491</v>
      </c>
      <c r="HO215">
        <v>54.9839</v>
      </c>
      <c r="HP215">
        <v>46.5144</v>
      </c>
      <c r="HQ215">
        <v>1</v>
      </c>
      <c r="HR215">
        <v>0.102574</v>
      </c>
      <c r="HS215">
        <v>-0.486255</v>
      </c>
      <c r="HT215">
        <v>20.1117</v>
      </c>
      <c r="HU215">
        <v>5.19348</v>
      </c>
      <c r="HV215">
        <v>12.004</v>
      </c>
      <c r="HW215">
        <v>4.97425</v>
      </c>
      <c r="HX215">
        <v>3.2939</v>
      </c>
      <c r="HY215">
        <v>9999</v>
      </c>
      <c r="HZ215">
        <v>9999</v>
      </c>
      <c r="IA215">
        <v>999.9</v>
      </c>
      <c r="IB215">
        <v>9999</v>
      </c>
      <c r="IC215">
        <v>1.86326</v>
      </c>
      <c r="ID215">
        <v>1.86813</v>
      </c>
      <c r="IE215">
        <v>1.86788</v>
      </c>
      <c r="IF215">
        <v>1.86906</v>
      </c>
      <c r="IG215">
        <v>1.86987</v>
      </c>
      <c r="IH215">
        <v>1.86596</v>
      </c>
      <c r="II215">
        <v>1.86705</v>
      </c>
      <c r="IJ215">
        <v>1.86844</v>
      </c>
      <c r="IK215">
        <v>5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1.757</v>
      </c>
      <c r="IY215">
        <v>0.4106</v>
      </c>
      <c r="IZ215">
        <v>0.591063205497763</v>
      </c>
      <c r="JA215">
        <v>0.00362635438953289</v>
      </c>
      <c r="JB215">
        <v>-8.50754122937555e-07</v>
      </c>
      <c r="JC215">
        <v>2.87264459290622e-10</v>
      </c>
      <c r="JD215">
        <v>-0.103101814204982</v>
      </c>
      <c r="JE215">
        <v>-0.017656537129445</v>
      </c>
      <c r="JF215">
        <v>0.00217271289782075</v>
      </c>
      <c r="JG215">
        <v>-2.34727275410467e-05</v>
      </c>
      <c r="JH215">
        <v>4</v>
      </c>
      <c r="JI215">
        <v>2183</v>
      </c>
      <c r="JJ215">
        <v>1</v>
      </c>
      <c r="JK215">
        <v>27</v>
      </c>
      <c r="JL215">
        <v>29322308.9</v>
      </c>
      <c r="JM215">
        <v>29322308.9</v>
      </c>
      <c r="JN215">
        <v>0.814209</v>
      </c>
      <c r="JO215">
        <v>2.64038</v>
      </c>
      <c r="JP215">
        <v>1.54785</v>
      </c>
      <c r="JQ215">
        <v>2.31201</v>
      </c>
      <c r="JR215">
        <v>1.64673</v>
      </c>
      <c r="JS215">
        <v>2.2583</v>
      </c>
      <c r="JT215">
        <v>34.5777</v>
      </c>
      <c r="JU215">
        <v>24.1838</v>
      </c>
      <c r="JV215">
        <v>18</v>
      </c>
      <c r="JW215">
        <v>509.557</v>
      </c>
      <c r="JX215">
        <v>384.536</v>
      </c>
      <c r="JY215">
        <v>28.9342</v>
      </c>
      <c r="JZ215">
        <v>28.6865</v>
      </c>
      <c r="KA215">
        <v>30.0001</v>
      </c>
      <c r="KB215">
        <v>28.6229</v>
      </c>
      <c r="KC215">
        <v>28.5717</v>
      </c>
      <c r="KD215">
        <v>16.3196</v>
      </c>
      <c r="KE215">
        <v>35.0015</v>
      </c>
      <c r="KF215">
        <v>0</v>
      </c>
      <c r="KG215">
        <v>28.936</v>
      </c>
      <c r="KH215">
        <v>318.54</v>
      </c>
      <c r="KI215">
        <v>17.2597</v>
      </c>
      <c r="KJ215">
        <v>96.6053</v>
      </c>
      <c r="KK215">
        <v>94.5595</v>
      </c>
    </row>
    <row r="216" spans="1:297">
      <c r="A216">
        <v>200</v>
      </c>
      <c r="B216">
        <v>1759338536.1</v>
      </c>
      <c r="C216">
        <v>5676.09999990463</v>
      </c>
      <c r="D216" t="s">
        <v>844</v>
      </c>
      <c r="E216" t="s">
        <v>845</v>
      </c>
      <c r="F216">
        <v>5</v>
      </c>
      <c r="G216" t="s">
        <v>831</v>
      </c>
      <c r="H216" t="s">
        <v>436</v>
      </c>
      <c r="I216">
        <v>1759338527.94615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339.74699773147</v>
      </c>
      <c r="AK216">
        <v>343.463987878788</v>
      </c>
      <c r="AL216">
        <v>-3.33001720144328</v>
      </c>
      <c r="AM216">
        <v>64.7014413785426</v>
      </c>
      <c r="AN216">
        <f>(AP216 - AO216 + DY216*1E3/(8.314*(EA216+273.15)) * AR216/DX216 * AQ216) * DX216/(100*DL216) * 1000/(1000 - AP216)</f>
        <v>0</v>
      </c>
      <c r="AO216">
        <v>17.2794381511601</v>
      </c>
      <c r="AP216">
        <v>24.6411727272727</v>
      </c>
      <c r="AQ216">
        <v>5.15901199500319e-06</v>
      </c>
      <c r="AR216">
        <v>119.371846667819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5.18</v>
      </c>
      <c r="DM216">
        <v>0.5</v>
      </c>
      <c r="DN216" t="s">
        <v>438</v>
      </c>
      <c r="DO216">
        <v>2</v>
      </c>
      <c r="DP216" t="b">
        <v>1</v>
      </c>
      <c r="DQ216">
        <v>1759338527.94615</v>
      </c>
      <c r="DR216">
        <v>357.441692307692</v>
      </c>
      <c r="DS216">
        <v>350.309230769231</v>
      </c>
      <c r="DT216">
        <v>24.6388307692308</v>
      </c>
      <c r="DU216">
        <v>17.2804384615385</v>
      </c>
      <c r="DV216">
        <v>355.655615384615</v>
      </c>
      <c r="DW216">
        <v>24.2281615384615</v>
      </c>
      <c r="DX216">
        <v>500.000384615385</v>
      </c>
      <c r="DY216">
        <v>90.5301384615385</v>
      </c>
      <c r="DZ216">
        <v>0.0350273230769231</v>
      </c>
      <c r="EA216">
        <v>30.8712076923077</v>
      </c>
      <c r="EB216">
        <v>29.9926846153846</v>
      </c>
      <c r="EC216">
        <v>999.9</v>
      </c>
      <c r="ED216">
        <v>0</v>
      </c>
      <c r="EE216">
        <v>0</v>
      </c>
      <c r="EF216">
        <v>10017.5015384615</v>
      </c>
      <c r="EG216">
        <v>0</v>
      </c>
      <c r="EH216">
        <v>13.5255923076923</v>
      </c>
      <c r="EI216">
        <v>7.13235230769231</v>
      </c>
      <c r="EJ216">
        <v>366.471076923077</v>
      </c>
      <c r="EK216">
        <v>356.469230769231</v>
      </c>
      <c r="EL216">
        <v>7.35839307692308</v>
      </c>
      <c r="EM216">
        <v>350.309230769231</v>
      </c>
      <c r="EN216">
        <v>17.2804384615385</v>
      </c>
      <c r="EO216">
        <v>2.23055538461538</v>
      </c>
      <c r="EP216">
        <v>1.5644</v>
      </c>
      <c r="EQ216">
        <v>19.1834692307692</v>
      </c>
      <c r="ER216">
        <v>13.6125461538462</v>
      </c>
      <c r="ES216">
        <v>1999.92384615385</v>
      </c>
      <c r="ET216">
        <v>0.979997692307693</v>
      </c>
      <c r="EU216">
        <v>0.0200019846153846</v>
      </c>
      <c r="EV216">
        <v>0</v>
      </c>
      <c r="EW216">
        <v>900.270769230769</v>
      </c>
      <c r="EX216">
        <v>5.00059</v>
      </c>
      <c r="EY216">
        <v>18142.7384615385</v>
      </c>
      <c r="EZ216">
        <v>17359.6615384615</v>
      </c>
      <c r="FA216">
        <v>42</v>
      </c>
      <c r="FB216">
        <v>41.812</v>
      </c>
      <c r="FC216">
        <v>41.3797692307692</v>
      </c>
      <c r="FD216">
        <v>41.2403076923077</v>
      </c>
      <c r="FE216">
        <v>42.9515384615385</v>
      </c>
      <c r="FF216">
        <v>1955.02384615385</v>
      </c>
      <c r="FG216">
        <v>39.9</v>
      </c>
      <c r="FH216">
        <v>0</v>
      </c>
      <c r="FI216">
        <v>1759338536.4</v>
      </c>
      <c r="FJ216">
        <v>0</v>
      </c>
      <c r="FK216">
        <v>900.25828</v>
      </c>
      <c r="FL216">
        <v>3.28546153887625</v>
      </c>
      <c r="FM216">
        <v>89.8692305532442</v>
      </c>
      <c r="FN216">
        <v>18145.128</v>
      </c>
      <c r="FO216">
        <v>15</v>
      </c>
      <c r="FP216">
        <v>0</v>
      </c>
      <c r="FQ216" t="s">
        <v>439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6.07366325</v>
      </c>
      <c r="GD216">
        <v>24.254300075188</v>
      </c>
      <c r="GE216">
        <v>2.4046251311079</v>
      </c>
      <c r="GF216">
        <v>0</v>
      </c>
      <c r="GG216">
        <v>899.967941176471</v>
      </c>
      <c r="GH216">
        <v>4.03480520038363</v>
      </c>
      <c r="GI216">
        <v>0.433777181970905</v>
      </c>
      <c r="GJ216">
        <v>-1</v>
      </c>
      <c r="GK216">
        <v>7.3575395</v>
      </c>
      <c r="GL216">
        <v>0.0150960902255502</v>
      </c>
      <c r="GM216">
        <v>0.00220445339029891</v>
      </c>
      <c r="GN216">
        <v>1</v>
      </c>
      <c r="GO216">
        <v>1</v>
      </c>
      <c r="GP216">
        <v>2</v>
      </c>
      <c r="GQ216" t="s">
        <v>448</v>
      </c>
      <c r="GR216">
        <v>3.13133</v>
      </c>
      <c r="GS216">
        <v>2.71326</v>
      </c>
      <c r="GT216">
        <v>0.074296</v>
      </c>
      <c r="GU216">
        <v>0.0732033</v>
      </c>
      <c r="GV216">
        <v>0.104813</v>
      </c>
      <c r="GW216">
        <v>0.0817779</v>
      </c>
      <c r="GX216">
        <v>34852.6</v>
      </c>
      <c r="GY216">
        <v>37375</v>
      </c>
      <c r="GZ216">
        <v>34066.4</v>
      </c>
      <c r="HA216">
        <v>36516</v>
      </c>
      <c r="HB216">
        <v>43065.8</v>
      </c>
      <c r="HC216">
        <v>48147.5</v>
      </c>
      <c r="HD216">
        <v>53144.5</v>
      </c>
      <c r="HE216">
        <v>58363.4</v>
      </c>
      <c r="HF216">
        <v>1.95632</v>
      </c>
      <c r="HG216">
        <v>1.75762</v>
      </c>
      <c r="HH216">
        <v>0.0745952</v>
      </c>
      <c r="HI216">
        <v>0</v>
      </c>
      <c r="HJ216">
        <v>28.7814</v>
      </c>
      <c r="HK216">
        <v>999.9</v>
      </c>
      <c r="HL216">
        <v>52.082</v>
      </c>
      <c r="HM216">
        <v>31.199</v>
      </c>
      <c r="HN216">
        <v>26.2534</v>
      </c>
      <c r="HO216">
        <v>54.5739</v>
      </c>
      <c r="HP216">
        <v>46.5024</v>
      </c>
      <c r="HQ216">
        <v>1</v>
      </c>
      <c r="HR216">
        <v>0.102548</v>
      </c>
      <c r="HS216">
        <v>-0.480166</v>
      </c>
      <c r="HT216">
        <v>20.1116</v>
      </c>
      <c r="HU216">
        <v>5.19438</v>
      </c>
      <c r="HV216">
        <v>12.004</v>
      </c>
      <c r="HW216">
        <v>4.974</v>
      </c>
      <c r="HX216">
        <v>3.29393</v>
      </c>
      <c r="HY216">
        <v>9999</v>
      </c>
      <c r="HZ216">
        <v>9999</v>
      </c>
      <c r="IA216">
        <v>999.9</v>
      </c>
      <c r="IB216">
        <v>9999</v>
      </c>
      <c r="IC216">
        <v>1.86325</v>
      </c>
      <c r="ID216">
        <v>1.86813</v>
      </c>
      <c r="IE216">
        <v>1.86792</v>
      </c>
      <c r="IF216">
        <v>1.86905</v>
      </c>
      <c r="IG216">
        <v>1.86987</v>
      </c>
      <c r="IH216">
        <v>1.86597</v>
      </c>
      <c r="II216">
        <v>1.86705</v>
      </c>
      <c r="IJ216">
        <v>1.86844</v>
      </c>
      <c r="IK216">
        <v>5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1.706</v>
      </c>
      <c r="IY216">
        <v>0.4107</v>
      </c>
      <c r="IZ216">
        <v>0.591063205497763</v>
      </c>
      <c r="JA216">
        <v>0.00362635438953289</v>
      </c>
      <c r="JB216">
        <v>-8.50754122937555e-07</v>
      </c>
      <c r="JC216">
        <v>2.87264459290622e-10</v>
      </c>
      <c r="JD216">
        <v>-0.103101814204982</v>
      </c>
      <c r="JE216">
        <v>-0.017656537129445</v>
      </c>
      <c r="JF216">
        <v>0.00217271289782075</v>
      </c>
      <c r="JG216">
        <v>-2.34727275410467e-05</v>
      </c>
      <c r="JH216">
        <v>4</v>
      </c>
      <c r="JI216">
        <v>2183</v>
      </c>
      <c r="JJ216">
        <v>1</v>
      </c>
      <c r="JK216">
        <v>27</v>
      </c>
      <c r="JL216">
        <v>29322308.9</v>
      </c>
      <c r="JM216">
        <v>29322308.9</v>
      </c>
      <c r="JN216">
        <v>0.78125</v>
      </c>
      <c r="JO216">
        <v>2.63428</v>
      </c>
      <c r="JP216">
        <v>1.54785</v>
      </c>
      <c r="JQ216">
        <v>2.31201</v>
      </c>
      <c r="JR216">
        <v>1.64673</v>
      </c>
      <c r="JS216">
        <v>2.34741</v>
      </c>
      <c r="JT216">
        <v>34.5777</v>
      </c>
      <c r="JU216">
        <v>24.1926</v>
      </c>
      <c r="JV216">
        <v>18</v>
      </c>
      <c r="JW216">
        <v>509.706</v>
      </c>
      <c r="JX216">
        <v>384.295</v>
      </c>
      <c r="JY216">
        <v>28.9384</v>
      </c>
      <c r="JZ216">
        <v>28.6884</v>
      </c>
      <c r="KA216">
        <v>30.0002</v>
      </c>
      <c r="KB216">
        <v>28.6247</v>
      </c>
      <c r="KC216">
        <v>28.5736</v>
      </c>
      <c r="KD216">
        <v>15.6656</v>
      </c>
      <c r="KE216">
        <v>35.0015</v>
      </c>
      <c r="KF216">
        <v>0</v>
      </c>
      <c r="KG216">
        <v>28.9405</v>
      </c>
      <c r="KH216">
        <v>298.315</v>
      </c>
      <c r="KI216">
        <v>17.2597</v>
      </c>
      <c r="KJ216">
        <v>96.6047</v>
      </c>
      <c r="KK216">
        <v>94.5597</v>
      </c>
    </row>
    <row r="217" spans="1:297">
      <c r="A217">
        <v>201</v>
      </c>
      <c r="B217">
        <v>1759338541.1</v>
      </c>
      <c r="C217">
        <v>5681.09999990463</v>
      </c>
      <c r="D217" t="s">
        <v>846</v>
      </c>
      <c r="E217" t="s">
        <v>847</v>
      </c>
      <c r="F217">
        <v>5</v>
      </c>
      <c r="G217" t="s">
        <v>831</v>
      </c>
      <c r="H217" t="s">
        <v>436</v>
      </c>
      <c r="I217">
        <v>1759338532.94615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323.856711484055</v>
      </c>
      <c r="AK217">
        <v>327.612624242424</v>
      </c>
      <c r="AL217">
        <v>-3.15037784946915</v>
      </c>
      <c r="AM217">
        <v>64.7014413785426</v>
      </c>
      <c r="AN217">
        <f>(AP217 - AO217 + DY217*1E3/(8.314*(EA217+273.15)) * AR217/DX217 * AQ217) * DX217/(100*DL217) * 1000/(1000 - AP217)</f>
        <v>0</v>
      </c>
      <c r="AO217">
        <v>17.2787352084382</v>
      </c>
      <c r="AP217">
        <v>24.6362545454545</v>
      </c>
      <c r="AQ217">
        <v>-2.94704375767757e-06</v>
      </c>
      <c r="AR217">
        <v>119.371846667819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5.18</v>
      </c>
      <c r="DM217">
        <v>0.5</v>
      </c>
      <c r="DN217" t="s">
        <v>438</v>
      </c>
      <c r="DO217">
        <v>2</v>
      </c>
      <c r="DP217" t="b">
        <v>1</v>
      </c>
      <c r="DQ217">
        <v>1759338532.94615</v>
      </c>
      <c r="DR217">
        <v>341.953769230769</v>
      </c>
      <c r="DS217">
        <v>333.833692307692</v>
      </c>
      <c r="DT217">
        <v>24.6380846153846</v>
      </c>
      <c r="DU217">
        <v>17.2796230769231</v>
      </c>
      <c r="DV217">
        <v>340.216076923077</v>
      </c>
      <c r="DW217">
        <v>24.2274538461538</v>
      </c>
      <c r="DX217">
        <v>500.003692307692</v>
      </c>
      <c r="DY217">
        <v>90.5294384615384</v>
      </c>
      <c r="DZ217">
        <v>0.0350653461538462</v>
      </c>
      <c r="EA217">
        <v>30.872</v>
      </c>
      <c r="EB217">
        <v>29.9946307692308</v>
      </c>
      <c r="EC217">
        <v>999.9</v>
      </c>
      <c r="ED217">
        <v>0</v>
      </c>
      <c r="EE217">
        <v>0</v>
      </c>
      <c r="EF217">
        <v>10010.8630769231</v>
      </c>
      <c r="EG217">
        <v>0</v>
      </c>
      <c r="EH217">
        <v>13.5224153846154</v>
      </c>
      <c r="EI217">
        <v>8.11978846153846</v>
      </c>
      <c r="EJ217">
        <v>350.591538461538</v>
      </c>
      <c r="EK217">
        <v>339.703615384615</v>
      </c>
      <c r="EL217">
        <v>7.35847153846154</v>
      </c>
      <c r="EM217">
        <v>333.833692307692</v>
      </c>
      <c r="EN217">
        <v>17.2796230769231</v>
      </c>
      <c r="EO217">
        <v>2.23047076923077</v>
      </c>
      <c r="EP217">
        <v>1.56431384615385</v>
      </c>
      <c r="EQ217">
        <v>19.1828615384615</v>
      </c>
      <c r="ER217">
        <v>13.6117</v>
      </c>
      <c r="ES217">
        <v>1999.90076923077</v>
      </c>
      <c r="ET217">
        <v>0.979997461538462</v>
      </c>
      <c r="EU217">
        <v>0.0200022230769231</v>
      </c>
      <c r="EV217">
        <v>0</v>
      </c>
      <c r="EW217">
        <v>900.619230769231</v>
      </c>
      <c r="EX217">
        <v>5.00059</v>
      </c>
      <c r="EY217">
        <v>18150.2153846154</v>
      </c>
      <c r="EZ217">
        <v>17359.4538461538</v>
      </c>
      <c r="FA217">
        <v>42</v>
      </c>
      <c r="FB217">
        <v>41.812</v>
      </c>
      <c r="FC217">
        <v>41.3845384615385</v>
      </c>
      <c r="FD217">
        <v>41.2451538461538</v>
      </c>
      <c r="FE217">
        <v>42.9466923076923</v>
      </c>
      <c r="FF217">
        <v>1955.00076923077</v>
      </c>
      <c r="FG217">
        <v>39.9</v>
      </c>
      <c r="FH217">
        <v>0</v>
      </c>
      <c r="FI217">
        <v>1759338541.2</v>
      </c>
      <c r="FJ217">
        <v>0</v>
      </c>
      <c r="FK217">
        <v>900.61156</v>
      </c>
      <c r="FL217">
        <v>5.93500000645032</v>
      </c>
      <c r="FM217">
        <v>102.338461399069</v>
      </c>
      <c r="FN217">
        <v>18152.556</v>
      </c>
      <c r="FO217">
        <v>15</v>
      </c>
      <c r="FP217">
        <v>0</v>
      </c>
      <c r="FQ217" t="s">
        <v>439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7.38695380952381</v>
      </c>
      <c r="GD217">
        <v>13.2744888311688</v>
      </c>
      <c r="GE217">
        <v>1.48128885389099</v>
      </c>
      <c r="GF217">
        <v>0</v>
      </c>
      <c r="GG217">
        <v>900.348823529412</v>
      </c>
      <c r="GH217">
        <v>4.39003819827486</v>
      </c>
      <c r="GI217">
        <v>0.475187793873502</v>
      </c>
      <c r="GJ217">
        <v>-1</v>
      </c>
      <c r="GK217">
        <v>7.35830238095238</v>
      </c>
      <c r="GL217">
        <v>0.00367168831169935</v>
      </c>
      <c r="GM217">
        <v>0.00151547856581577</v>
      </c>
      <c r="GN217">
        <v>1</v>
      </c>
      <c r="GO217">
        <v>1</v>
      </c>
      <c r="GP217">
        <v>2</v>
      </c>
      <c r="GQ217" t="s">
        <v>448</v>
      </c>
      <c r="GR217">
        <v>3.13118</v>
      </c>
      <c r="GS217">
        <v>2.71323</v>
      </c>
      <c r="GT217">
        <v>0.0714717</v>
      </c>
      <c r="GU217">
        <v>0.0700745</v>
      </c>
      <c r="GV217">
        <v>0.104813</v>
      </c>
      <c r="GW217">
        <v>0.0817734</v>
      </c>
      <c r="GX217">
        <v>34958.6</v>
      </c>
      <c r="GY217">
        <v>37501</v>
      </c>
      <c r="GZ217">
        <v>34066.1</v>
      </c>
      <c r="HA217">
        <v>36515.8</v>
      </c>
      <c r="HB217">
        <v>43065.5</v>
      </c>
      <c r="HC217">
        <v>48146.9</v>
      </c>
      <c r="HD217">
        <v>53144.6</v>
      </c>
      <c r="HE217">
        <v>58362.8</v>
      </c>
      <c r="HF217">
        <v>1.95623</v>
      </c>
      <c r="HG217">
        <v>1.7581</v>
      </c>
      <c r="HH217">
        <v>0.0742748</v>
      </c>
      <c r="HI217">
        <v>0</v>
      </c>
      <c r="HJ217">
        <v>28.7824</v>
      </c>
      <c r="HK217">
        <v>999.9</v>
      </c>
      <c r="HL217">
        <v>52.082</v>
      </c>
      <c r="HM217">
        <v>31.199</v>
      </c>
      <c r="HN217">
        <v>26.2498</v>
      </c>
      <c r="HO217">
        <v>54.9439</v>
      </c>
      <c r="HP217">
        <v>46.3662</v>
      </c>
      <c r="HQ217">
        <v>1</v>
      </c>
      <c r="HR217">
        <v>0.102713</v>
      </c>
      <c r="HS217">
        <v>-0.479785</v>
      </c>
      <c r="HT217">
        <v>20.1117</v>
      </c>
      <c r="HU217">
        <v>5.19647</v>
      </c>
      <c r="HV217">
        <v>12.004</v>
      </c>
      <c r="HW217">
        <v>4.9741</v>
      </c>
      <c r="HX217">
        <v>3.294</v>
      </c>
      <c r="HY217">
        <v>9999</v>
      </c>
      <c r="HZ217">
        <v>9999</v>
      </c>
      <c r="IA217">
        <v>999.9</v>
      </c>
      <c r="IB217">
        <v>9999</v>
      </c>
      <c r="IC217">
        <v>1.86327</v>
      </c>
      <c r="ID217">
        <v>1.86813</v>
      </c>
      <c r="IE217">
        <v>1.86793</v>
      </c>
      <c r="IF217">
        <v>1.86906</v>
      </c>
      <c r="IG217">
        <v>1.8699</v>
      </c>
      <c r="IH217">
        <v>1.86596</v>
      </c>
      <c r="II217">
        <v>1.86707</v>
      </c>
      <c r="IJ217">
        <v>1.86844</v>
      </c>
      <c r="IK217">
        <v>5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1.657</v>
      </c>
      <c r="IY217">
        <v>0.4107</v>
      </c>
      <c r="IZ217">
        <v>0.591063205497763</v>
      </c>
      <c r="JA217">
        <v>0.00362635438953289</v>
      </c>
      <c r="JB217">
        <v>-8.50754122937555e-07</v>
      </c>
      <c r="JC217">
        <v>2.87264459290622e-10</v>
      </c>
      <c r="JD217">
        <v>-0.103101814204982</v>
      </c>
      <c r="JE217">
        <v>-0.017656537129445</v>
      </c>
      <c r="JF217">
        <v>0.00217271289782075</v>
      </c>
      <c r="JG217">
        <v>-2.34727275410467e-05</v>
      </c>
      <c r="JH217">
        <v>4</v>
      </c>
      <c r="JI217">
        <v>2183</v>
      </c>
      <c r="JJ217">
        <v>1</v>
      </c>
      <c r="JK217">
        <v>27</v>
      </c>
      <c r="JL217">
        <v>29322309</v>
      </c>
      <c r="JM217">
        <v>29322309</v>
      </c>
      <c r="JN217">
        <v>0.749512</v>
      </c>
      <c r="JO217">
        <v>2.6355</v>
      </c>
      <c r="JP217">
        <v>1.54785</v>
      </c>
      <c r="JQ217">
        <v>2.31201</v>
      </c>
      <c r="JR217">
        <v>1.64673</v>
      </c>
      <c r="JS217">
        <v>2.35474</v>
      </c>
      <c r="JT217">
        <v>34.5777</v>
      </c>
      <c r="JU217">
        <v>24.1926</v>
      </c>
      <c r="JV217">
        <v>18</v>
      </c>
      <c r="JW217">
        <v>509.656</v>
      </c>
      <c r="JX217">
        <v>384.559</v>
      </c>
      <c r="JY217">
        <v>28.942</v>
      </c>
      <c r="JZ217">
        <v>28.6903</v>
      </c>
      <c r="KA217">
        <v>30.0002</v>
      </c>
      <c r="KB217">
        <v>28.6265</v>
      </c>
      <c r="KC217">
        <v>28.5754</v>
      </c>
      <c r="KD217">
        <v>15.0294</v>
      </c>
      <c r="KE217">
        <v>35.0015</v>
      </c>
      <c r="KF217">
        <v>0</v>
      </c>
      <c r="KG217">
        <v>28.9433</v>
      </c>
      <c r="KH217">
        <v>284.826</v>
      </c>
      <c r="KI217">
        <v>17.2597</v>
      </c>
      <c r="KJ217">
        <v>96.6045</v>
      </c>
      <c r="KK217">
        <v>94.559</v>
      </c>
    </row>
    <row r="218" spans="1:297">
      <c r="A218">
        <v>202</v>
      </c>
      <c r="B218">
        <v>1759338546.1</v>
      </c>
      <c r="C218">
        <v>5686.09999990463</v>
      </c>
      <c r="D218" t="s">
        <v>848</v>
      </c>
      <c r="E218" t="s">
        <v>849</v>
      </c>
      <c r="F218">
        <v>5</v>
      </c>
      <c r="G218" t="s">
        <v>831</v>
      </c>
      <c r="H218" t="s">
        <v>436</v>
      </c>
      <c r="I218">
        <v>1759338537.94615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306.286467640508</v>
      </c>
      <c r="AK218">
        <v>311.035793939394</v>
      </c>
      <c r="AL218">
        <v>-3.33182687971787</v>
      </c>
      <c r="AM218">
        <v>64.7014413785426</v>
      </c>
      <c r="AN218">
        <f>(AP218 - AO218 + DY218*1E3/(8.314*(EA218+273.15)) * AR218/DX218 * AQ218) * DX218/(100*DL218) * 1000/(1000 - AP218)</f>
        <v>0</v>
      </c>
      <c r="AO218">
        <v>17.2772478801854</v>
      </c>
      <c r="AP218">
        <v>24.6359187878788</v>
      </c>
      <c r="AQ218">
        <v>-1.4808468575114e-06</v>
      </c>
      <c r="AR218">
        <v>119.371846667819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5.18</v>
      </c>
      <c r="DM218">
        <v>0.5</v>
      </c>
      <c r="DN218" t="s">
        <v>438</v>
      </c>
      <c r="DO218">
        <v>2</v>
      </c>
      <c r="DP218" t="b">
        <v>1</v>
      </c>
      <c r="DQ218">
        <v>1759338537.94615</v>
      </c>
      <c r="DR218">
        <v>326.177461538462</v>
      </c>
      <c r="DS218">
        <v>317.075538461538</v>
      </c>
      <c r="DT218">
        <v>24.6374076923077</v>
      </c>
      <c r="DU218">
        <v>17.2785230769231</v>
      </c>
      <c r="DV218">
        <v>324.489615384615</v>
      </c>
      <c r="DW218">
        <v>24.2268076923077</v>
      </c>
      <c r="DX218">
        <v>499.982153846154</v>
      </c>
      <c r="DY218">
        <v>90.5292923076923</v>
      </c>
      <c r="DZ218">
        <v>0.0350973615384615</v>
      </c>
      <c r="EA218">
        <v>30.8713769230769</v>
      </c>
      <c r="EB218">
        <v>29.9956615384615</v>
      </c>
      <c r="EC218">
        <v>999.9</v>
      </c>
      <c r="ED218">
        <v>0</v>
      </c>
      <c r="EE218">
        <v>0</v>
      </c>
      <c r="EF218">
        <v>10017.4015384615</v>
      </c>
      <c r="EG218">
        <v>0</v>
      </c>
      <c r="EH218">
        <v>13.5249615384615</v>
      </c>
      <c r="EI218">
        <v>9.10181538461539</v>
      </c>
      <c r="EJ218">
        <v>334.416615384615</v>
      </c>
      <c r="EK218">
        <v>322.650538461538</v>
      </c>
      <c r="EL218">
        <v>7.35888615384615</v>
      </c>
      <c r="EM218">
        <v>317.075538461538</v>
      </c>
      <c r="EN218">
        <v>17.2785230769231</v>
      </c>
      <c r="EO218">
        <v>2.23040615384615</v>
      </c>
      <c r="EP218">
        <v>1.56421307692308</v>
      </c>
      <c r="EQ218">
        <v>19.1823923076923</v>
      </c>
      <c r="ER218">
        <v>13.6107076923077</v>
      </c>
      <c r="ES218">
        <v>1999.90384615385</v>
      </c>
      <c r="ET218">
        <v>0.979997461538462</v>
      </c>
      <c r="EU218">
        <v>0.0200022230769231</v>
      </c>
      <c r="EV218">
        <v>0</v>
      </c>
      <c r="EW218">
        <v>901.117923076923</v>
      </c>
      <c r="EX218">
        <v>5.00059</v>
      </c>
      <c r="EY218">
        <v>18160.0461538462</v>
      </c>
      <c r="EZ218">
        <v>17359.4692307692</v>
      </c>
      <c r="FA218">
        <v>42</v>
      </c>
      <c r="FB218">
        <v>41.812</v>
      </c>
      <c r="FC218">
        <v>41.3940769230769</v>
      </c>
      <c r="FD218">
        <v>41.2451538461538</v>
      </c>
      <c r="FE218">
        <v>42.9418461538462</v>
      </c>
      <c r="FF218">
        <v>1955.00384615385</v>
      </c>
      <c r="FG218">
        <v>39.9</v>
      </c>
      <c r="FH218">
        <v>0</v>
      </c>
      <c r="FI218">
        <v>1759338546</v>
      </c>
      <c r="FJ218">
        <v>0</v>
      </c>
      <c r="FK218">
        <v>901.189</v>
      </c>
      <c r="FL218">
        <v>7.73784613618651</v>
      </c>
      <c r="FM218">
        <v>128.35384580302</v>
      </c>
      <c r="FN218">
        <v>18162.2</v>
      </c>
      <c r="FO218">
        <v>15</v>
      </c>
      <c r="FP218">
        <v>0</v>
      </c>
      <c r="FQ218" t="s">
        <v>439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8.644264</v>
      </c>
      <c r="GD218">
        <v>10.0953861654135</v>
      </c>
      <c r="GE218">
        <v>1.0941141574324</v>
      </c>
      <c r="GF218">
        <v>0</v>
      </c>
      <c r="GG218">
        <v>900.851882352941</v>
      </c>
      <c r="GH218">
        <v>6.54490450187812</v>
      </c>
      <c r="GI218">
        <v>0.673816293899072</v>
      </c>
      <c r="GJ218">
        <v>-1</v>
      </c>
      <c r="GK218">
        <v>7.358707</v>
      </c>
      <c r="GL218">
        <v>0.00440030075189558</v>
      </c>
      <c r="GM218">
        <v>0.00140433649813722</v>
      </c>
      <c r="GN218">
        <v>1</v>
      </c>
      <c r="GO218">
        <v>1</v>
      </c>
      <c r="GP218">
        <v>2</v>
      </c>
      <c r="GQ218" t="s">
        <v>448</v>
      </c>
      <c r="GR218">
        <v>3.13114</v>
      </c>
      <c r="GS218">
        <v>2.71342</v>
      </c>
      <c r="GT218">
        <v>0.0684568</v>
      </c>
      <c r="GU218">
        <v>0.0670149</v>
      </c>
      <c r="GV218">
        <v>0.10481</v>
      </c>
      <c r="GW218">
        <v>0.0817685</v>
      </c>
      <c r="GX218">
        <v>35071.8</v>
      </c>
      <c r="GY218">
        <v>37624.3</v>
      </c>
      <c r="GZ218">
        <v>34065.8</v>
      </c>
      <c r="HA218">
        <v>36515.8</v>
      </c>
      <c r="HB218">
        <v>43065.2</v>
      </c>
      <c r="HC218">
        <v>48146.5</v>
      </c>
      <c r="HD218">
        <v>53144.3</v>
      </c>
      <c r="HE218">
        <v>58362.5</v>
      </c>
      <c r="HF218">
        <v>1.9562</v>
      </c>
      <c r="HG218">
        <v>1.7578</v>
      </c>
      <c r="HH218">
        <v>0.0749007</v>
      </c>
      <c r="HI218">
        <v>0</v>
      </c>
      <c r="HJ218">
        <v>28.7842</v>
      </c>
      <c r="HK218">
        <v>999.9</v>
      </c>
      <c r="HL218">
        <v>52.082</v>
      </c>
      <c r="HM218">
        <v>31.199</v>
      </c>
      <c r="HN218">
        <v>26.2494</v>
      </c>
      <c r="HO218">
        <v>54.5939</v>
      </c>
      <c r="HP218">
        <v>46.274</v>
      </c>
      <c r="HQ218">
        <v>1</v>
      </c>
      <c r="HR218">
        <v>0.102782</v>
      </c>
      <c r="HS218">
        <v>-0.478431</v>
      </c>
      <c r="HT218">
        <v>20.1118</v>
      </c>
      <c r="HU218">
        <v>5.19618</v>
      </c>
      <c r="HV218">
        <v>12.004</v>
      </c>
      <c r="HW218">
        <v>4.97395</v>
      </c>
      <c r="HX218">
        <v>3.29393</v>
      </c>
      <c r="HY218">
        <v>9999</v>
      </c>
      <c r="HZ218">
        <v>9999</v>
      </c>
      <c r="IA218">
        <v>999.9</v>
      </c>
      <c r="IB218">
        <v>9999</v>
      </c>
      <c r="IC218">
        <v>1.86326</v>
      </c>
      <c r="ID218">
        <v>1.86813</v>
      </c>
      <c r="IE218">
        <v>1.8679</v>
      </c>
      <c r="IF218">
        <v>1.86905</v>
      </c>
      <c r="IG218">
        <v>1.86988</v>
      </c>
      <c r="IH218">
        <v>1.86596</v>
      </c>
      <c r="II218">
        <v>1.86707</v>
      </c>
      <c r="IJ218">
        <v>1.86844</v>
      </c>
      <c r="IK218">
        <v>5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1.605</v>
      </c>
      <c r="IY218">
        <v>0.4106</v>
      </c>
      <c r="IZ218">
        <v>0.591063205497763</v>
      </c>
      <c r="JA218">
        <v>0.00362635438953289</v>
      </c>
      <c r="JB218">
        <v>-8.50754122937555e-07</v>
      </c>
      <c r="JC218">
        <v>2.87264459290622e-10</v>
      </c>
      <c r="JD218">
        <v>-0.103101814204982</v>
      </c>
      <c r="JE218">
        <v>-0.017656537129445</v>
      </c>
      <c r="JF218">
        <v>0.00217271289782075</v>
      </c>
      <c r="JG218">
        <v>-2.34727275410467e-05</v>
      </c>
      <c r="JH218">
        <v>4</v>
      </c>
      <c r="JI218">
        <v>2183</v>
      </c>
      <c r="JJ218">
        <v>1</v>
      </c>
      <c r="JK218">
        <v>27</v>
      </c>
      <c r="JL218">
        <v>29322309.1</v>
      </c>
      <c r="JM218">
        <v>29322309.1</v>
      </c>
      <c r="JN218">
        <v>0.714111</v>
      </c>
      <c r="JO218">
        <v>2.63672</v>
      </c>
      <c r="JP218">
        <v>1.54785</v>
      </c>
      <c r="JQ218">
        <v>2.31201</v>
      </c>
      <c r="JR218">
        <v>1.64551</v>
      </c>
      <c r="JS218">
        <v>2.323</v>
      </c>
      <c r="JT218">
        <v>34.5777</v>
      </c>
      <c r="JU218">
        <v>24.1926</v>
      </c>
      <c r="JV218">
        <v>18</v>
      </c>
      <c r="JW218">
        <v>509.658</v>
      </c>
      <c r="JX218">
        <v>384.414</v>
      </c>
      <c r="JY218">
        <v>28.9445</v>
      </c>
      <c r="JZ218">
        <v>28.6927</v>
      </c>
      <c r="KA218">
        <v>30.0003</v>
      </c>
      <c r="KB218">
        <v>28.6286</v>
      </c>
      <c r="KC218">
        <v>28.5775</v>
      </c>
      <c r="KD218">
        <v>14.3328</v>
      </c>
      <c r="KE218">
        <v>35.0015</v>
      </c>
      <c r="KF218">
        <v>0</v>
      </c>
      <c r="KG218">
        <v>28.9457</v>
      </c>
      <c r="KH218">
        <v>264.628</v>
      </c>
      <c r="KI218">
        <v>17.2597</v>
      </c>
      <c r="KJ218">
        <v>96.6038</v>
      </c>
      <c r="KK218">
        <v>94.5586</v>
      </c>
    </row>
    <row r="219" spans="1:297">
      <c r="A219">
        <v>203</v>
      </c>
      <c r="B219">
        <v>1759338551.1</v>
      </c>
      <c r="C219">
        <v>5691.09999990463</v>
      </c>
      <c r="D219" t="s">
        <v>850</v>
      </c>
      <c r="E219" t="s">
        <v>851</v>
      </c>
      <c r="F219">
        <v>5</v>
      </c>
      <c r="G219" t="s">
        <v>831</v>
      </c>
      <c r="H219" t="s">
        <v>436</v>
      </c>
      <c r="I219">
        <v>1759338542.94615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289.814003923715</v>
      </c>
      <c r="AK219">
        <v>294.820042424243</v>
      </c>
      <c r="AL219">
        <v>-3.23693242503634</v>
      </c>
      <c r="AM219">
        <v>64.7014413785426</v>
      </c>
      <c r="AN219">
        <f>(AP219 - AO219 + DY219*1E3/(8.314*(EA219+273.15)) * AR219/DX219 * AQ219) * DX219/(100*DL219) * 1000/(1000 - AP219)</f>
        <v>0</v>
      </c>
      <c r="AO219">
        <v>17.276285159261</v>
      </c>
      <c r="AP219">
        <v>24.6364921212121</v>
      </c>
      <c r="AQ219">
        <v>-7.34558747303564e-08</v>
      </c>
      <c r="AR219">
        <v>119.371846667819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5.18</v>
      </c>
      <c r="DM219">
        <v>0.5</v>
      </c>
      <c r="DN219" t="s">
        <v>438</v>
      </c>
      <c r="DO219">
        <v>2</v>
      </c>
      <c r="DP219" t="b">
        <v>1</v>
      </c>
      <c r="DQ219">
        <v>1759338542.94615</v>
      </c>
      <c r="DR219">
        <v>310.284153846154</v>
      </c>
      <c r="DS219">
        <v>300.674769230769</v>
      </c>
      <c r="DT219">
        <v>24.6368615384615</v>
      </c>
      <c r="DU219">
        <v>17.2775</v>
      </c>
      <c r="DV219">
        <v>308.646461538462</v>
      </c>
      <c r="DW219">
        <v>24.2262692307692</v>
      </c>
      <c r="DX219">
        <v>500.007461538462</v>
      </c>
      <c r="DY219">
        <v>90.5293153846154</v>
      </c>
      <c r="DZ219">
        <v>0.0351431692307692</v>
      </c>
      <c r="EA219">
        <v>30.8715846153846</v>
      </c>
      <c r="EB219">
        <v>29.9997615384615</v>
      </c>
      <c r="EC219">
        <v>999.9</v>
      </c>
      <c r="ED219">
        <v>0</v>
      </c>
      <c r="EE219">
        <v>0</v>
      </c>
      <c r="EF219">
        <v>10016.0961538462</v>
      </c>
      <c r="EG219">
        <v>0</v>
      </c>
      <c r="EH219">
        <v>13.5202923076923</v>
      </c>
      <c r="EI219">
        <v>9.60921692307692</v>
      </c>
      <c r="EJ219">
        <v>318.121538461538</v>
      </c>
      <c r="EK219">
        <v>305.961153846154</v>
      </c>
      <c r="EL219">
        <v>7.35936692307692</v>
      </c>
      <c r="EM219">
        <v>300.674769230769</v>
      </c>
      <c r="EN219">
        <v>17.2775</v>
      </c>
      <c r="EO219">
        <v>2.23035769230769</v>
      </c>
      <c r="EP219">
        <v>1.56412</v>
      </c>
      <c r="EQ219">
        <v>19.1820461538462</v>
      </c>
      <c r="ER219">
        <v>13.6098</v>
      </c>
      <c r="ES219">
        <v>1999.97769230769</v>
      </c>
      <c r="ET219">
        <v>0.979998153846154</v>
      </c>
      <c r="EU219">
        <v>0.0200015153846154</v>
      </c>
      <c r="EV219">
        <v>0</v>
      </c>
      <c r="EW219">
        <v>901.739230769231</v>
      </c>
      <c r="EX219">
        <v>5.00059</v>
      </c>
      <c r="EY219">
        <v>18172.2923076923</v>
      </c>
      <c r="EZ219">
        <v>17360.1153846154</v>
      </c>
      <c r="FA219">
        <v>42</v>
      </c>
      <c r="FB219">
        <v>41.812</v>
      </c>
      <c r="FC219">
        <v>41.3988461538462</v>
      </c>
      <c r="FD219">
        <v>41.25</v>
      </c>
      <c r="FE219">
        <v>42.9466923076923</v>
      </c>
      <c r="FF219">
        <v>1955.07769230769</v>
      </c>
      <c r="FG219">
        <v>39.9</v>
      </c>
      <c r="FH219">
        <v>0</v>
      </c>
      <c r="FI219">
        <v>1759338551.4</v>
      </c>
      <c r="FJ219">
        <v>0</v>
      </c>
      <c r="FK219">
        <v>901.886423076923</v>
      </c>
      <c r="FL219">
        <v>9.15052991615176</v>
      </c>
      <c r="FM219">
        <v>160.280341844362</v>
      </c>
      <c r="FN219">
        <v>18174.3615384615</v>
      </c>
      <c r="FO219">
        <v>15</v>
      </c>
      <c r="FP219">
        <v>0</v>
      </c>
      <c r="FQ219" t="s">
        <v>439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9.34577142857143</v>
      </c>
      <c r="GD219">
        <v>7.38000311688312</v>
      </c>
      <c r="GE219">
        <v>0.881709217525476</v>
      </c>
      <c r="GF219">
        <v>0</v>
      </c>
      <c r="GG219">
        <v>901.401764705882</v>
      </c>
      <c r="GH219">
        <v>7.93644003486904</v>
      </c>
      <c r="GI219">
        <v>0.798374932517281</v>
      </c>
      <c r="GJ219">
        <v>-1</v>
      </c>
      <c r="GK219">
        <v>7.35919619047619</v>
      </c>
      <c r="GL219">
        <v>0.00730207792209047</v>
      </c>
      <c r="GM219">
        <v>0.00142253789368054</v>
      </c>
      <c r="GN219">
        <v>1</v>
      </c>
      <c r="GO219">
        <v>1</v>
      </c>
      <c r="GP219">
        <v>2</v>
      </c>
      <c r="GQ219" t="s">
        <v>448</v>
      </c>
      <c r="GR219">
        <v>3.13116</v>
      </c>
      <c r="GS219">
        <v>2.71321</v>
      </c>
      <c r="GT219">
        <v>0.0654308</v>
      </c>
      <c r="GU219">
        <v>0.0636567</v>
      </c>
      <c r="GV219">
        <v>0.104807</v>
      </c>
      <c r="GW219">
        <v>0.0817688</v>
      </c>
      <c r="GX219">
        <v>35185.9</v>
      </c>
      <c r="GY219">
        <v>37759.9</v>
      </c>
      <c r="GZ219">
        <v>34066</v>
      </c>
      <c r="HA219">
        <v>36515.9</v>
      </c>
      <c r="HB219">
        <v>43065.2</v>
      </c>
      <c r="HC219">
        <v>48146.1</v>
      </c>
      <c r="HD219">
        <v>53144.6</v>
      </c>
      <c r="HE219">
        <v>58362.4</v>
      </c>
      <c r="HF219">
        <v>1.95595</v>
      </c>
      <c r="HG219">
        <v>1.7576</v>
      </c>
      <c r="HH219">
        <v>0.0748262</v>
      </c>
      <c r="HI219">
        <v>0</v>
      </c>
      <c r="HJ219">
        <v>28.7873</v>
      </c>
      <c r="HK219">
        <v>999.9</v>
      </c>
      <c r="HL219">
        <v>52.082</v>
      </c>
      <c r="HM219">
        <v>31.219</v>
      </c>
      <c r="HN219">
        <v>26.2829</v>
      </c>
      <c r="HO219">
        <v>54.9039</v>
      </c>
      <c r="HP219">
        <v>46.3141</v>
      </c>
      <c r="HQ219">
        <v>1</v>
      </c>
      <c r="HR219">
        <v>0.102927</v>
      </c>
      <c r="HS219">
        <v>-0.435615</v>
      </c>
      <c r="HT219">
        <v>20.1119</v>
      </c>
      <c r="HU219">
        <v>5.19662</v>
      </c>
      <c r="HV219">
        <v>12.004</v>
      </c>
      <c r="HW219">
        <v>4.974</v>
      </c>
      <c r="HX219">
        <v>3.29398</v>
      </c>
      <c r="HY219">
        <v>9999</v>
      </c>
      <c r="HZ219">
        <v>9999</v>
      </c>
      <c r="IA219">
        <v>999.9</v>
      </c>
      <c r="IB219">
        <v>9999</v>
      </c>
      <c r="IC219">
        <v>1.86326</v>
      </c>
      <c r="ID219">
        <v>1.86813</v>
      </c>
      <c r="IE219">
        <v>1.86792</v>
      </c>
      <c r="IF219">
        <v>1.86906</v>
      </c>
      <c r="IG219">
        <v>1.86987</v>
      </c>
      <c r="IH219">
        <v>1.86592</v>
      </c>
      <c r="II219">
        <v>1.86707</v>
      </c>
      <c r="IJ219">
        <v>1.86844</v>
      </c>
      <c r="IK219">
        <v>5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1.554</v>
      </c>
      <c r="IY219">
        <v>0.4106</v>
      </c>
      <c r="IZ219">
        <v>0.591063205497763</v>
      </c>
      <c r="JA219">
        <v>0.00362635438953289</v>
      </c>
      <c r="JB219">
        <v>-8.50754122937555e-07</v>
      </c>
      <c r="JC219">
        <v>2.87264459290622e-10</v>
      </c>
      <c r="JD219">
        <v>-0.103101814204982</v>
      </c>
      <c r="JE219">
        <v>-0.017656537129445</v>
      </c>
      <c r="JF219">
        <v>0.00217271289782075</v>
      </c>
      <c r="JG219">
        <v>-2.34727275410467e-05</v>
      </c>
      <c r="JH219">
        <v>4</v>
      </c>
      <c r="JI219">
        <v>2183</v>
      </c>
      <c r="JJ219">
        <v>1</v>
      </c>
      <c r="JK219">
        <v>27</v>
      </c>
      <c r="JL219">
        <v>29322309.2</v>
      </c>
      <c r="JM219">
        <v>29322309.2</v>
      </c>
      <c r="JN219">
        <v>0.682373</v>
      </c>
      <c r="JO219">
        <v>2.64282</v>
      </c>
      <c r="JP219">
        <v>1.54785</v>
      </c>
      <c r="JQ219">
        <v>2.31323</v>
      </c>
      <c r="JR219">
        <v>1.64673</v>
      </c>
      <c r="JS219">
        <v>2.29858</v>
      </c>
      <c r="JT219">
        <v>34.5777</v>
      </c>
      <c r="JU219">
        <v>24.1926</v>
      </c>
      <c r="JV219">
        <v>18</v>
      </c>
      <c r="JW219">
        <v>509.513</v>
      </c>
      <c r="JX219">
        <v>384.323</v>
      </c>
      <c r="JY219">
        <v>28.9465</v>
      </c>
      <c r="JZ219">
        <v>28.6933</v>
      </c>
      <c r="KA219">
        <v>30.0003</v>
      </c>
      <c r="KB219">
        <v>28.631</v>
      </c>
      <c r="KC219">
        <v>28.5799</v>
      </c>
      <c r="KD219">
        <v>13.6964</v>
      </c>
      <c r="KE219">
        <v>35.0015</v>
      </c>
      <c r="KF219">
        <v>0</v>
      </c>
      <c r="KG219">
        <v>28.9132</v>
      </c>
      <c r="KH219">
        <v>251.214</v>
      </c>
      <c r="KI219">
        <v>17.2597</v>
      </c>
      <c r="KJ219">
        <v>96.6044</v>
      </c>
      <c r="KK219">
        <v>94.5587</v>
      </c>
    </row>
    <row r="220" spans="1:297">
      <c r="A220">
        <v>204</v>
      </c>
      <c r="B220">
        <v>1759338556.1</v>
      </c>
      <c r="C220">
        <v>5696.09999990463</v>
      </c>
      <c r="D220" t="s">
        <v>852</v>
      </c>
      <c r="E220" t="s">
        <v>853</v>
      </c>
      <c r="F220">
        <v>5</v>
      </c>
      <c r="G220" t="s">
        <v>831</v>
      </c>
      <c r="H220" t="s">
        <v>436</v>
      </c>
      <c r="I220">
        <v>1759338547.94615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272.140273566555</v>
      </c>
      <c r="AK220">
        <v>277.9806</v>
      </c>
      <c r="AL220">
        <v>-3.36759776231558</v>
      </c>
      <c r="AM220">
        <v>64.7014413785426</v>
      </c>
      <c r="AN220">
        <f>(AP220 - AO220 + DY220*1E3/(8.314*(EA220+273.15)) * AR220/DX220 * AQ220) * DX220/(100*DL220) * 1000/(1000 - AP220)</f>
        <v>0</v>
      </c>
      <c r="AO220">
        <v>17.2762217365017</v>
      </c>
      <c r="AP220">
        <v>24.6399690909091</v>
      </c>
      <c r="AQ220">
        <v>4.35181621415635e-06</v>
      </c>
      <c r="AR220">
        <v>119.371846667819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5.18</v>
      </c>
      <c r="DM220">
        <v>0.5</v>
      </c>
      <c r="DN220" t="s">
        <v>438</v>
      </c>
      <c r="DO220">
        <v>2</v>
      </c>
      <c r="DP220" t="b">
        <v>1</v>
      </c>
      <c r="DQ220">
        <v>1759338547.94615</v>
      </c>
      <c r="DR220">
        <v>294.307692307692</v>
      </c>
      <c r="DS220">
        <v>283.783</v>
      </c>
      <c r="DT220">
        <v>24.6371692307692</v>
      </c>
      <c r="DU220">
        <v>17.2766153846154</v>
      </c>
      <c r="DV220">
        <v>292.720846153846</v>
      </c>
      <c r="DW220">
        <v>24.2265615384615</v>
      </c>
      <c r="DX220">
        <v>499.993692307692</v>
      </c>
      <c r="DY220">
        <v>90.5295923076923</v>
      </c>
      <c r="DZ220">
        <v>0.0351733615384615</v>
      </c>
      <c r="EA220">
        <v>30.871</v>
      </c>
      <c r="EB220">
        <v>30.0015</v>
      </c>
      <c r="EC220">
        <v>999.9</v>
      </c>
      <c r="ED220">
        <v>0</v>
      </c>
      <c r="EE220">
        <v>0</v>
      </c>
      <c r="EF220">
        <v>10013.0207692308</v>
      </c>
      <c r="EG220">
        <v>0</v>
      </c>
      <c r="EH220">
        <v>13.5190230769231</v>
      </c>
      <c r="EI220">
        <v>10.5245907692308</v>
      </c>
      <c r="EJ220">
        <v>301.741615384615</v>
      </c>
      <c r="EK220">
        <v>288.772230769231</v>
      </c>
      <c r="EL220">
        <v>7.36055769230769</v>
      </c>
      <c r="EM220">
        <v>283.783</v>
      </c>
      <c r="EN220">
        <v>17.2766153846154</v>
      </c>
      <c r="EO220">
        <v>2.23039307692308</v>
      </c>
      <c r="EP220">
        <v>1.56404538461538</v>
      </c>
      <c r="EQ220">
        <v>19.1823076923077</v>
      </c>
      <c r="ER220">
        <v>13.6090538461538</v>
      </c>
      <c r="ES220">
        <v>2000.00461538462</v>
      </c>
      <c r="ET220">
        <v>0.979998384615385</v>
      </c>
      <c r="EU220">
        <v>0.0200012769230769</v>
      </c>
      <c r="EV220">
        <v>0</v>
      </c>
      <c r="EW220">
        <v>902.453692307692</v>
      </c>
      <c r="EX220">
        <v>5.00059</v>
      </c>
      <c r="EY220">
        <v>18186.4</v>
      </c>
      <c r="EZ220">
        <v>17360.3461538462</v>
      </c>
      <c r="FA220">
        <v>42</v>
      </c>
      <c r="FB220">
        <v>41.812</v>
      </c>
      <c r="FC220">
        <v>41.4131538461538</v>
      </c>
      <c r="FD220">
        <v>41.25</v>
      </c>
      <c r="FE220">
        <v>42.9466923076923</v>
      </c>
      <c r="FF220">
        <v>1955.10461538462</v>
      </c>
      <c r="FG220">
        <v>39.9</v>
      </c>
      <c r="FH220">
        <v>0</v>
      </c>
      <c r="FI220">
        <v>1759338556.2</v>
      </c>
      <c r="FJ220">
        <v>0</v>
      </c>
      <c r="FK220">
        <v>902.601</v>
      </c>
      <c r="FL220">
        <v>8.96854702727792</v>
      </c>
      <c r="FM220">
        <v>182.601709462311</v>
      </c>
      <c r="FN220">
        <v>18188.1038461538</v>
      </c>
      <c r="FO220">
        <v>15</v>
      </c>
      <c r="FP220">
        <v>0</v>
      </c>
      <c r="FQ220" t="s">
        <v>439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10.045745</v>
      </c>
      <c r="GD220">
        <v>10.4836637593985</v>
      </c>
      <c r="GE220">
        <v>1.08739419193087</v>
      </c>
      <c r="GF220">
        <v>0</v>
      </c>
      <c r="GG220">
        <v>902.058941176471</v>
      </c>
      <c r="GH220">
        <v>8.59367456426523</v>
      </c>
      <c r="GI220">
        <v>0.866573439445012</v>
      </c>
      <c r="GJ220">
        <v>-1</v>
      </c>
      <c r="GK220">
        <v>7.359999</v>
      </c>
      <c r="GL220">
        <v>0.0137720300751903</v>
      </c>
      <c r="GM220">
        <v>0.00171367412304673</v>
      </c>
      <c r="GN220">
        <v>1</v>
      </c>
      <c r="GO220">
        <v>1</v>
      </c>
      <c r="GP220">
        <v>2</v>
      </c>
      <c r="GQ220" t="s">
        <v>448</v>
      </c>
      <c r="GR220">
        <v>3.13127</v>
      </c>
      <c r="GS220">
        <v>2.71332</v>
      </c>
      <c r="GT220">
        <v>0.0622662</v>
      </c>
      <c r="GU220">
        <v>0.0604989</v>
      </c>
      <c r="GV220">
        <v>0.104818</v>
      </c>
      <c r="GW220">
        <v>0.0817615</v>
      </c>
      <c r="GX220">
        <v>35304.9</v>
      </c>
      <c r="GY220">
        <v>37887.3</v>
      </c>
      <c r="GZ220">
        <v>34065.9</v>
      </c>
      <c r="HA220">
        <v>36516</v>
      </c>
      <c r="HB220">
        <v>43064.2</v>
      </c>
      <c r="HC220">
        <v>48146</v>
      </c>
      <c r="HD220">
        <v>53144.5</v>
      </c>
      <c r="HE220">
        <v>58362.3</v>
      </c>
      <c r="HF220">
        <v>1.9561</v>
      </c>
      <c r="HG220">
        <v>1.7575</v>
      </c>
      <c r="HH220">
        <v>0.0745058</v>
      </c>
      <c r="HI220">
        <v>0</v>
      </c>
      <c r="HJ220">
        <v>28.7892</v>
      </c>
      <c r="HK220">
        <v>999.9</v>
      </c>
      <c r="HL220">
        <v>52.082</v>
      </c>
      <c r="HM220">
        <v>31.199</v>
      </c>
      <c r="HN220">
        <v>26.2485</v>
      </c>
      <c r="HO220">
        <v>54.8239</v>
      </c>
      <c r="HP220">
        <v>46.3782</v>
      </c>
      <c r="HQ220">
        <v>1</v>
      </c>
      <c r="HR220">
        <v>0.103171</v>
      </c>
      <c r="HS220">
        <v>-0.363617</v>
      </c>
      <c r="HT220">
        <v>20.1119</v>
      </c>
      <c r="HU220">
        <v>5.19632</v>
      </c>
      <c r="HV220">
        <v>12.004</v>
      </c>
      <c r="HW220">
        <v>4.97385</v>
      </c>
      <c r="HX220">
        <v>3.29393</v>
      </c>
      <c r="HY220">
        <v>9999</v>
      </c>
      <c r="HZ220">
        <v>9999</v>
      </c>
      <c r="IA220">
        <v>999.9</v>
      </c>
      <c r="IB220">
        <v>9999</v>
      </c>
      <c r="IC220">
        <v>1.86327</v>
      </c>
      <c r="ID220">
        <v>1.86813</v>
      </c>
      <c r="IE220">
        <v>1.86789</v>
      </c>
      <c r="IF220">
        <v>1.86905</v>
      </c>
      <c r="IG220">
        <v>1.86985</v>
      </c>
      <c r="IH220">
        <v>1.86591</v>
      </c>
      <c r="II220">
        <v>1.86706</v>
      </c>
      <c r="IJ220">
        <v>1.86844</v>
      </c>
      <c r="IK220">
        <v>5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1.502</v>
      </c>
      <c r="IY220">
        <v>0.4107</v>
      </c>
      <c r="IZ220">
        <v>0.591063205497763</v>
      </c>
      <c r="JA220">
        <v>0.00362635438953289</v>
      </c>
      <c r="JB220">
        <v>-8.50754122937555e-07</v>
      </c>
      <c r="JC220">
        <v>2.87264459290622e-10</v>
      </c>
      <c r="JD220">
        <v>-0.103101814204982</v>
      </c>
      <c r="JE220">
        <v>-0.017656537129445</v>
      </c>
      <c r="JF220">
        <v>0.00217271289782075</v>
      </c>
      <c r="JG220">
        <v>-2.34727275410467e-05</v>
      </c>
      <c r="JH220">
        <v>4</v>
      </c>
      <c r="JI220">
        <v>2183</v>
      </c>
      <c r="JJ220">
        <v>1</v>
      </c>
      <c r="JK220">
        <v>27</v>
      </c>
      <c r="JL220">
        <v>29322309.3</v>
      </c>
      <c r="JM220">
        <v>29322309.3</v>
      </c>
      <c r="JN220">
        <v>0.646973</v>
      </c>
      <c r="JO220">
        <v>2.64648</v>
      </c>
      <c r="JP220">
        <v>1.54785</v>
      </c>
      <c r="JQ220">
        <v>2.31201</v>
      </c>
      <c r="JR220">
        <v>1.64673</v>
      </c>
      <c r="JS220">
        <v>2.2522</v>
      </c>
      <c r="JT220">
        <v>34.5777</v>
      </c>
      <c r="JU220">
        <v>24.1838</v>
      </c>
      <c r="JV220">
        <v>18</v>
      </c>
      <c r="JW220">
        <v>509.632</v>
      </c>
      <c r="JX220">
        <v>384.279</v>
      </c>
      <c r="JY220">
        <v>28.9208</v>
      </c>
      <c r="JZ220">
        <v>28.6952</v>
      </c>
      <c r="KA220">
        <v>30.0002</v>
      </c>
      <c r="KB220">
        <v>28.6332</v>
      </c>
      <c r="KC220">
        <v>28.5814</v>
      </c>
      <c r="KD220">
        <v>12.993</v>
      </c>
      <c r="KE220">
        <v>35.0015</v>
      </c>
      <c r="KF220">
        <v>0</v>
      </c>
      <c r="KG220">
        <v>28.9096</v>
      </c>
      <c r="KH220">
        <v>231.043</v>
      </c>
      <c r="KI220">
        <v>17.2597</v>
      </c>
      <c r="KJ220">
        <v>96.6041</v>
      </c>
      <c r="KK220">
        <v>94.5587</v>
      </c>
    </row>
    <row r="221" spans="1:297">
      <c r="A221">
        <v>205</v>
      </c>
      <c r="B221">
        <v>1759338561.1</v>
      </c>
      <c r="C221">
        <v>5701.09999990463</v>
      </c>
      <c r="D221" t="s">
        <v>854</v>
      </c>
      <c r="E221" t="s">
        <v>855</v>
      </c>
      <c r="F221">
        <v>5</v>
      </c>
      <c r="G221" t="s">
        <v>831</v>
      </c>
      <c r="H221" t="s">
        <v>436</v>
      </c>
      <c r="I221">
        <v>1759338552.94615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255.729763214476</v>
      </c>
      <c r="AK221">
        <v>261.806781818182</v>
      </c>
      <c r="AL221">
        <v>-3.2309083779779</v>
      </c>
      <c r="AM221">
        <v>64.7014413785426</v>
      </c>
      <c r="AN221">
        <f>(AP221 - AO221 + DY221*1E3/(8.314*(EA221+273.15)) * AR221/DX221 * AQ221) * DX221/(100*DL221) * 1000/(1000 - AP221)</f>
        <v>0</v>
      </c>
      <c r="AO221">
        <v>17.2742517091724</v>
      </c>
      <c r="AP221">
        <v>24.6370084848485</v>
      </c>
      <c r="AQ221">
        <v>-2.9143648152132e-06</v>
      </c>
      <c r="AR221">
        <v>119.371846667819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5.18</v>
      </c>
      <c r="DM221">
        <v>0.5</v>
      </c>
      <c r="DN221" t="s">
        <v>438</v>
      </c>
      <c r="DO221">
        <v>2</v>
      </c>
      <c r="DP221" t="b">
        <v>1</v>
      </c>
      <c r="DQ221">
        <v>1759338552.94615</v>
      </c>
      <c r="DR221">
        <v>278.233923076923</v>
      </c>
      <c r="DS221">
        <v>267.181153846154</v>
      </c>
      <c r="DT221">
        <v>24.6376307692308</v>
      </c>
      <c r="DU221">
        <v>17.2756384615385</v>
      </c>
      <c r="DV221">
        <v>276.698461538462</v>
      </c>
      <c r="DW221">
        <v>24.2270076923077</v>
      </c>
      <c r="DX221">
        <v>500.020769230769</v>
      </c>
      <c r="DY221">
        <v>90.5297307692308</v>
      </c>
      <c r="DZ221">
        <v>0.0350916538461538</v>
      </c>
      <c r="EA221">
        <v>30.8710076923077</v>
      </c>
      <c r="EB221">
        <v>30.0043692307692</v>
      </c>
      <c r="EC221">
        <v>999.9</v>
      </c>
      <c r="ED221">
        <v>0</v>
      </c>
      <c r="EE221">
        <v>0</v>
      </c>
      <c r="EF221">
        <v>10016.8169230769</v>
      </c>
      <c r="EG221">
        <v>0</v>
      </c>
      <c r="EH221">
        <v>13.5209307692308</v>
      </c>
      <c r="EI221">
        <v>11.0526392307692</v>
      </c>
      <c r="EJ221">
        <v>285.262</v>
      </c>
      <c r="EK221">
        <v>271.878153846154</v>
      </c>
      <c r="EL221">
        <v>7.36199615384615</v>
      </c>
      <c r="EM221">
        <v>267.181153846154</v>
      </c>
      <c r="EN221">
        <v>17.2756384615385</v>
      </c>
      <c r="EO221">
        <v>2.23043769230769</v>
      </c>
      <c r="EP221">
        <v>1.56395923076923</v>
      </c>
      <c r="EQ221">
        <v>19.1826384615385</v>
      </c>
      <c r="ER221">
        <v>13.6082</v>
      </c>
      <c r="ES221">
        <v>2000.01</v>
      </c>
      <c r="ET221">
        <v>0.979998384615385</v>
      </c>
      <c r="EU221">
        <v>0.0200012846153846</v>
      </c>
      <c r="EV221">
        <v>0</v>
      </c>
      <c r="EW221">
        <v>903.292769230769</v>
      </c>
      <c r="EX221">
        <v>5.00059</v>
      </c>
      <c r="EY221">
        <v>18202.1307692308</v>
      </c>
      <c r="EZ221">
        <v>17360.3923076923</v>
      </c>
      <c r="FA221">
        <v>42</v>
      </c>
      <c r="FB221">
        <v>41.812</v>
      </c>
      <c r="FC221">
        <v>41.4036153846154</v>
      </c>
      <c r="FD221">
        <v>41.25</v>
      </c>
      <c r="FE221">
        <v>42.9515384615385</v>
      </c>
      <c r="FF221">
        <v>1955.11</v>
      </c>
      <c r="FG221">
        <v>39.9</v>
      </c>
      <c r="FH221">
        <v>0</v>
      </c>
      <c r="FI221">
        <v>1759338561</v>
      </c>
      <c r="FJ221">
        <v>0</v>
      </c>
      <c r="FK221">
        <v>903.358692307692</v>
      </c>
      <c r="FL221">
        <v>10.2370598347562</v>
      </c>
      <c r="FM221">
        <v>203.035897189655</v>
      </c>
      <c r="FN221">
        <v>18203.2923076923</v>
      </c>
      <c r="FO221">
        <v>15</v>
      </c>
      <c r="FP221">
        <v>0</v>
      </c>
      <c r="FQ221" t="s">
        <v>439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10.7463719047619</v>
      </c>
      <c r="GD221">
        <v>7.12623662337663</v>
      </c>
      <c r="GE221">
        <v>0.803285581243973</v>
      </c>
      <c r="GF221">
        <v>0</v>
      </c>
      <c r="GG221">
        <v>902.894882352941</v>
      </c>
      <c r="GH221">
        <v>9.37167303237477</v>
      </c>
      <c r="GI221">
        <v>0.944409300746047</v>
      </c>
      <c r="GJ221">
        <v>-1</v>
      </c>
      <c r="GK221">
        <v>7.3614</v>
      </c>
      <c r="GL221">
        <v>0.0174389610389833</v>
      </c>
      <c r="GM221">
        <v>0.00218826306418931</v>
      </c>
      <c r="GN221">
        <v>1</v>
      </c>
      <c r="GO221">
        <v>1</v>
      </c>
      <c r="GP221">
        <v>2</v>
      </c>
      <c r="GQ221" t="s">
        <v>448</v>
      </c>
      <c r="GR221">
        <v>3.13134</v>
      </c>
      <c r="GS221">
        <v>2.71271</v>
      </c>
      <c r="GT221">
        <v>0.0591164</v>
      </c>
      <c r="GU221">
        <v>0.0569775</v>
      </c>
      <c r="GV221">
        <v>0.104806</v>
      </c>
      <c r="GW221">
        <v>0.0817605</v>
      </c>
      <c r="GX221">
        <v>35423.5</v>
      </c>
      <c r="GY221">
        <v>38029.4</v>
      </c>
      <c r="GZ221">
        <v>34065.9</v>
      </c>
      <c r="HA221">
        <v>36516.1</v>
      </c>
      <c r="HB221">
        <v>43064.5</v>
      </c>
      <c r="HC221">
        <v>48146</v>
      </c>
      <c r="HD221">
        <v>53144.5</v>
      </c>
      <c r="HE221">
        <v>58362.7</v>
      </c>
      <c r="HF221">
        <v>1.95648</v>
      </c>
      <c r="HG221">
        <v>1.75727</v>
      </c>
      <c r="HH221">
        <v>0.0745878</v>
      </c>
      <c r="HI221">
        <v>0</v>
      </c>
      <c r="HJ221">
        <v>28.7912</v>
      </c>
      <c r="HK221">
        <v>999.9</v>
      </c>
      <c r="HL221">
        <v>52.082</v>
      </c>
      <c r="HM221">
        <v>31.199</v>
      </c>
      <c r="HN221">
        <v>26.2501</v>
      </c>
      <c r="HO221">
        <v>54.6539</v>
      </c>
      <c r="HP221">
        <v>46.4744</v>
      </c>
      <c r="HQ221">
        <v>1</v>
      </c>
      <c r="HR221">
        <v>0.102919</v>
      </c>
      <c r="HS221">
        <v>-0.405471</v>
      </c>
      <c r="HT221">
        <v>20.1118</v>
      </c>
      <c r="HU221">
        <v>5.19692</v>
      </c>
      <c r="HV221">
        <v>12.004</v>
      </c>
      <c r="HW221">
        <v>4.97385</v>
      </c>
      <c r="HX221">
        <v>3.294</v>
      </c>
      <c r="HY221">
        <v>9999</v>
      </c>
      <c r="HZ221">
        <v>9999</v>
      </c>
      <c r="IA221">
        <v>999.9</v>
      </c>
      <c r="IB221">
        <v>9999</v>
      </c>
      <c r="IC221">
        <v>1.86326</v>
      </c>
      <c r="ID221">
        <v>1.86813</v>
      </c>
      <c r="IE221">
        <v>1.86788</v>
      </c>
      <c r="IF221">
        <v>1.86905</v>
      </c>
      <c r="IG221">
        <v>1.86984</v>
      </c>
      <c r="IH221">
        <v>1.86591</v>
      </c>
      <c r="II221">
        <v>1.86706</v>
      </c>
      <c r="IJ221">
        <v>1.86844</v>
      </c>
      <c r="IK221">
        <v>5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1.451</v>
      </c>
      <c r="IY221">
        <v>0.4105</v>
      </c>
      <c r="IZ221">
        <v>0.591063205497763</v>
      </c>
      <c r="JA221">
        <v>0.00362635438953289</v>
      </c>
      <c r="JB221">
        <v>-8.50754122937555e-07</v>
      </c>
      <c r="JC221">
        <v>2.87264459290622e-10</v>
      </c>
      <c r="JD221">
        <v>-0.103101814204982</v>
      </c>
      <c r="JE221">
        <v>-0.017656537129445</v>
      </c>
      <c r="JF221">
        <v>0.00217271289782075</v>
      </c>
      <c r="JG221">
        <v>-2.34727275410467e-05</v>
      </c>
      <c r="JH221">
        <v>4</v>
      </c>
      <c r="JI221">
        <v>2183</v>
      </c>
      <c r="JJ221">
        <v>1</v>
      </c>
      <c r="JK221">
        <v>27</v>
      </c>
      <c r="JL221">
        <v>29322309.4</v>
      </c>
      <c r="JM221">
        <v>29322309.4</v>
      </c>
      <c r="JN221">
        <v>0.615234</v>
      </c>
      <c r="JO221">
        <v>2.64404</v>
      </c>
      <c r="JP221">
        <v>1.54785</v>
      </c>
      <c r="JQ221">
        <v>2.31323</v>
      </c>
      <c r="JR221">
        <v>1.64673</v>
      </c>
      <c r="JS221">
        <v>2.31079</v>
      </c>
      <c r="JT221">
        <v>34.5777</v>
      </c>
      <c r="JU221">
        <v>24.1838</v>
      </c>
      <c r="JV221">
        <v>18</v>
      </c>
      <c r="JW221">
        <v>509.893</v>
      </c>
      <c r="JX221">
        <v>384.167</v>
      </c>
      <c r="JY221">
        <v>28.9063</v>
      </c>
      <c r="JZ221">
        <v>28.697</v>
      </c>
      <c r="KA221">
        <v>30.0001</v>
      </c>
      <c r="KB221">
        <v>28.6344</v>
      </c>
      <c r="KC221">
        <v>28.5826</v>
      </c>
      <c r="KD221">
        <v>12.3533</v>
      </c>
      <c r="KE221">
        <v>35.0015</v>
      </c>
      <c r="KF221">
        <v>0</v>
      </c>
      <c r="KG221">
        <v>28.9053</v>
      </c>
      <c r="KH221">
        <v>217.531</v>
      </c>
      <c r="KI221">
        <v>17.2597</v>
      </c>
      <c r="KJ221">
        <v>96.6041</v>
      </c>
      <c r="KK221">
        <v>94.5592</v>
      </c>
    </row>
    <row r="222" spans="1:297">
      <c r="A222">
        <v>206</v>
      </c>
      <c r="B222">
        <v>1759338566.1</v>
      </c>
      <c r="C222">
        <v>5706.09999990463</v>
      </c>
      <c r="D222" t="s">
        <v>856</v>
      </c>
      <c r="E222" t="s">
        <v>857</v>
      </c>
      <c r="F222">
        <v>5</v>
      </c>
      <c r="G222" t="s">
        <v>831</v>
      </c>
      <c r="H222" t="s">
        <v>436</v>
      </c>
      <c r="I222">
        <v>1759338557.94615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238.034828425111</v>
      </c>
      <c r="AK222">
        <v>245.036957575758</v>
      </c>
      <c r="AL222">
        <v>-3.34741875291326</v>
      </c>
      <c r="AM222">
        <v>64.7014413785426</v>
      </c>
      <c r="AN222">
        <f>(AP222 - AO222 + DY222*1E3/(8.314*(EA222+273.15)) * AR222/DX222 * AQ222) * DX222/(100*DL222) * 1000/(1000 - AP222)</f>
        <v>0</v>
      </c>
      <c r="AO222">
        <v>17.2736249759038</v>
      </c>
      <c r="AP222">
        <v>24.6317278787879</v>
      </c>
      <c r="AQ222">
        <v>-5.83469165058314e-06</v>
      </c>
      <c r="AR222">
        <v>119.371846667819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5.18</v>
      </c>
      <c r="DM222">
        <v>0.5</v>
      </c>
      <c r="DN222" t="s">
        <v>438</v>
      </c>
      <c r="DO222">
        <v>2</v>
      </c>
      <c r="DP222" t="b">
        <v>1</v>
      </c>
      <c r="DQ222">
        <v>1759338557.94615</v>
      </c>
      <c r="DR222">
        <v>262.127923076923</v>
      </c>
      <c r="DS222">
        <v>250.270461538462</v>
      </c>
      <c r="DT222">
        <v>24.6365615384615</v>
      </c>
      <c r="DU222">
        <v>17.2747538461538</v>
      </c>
      <c r="DV222">
        <v>260.644384615385</v>
      </c>
      <c r="DW222">
        <v>24.2259846153846</v>
      </c>
      <c r="DX222">
        <v>500.027230769231</v>
      </c>
      <c r="DY222">
        <v>90.5304692307692</v>
      </c>
      <c r="DZ222">
        <v>0.0350328076923077</v>
      </c>
      <c r="EA222">
        <v>30.8713230769231</v>
      </c>
      <c r="EB222">
        <v>30.0033846153846</v>
      </c>
      <c r="EC222">
        <v>999.9</v>
      </c>
      <c r="ED222">
        <v>0</v>
      </c>
      <c r="EE222">
        <v>0</v>
      </c>
      <c r="EF222">
        <v>10002.6876923077</v>
      </c>
      <c r="EG222">
        <v>0</v>
      </c>
      <c r="EH222">
        <v>13.5213538461538</v>
      </c>
      <c r="EI222">
        <v>11.8574307692308</v>
      </c>
      <c r="EJ222">
        <v>268.749</v>
      </c>
      <c r="EK222">
        <v>254.669769230769</v>
      </c>
      <c r="EL222">
        <v>7.36181615384615</v>
      </c>
      <c r="EM222">
        <v>250.270461538462</v>
      </c>
      <c r="EN222">
        <v>17.2747538461538</v>
      </c>
      <c r="EO222">
        <v>2.23035923076923</v>
      </c>
      <c r="EP222">
        <v>1.56389076923077</v>
      </c>
      <c r="EQ222">
        <v>19.1820692307692</v>
      </c>
      <c r="ER222">
        <v>13.6075230769231</v>
      </c>
      <c r="ES222">
        <v>1999.99230769231</v>
      </c>
      <c r="ET222">
        <v>0.979998153846154</v>
      </c>
      <c r="EU222">
        <v>0.0200015230769231</v>
      </c>
      <c r="EV222">
        <v>0</v>
      </c>
      <c r="EW222">
        <v>904.205923076923</v>
      </c>
      <c r="EX222">
        <v>5.00059</v>
      </c>
      <c r="EY222">
        <v>18219.7230769231</v>
      </c>
      <c r="EZ222">
        <v>17360.2461538462</v>
      </c>
      <c r="FA222">
        <v>42</v>
      </c>
      <c r="FB222">
        <v>41.812</v>
      </c>
      <c r="FC222">
        <v>41.4036153846154</v>
      </c>
      <c r="FD222">
        <v>41.25</v>
      </c>
      <c r="FE222">
        <v>42.9612307692308</v>
      </c>
      <c r="FF222">
        <v>1955.09230769231</v>
      </c>
      <c r="FG222">
        <v>39.9</v>
      </c>
      <c r="FH222">
        <v>0</v>
      </c>
      <c r="FI222">
        <v>1759338566.4</v>
      </c>
      <c r="FJ222">
        <v>0</v>
      </c>
      <c r="FK222">
        <v>904.3946</v>
      </c>
      <c r="FL222">
        <v>11.9512307576923</v>
      </c>
      <c r="FM222">
        <v>228.299999692256</v>
      </c>
      <c r="FN222">
        <v>18223.824</v>
      </c>
      <c r="FO222">
        <v>15</v>
      </c>
      <c r="FP222">
        <v>0</v>
      </c>
      <c r="FQ222" t="s">
        <v>439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11.467563</v>
      </c>
      <c r="GD222">
        <v>9.11267007518796</v>
      </c>
      <c r="GE222">
        <v>0.94679839764387</v>
      </c>
      <c r="GF222">
        <v>0</v>
      </c>
      <c r="GG222">
        <v>903.717529411765</v>
      </c>
      <c r="GH222">
        <v>10.97986250192</v>
      </c>
      <c r="GI222">
        <v>1.10217523522122</v>
      </c>
      <c r="GJ222">
        <v>-1</v>
      </c>
      <c r="GK222">
        <v>7.361652</v>
      </c>
      <c r="GL222">
        <v>0.00114766917292466</v>
      </c>
      <c r="GM222">
        <v>0.0021111740809322</v>
      </c>
      <c r="GN222">
        <v>1</v>
      </c>
      <c r="GO222">
        <v>1</v>
      </c>
      <c r="GP222">
        <v>2</v>
      </c>
      <c r="GQ222" t="s">
        <v>448</v>
      </c>
      <c r="GR222">
        <v>3.13111</v>
      </c>
      <c r="GS222">
        <v>2.71294</v>
      </c>
      <c r="GT222">
        <v>0.0558383</v>
      </c>
      <c r="GU222">
        <v>0.0536863</v>
      </c>
      <c r="GV222">
        <v>0.104793</v>
      </c>
      <c r="GW222">
        <v>0.0817572</v>
      </c>
      <c r="GX222">
        <v>35547</v>
      </c>
      <c r="GY222">
        <v>38162.1</v>
      </c>
      <c r="GZ222">
        <v>34066</v>
      </c>
      <c r="HA222">
        <v>36516.1</v>
      </c>
      <c r="HB222">
        <v>43064.6</v>
      </c>
      <c r="HC222">
        <v>48145.7</v>
      </c>
      <c r="HD222">
        <v>53144.2</v>
      </c>
      <c r="HE222">
        <v>58362.7</v>
      </c>
      <c r="HF222">
        <v>1.9556</v>
      </c>
      <c r="HG222">
        <v>1.75775</v>
      </c>
      <c r="HH222">
        <v>0.0743121</v>
      </c>
      <c r="HI222">
        <v>0</v>
      </c>
      <c r="HJ222">
        <v>28.7912</v>
      </c>
      <c r="HK222">
        <v>999.9</v>
      </c>
      <c r="HL222">
        <v>52.082</v>
      </c>
      <c r="HM222">
        <v>31.199</v>
      </c>
      <c r="HN222">
        <v>26.2491</v>
      </c>
      <c r="HO222">
        <v>54.9639</v>
      </c>
      <c r="HP222">
        <v>46.2981</v>
      </c>
      <c r="HQ222">
        <v>1</v>
      </c>
      <c r="HR222">
        <v>0.103161</v>
      </c>
      <c r="HS222">
        <v>-0.42381</v>
      </c>
      <c r="HT222">
        <v>20.1118</v>
      </c>
      <c r="HU222">
        <v>5.19618</v>
      </c>
      <c r="HV222">
        <v>12.004</v>
      </c>
      <c r="HW222">
        <v>4.9736</v>
      </c>
      <c r="HX222">
        <v>3.2938</v>
      </c>
      <c r="HY222">
        <v>9999</v>
      </c>
      <c r="HZ222">
        <v>9999</v>
      </c>
      <c r="IA222">
        <v>999.9</v>
      </c>
      <c r="IB222">
        <v>9999</v>
      </c>
      <c r="IC222">
        <v>1.86327</v>
      </c>
      <c r="ID222">
        <v>1.86813</v>
      </c>
      <c r="IE222">
        <v>1.86791</v>
      </c>
      <c r="IF222">
        <v>1.86905</v>
      </c>
      <c r="IG222">
        <v>1.86983</v>
      </c>
      <c r="IH222">
        <v>1.8659</v>
      </c>
      <c r="II222">
        <v>1.86704</v>
      </c>
      <c r="IJ222">
        <v>1.86844</v>
      </c>
      <c r="IK222">
        <v>5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1.398</v>
      </c>
      <c r="IY222">
        <v>0.4103</v>
      </c>
      <c r="IZ222">
        <v>0.591063205497763</v>
      </c>
      <c r="JA222">
        <v>0.00362635438953289</v>
      </c>
      <c r="JB222">
        <v>-8.50754122937555e-07</v>
      </c>
      <c r="JC222">
        <v>2.87264459290622e-10</v>
      </c>
      <c r="JD222">
        <v>-0.103101814204982</v>
      </c>
      <c r="JE222">
        <v>-0.017656537129445</v>
      </c>
      <c r="JF222">
        <v>0.00217271289782075</v>
      </c>
      <c r="JG222">
        <v>-2.34727275410467e-05</v>
      </c>
      <c r="JH222">
        <v>4</v>
      </c>
      <c r="JI222">
        <v>2183</v>
      </c>
      <c r="JJ222">
        <v>1</v>
      </c>
      <c r="JK222">
        <v>27</v>
      </c>
      <c r="JL222">
        <v>29322309.4</v>
      </c>
      <c r="JM222">
        <v>29322309.4</v>
      </c>
      <c r="JN222">
        <v>0.585938</v>
      </c>
      <c r="JO222">
        <v>2.64771</v>
      </c>
      <c r="JP222">
        <v>1.54785</v>
      </c>
      <c r="JQ222">
        <v>2.31079</v>
      </c>
      <c r="JR222">
        <v>1.64673</v>
      </c>
      <c r="JS222">
        <v>2.30225</v>
      </c>
      <c r="JT222">
        <v>34.5777</v>
      </c>
      <c r="JU222">
        <v>24.1838</v>
      </c>
      <c r="JV222">
        <v>18</v>
      </c>
      <c r="JW222">
        <v>509.323</v>
      </c>
      <c r="JX222">
        <v>384.434</v>
      </c>
      <c r="JY222">
        <v>28.901</v>
      </c>
      <c r="JZ222">
        <v>28.6977</v>
      </c>
      <c r="KA222">
        <v>30</v>
      </c>
      <c r="KB222">
        <v>28.6359</v>
      </c>
      <c r="KC222">
        <v>28.5848</v>
      </c>
      <c r="KD222">
        <v>11.6377</v>
      </c>
      <c r="KE222">
        <v>35.0015</v>
      </c>
      <c r="KF222">
        <v>0</v>
      </c>
      <c r="KG222">
        <v>28.9023</v>
      </c>
      <c r="KH222">
        <v>197.274</v>
      </c>
      <c r="KI222">
        <v>17.2597</v>
      </c>
      <c r="KJ222">
        <v>96.604</v>
      </c>
      <c r="KK222">
        <v>94.5592</v>
      </c>
    </row>
    <row r="223" spans="1:297">
      <c r="A223">
        <v>207</v>
      </c>
      <c r="B223">
        <v>1759338571.1</v>
      </c>
      <c r="C223">
        <v>5711.09999990463</v>
      </c>
      <c r="D223" t="s">
        <v>858</v>
      </c>
      <c r="E223" t="s">
        <v>859</v>
      </c>
      <c r="F223">
        <v>5</v>
      </c>
      <c r="G223" t="s">
        <v>831</v>
      </c>
      <c r="H223" t="s">
        <v>436</v>
      </c>
      <c r="I223">
        <v>1759338562.94615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221.773645434808</v>
      </c>
      <c r="AK223">
        <v>229.006236363636</v>
      </c>
      <c r="AL223">
        <v>-3.20382954067465</v>
      </c>
      <c r="AM223">
        <v>64.7014413785426</v>
      </c>
      <c r="AN223">
        <f>(AP223 - AO223 + DY223*1E3/(8.314*(EA223+273.15)) * AR223/DX223 * AQ223) * DX223/(100*DL223) * 1000/(1000 - AP223)</f>
        <v>0</v>
      </c>
      <c r="AO223">
        <v>17.2726318743308</v>
      </c>
      <c r="AP223">
        <v>24.6327054545454</v>
      </c>
      <c r="AQ223">
        <v>1.19669365527297e-06</v>
      </c>
      <c r="AR223">
        <v>119.371846667819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5.18</v>
      </c>
      <c r="DM223">
        <v>0.5</v>
      </c>
      <c r="DN223" t="s">
        <v>438</v>
      </c>
      <c r="DO223">
        <v>2</v>
      </c>
      <c r="DP223" t="b">
        <v>1</v>
      </c>
      <c r="DQ223">
        <v>1759338562.94615</v>
      </c>
      <c r="DR223">
        <v>246.092076923077</v>
      </c>
      <c r="DS223">
        <v>233.728230769231</v>
      </c>
      <c r="DT223">
        <v>24.6347615384615</v>
      </c>
      <c r="DU223">
        <v>17.2735692307692</v>
      </c>
      <c r="DV223">
        <v>244.660615384615</v>
      </c>
      <c r="DW223">
        <v>24.2242692307692</v>
      </c>
      <c r="DX223">
        <v>500.014692307692</v>
      </c>
      <c r="DY223">
        <v>90.5311153846154</v>
      </c>
      <c r="DZ223">
        <v>0.0349809461538462</v>
      </c>
      <c r="EA223">
        <v>30.8711384615385</v>
      </c>
      <c r="EB223">
        <v>30.0039692307692</v>
      </c>
      <c r="EC223">
        <v>999.9</v>
      </c>
      <c r="ED223">
        <v>0</v>
      </c>
      <c r="EE223">
        <v>0</v>
      </c>
      <c r="EF223">
        <v>10002.0653846154</v>
      </c>
      <c r="EG223">
        <v>0</v>
      </c>
      <c r="EH223">
        <v>13.5213538461538</v>
      </c>
      <c r="EI223">
        <v>12.3638846153846</v>
      </c>
      <c r="EJ223">
        <v>252.307769230769</v>
      </c>
      <c r="EK223">
        <v>237.836461538462</v>
      </c>
      <c r="EL223">
        <v>7.36119769230769</v>
      </c>
      <c r="EM223">
        <v>233.728230769231</v>
      </c>
      <c r="EN223">
        <v>17.2735692307692</v>
      </c>
      <c r="EO223">
        <v>2.23021230769231</v>
      </c>
      <c r="EP223">
        <v>1.56379538461538</v>
      </c>
      <c r="EQ223">
        <v>19.1810076923077</v>
      </c>
      <c r="ER223">
        <v>13.6065769230769</v>
      </c>
      <c r="ES223">
        <v>1999.98153846154</v>
      </c>
      <c r="ET223">
        <v>0.979997923076923</v>
      </c>
      <c r="EU223">
        <v>0.0200017538461538</v>
      </c>
      <c r="EV223">
        <v>0</v>
      </c>
      <c r="EW223">
        <v>905.227692307692</v>
      </c>
      <c r="EX223">
        <v>5.00059</v>
      </c>
      <c r="EY223">
        <v>18239.0769230769</v>
      </c>
      <c r="EZ223">
        <v>17360.1461538462</v>
      </c>
      <c r="FA223">
        <v>42</v>
      </c>
      <c r="FB223">
        <v>41.812</v>
      </c>
      <c r="FC223">
        <v>41.3893076923077</v>
      </c>
      <c r="FD223">
        <v>41.25</v>
      </c>
      <c r="FE223">
        <v>42.9563846153846</v>
      </c>
      <c r="FF223">
        <v>1955.08153846154</v>
      </c>
      <c r="FG223">
        <v>39.9</v>
      </c>
      <c r="FH223">
        <v>0</v>
      </c>
      <c r="FI223">
        <v>1759338571.2</v>
      </c>
      <c r="FJ223">
        <v>0</v>
      </c>
      <c r="FK223">
        <v>905.40408</v>
      </c>
      <c r="FL223">
        <v>13.0558461562493</v>
      </c>
      <c r="FM223">
        <v>246.646153896263</v>
      </c>
      <c r="FN223">
        <v>18242.536</v>
      </c>
      <c r="FO223">
        <v>15</v>
      </c>
      <c r="FP223">
        <v>0</v>
      </c>
      <c r="FQ223" t="s">
        <v>439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12.0759047619048</v>
      </c>
      <c r="GD223">
        <v>6.7996987012987</v>
      </c>
      <c r="GE223">
        <v>0.775839551083175</v>
      </c>
      <c r="GF223">
        <v>0</v>
      </c>
      <c r="GG223">
        <v>904.742029411765</v>
      </c>
      <c r="GH223">
        <v>12.0032849609955</v>
      </c>
      <c r="GI223">
        <v>1.20245825377687</v>
      </c>
      <c r="GJ223">
        <v>-1</v>
      </c>
      <c r="GK223">
        <v>7.36121904761905</v>
      </c>
      <c r="GL223">
        <v>-0.010981558441548</v>
      </c>
      <c r="GM223">
        <v>0.00239158028002987</v>
      </c>
      <c r="GN223">
        <v>1</v>
      </c>
      <c r="GO223">
        <v>1</v>
      </c>
      <c r="GP223">
        <v>2</v>
      </c>
      <c r="GQ223" t="s">
        <v>448</v>
      </c>
      <c r="GR223">
        <v>3.13124</v>
      </c>
      <c r="GS223">
        <v>2.71302</v>
      </c>
      <c r="GT223">
        <v>0.052574</v>
      </c>
      <c r="GU223">
        <v>0.0500118</v>
      </c>
      <c r="GV223">
        <v>0.104803</v>
      </c>
      <c r="GW223">
        <v>0.0817518</v>
      </c>
      <c r="GX223">
        <v>35669.7</v>
      </c>
      <c r="GY223">
        <v>38310.1</v>
      </c>
      <c r="GZ223">
        <v>34065.8</v>
      </c>
      <c r="HA223">
        <v>36516</v>
      </c>
      <c r="HB223">
        <v>43063.6</v>
      </c>
      <c r="HC223">
        <v>48145.3</v>
      </c>
      <c r="HD223">
        <v>53144</v>
      </c>
      <c r="HE223">
        <v>58362.4</v>
      </c>
      <c r="HF223">
        <v>1.95635</v>
      </c>
      <c r="HG223">
        <v>1.75725</v>
      </c>
      <c r="HH223">
        <v>0.074327</v>
      </c>
      <c r="HI223">
        <v>0</v>
      </c>
      <c r="HJ223">
        <v>28.7912</v>
      </c>
      <c r="HK223">
        <v>999.9</v>
      </c>
      <c r="HL223">
        <v>52.082</v>
      </c>
      <c r="HM223">
        <v>31.219</v>
      </c>
      <c r="HN223">
        <v>26.2817</v>
      </c>
      <c r="HO223">
        <v>54.7939</v>
      </c>
      <c r="HP223">
        <v>46.234</v>
      </c>
      <c r="HQ223">
        <v>1</v>
      </c>
      <c r="HR223">
        <v>0.103117</v>
      </c>
      <c r="HS223">
        <v>-0.432064</v>
      </c>
      <c r="HT223">
        <v>20.112</v>
      </c>
      <c r="HU223">
        <v>5.19707</v>
      </c>
      <c r="HV223">
        <v>12.004</v>
      </c>
      <c r="HW223">
        <v>4.9737</v>
      </c>
      <c r="HX223">
        <v>3.29395</v>
      </c>
      <c r="HY223">
        <v>9999</v>
      </c>
      <c r="HZ223">
        <v>9999</v>
      </c>
      <c r="IA223">
        <v>999.9</v>
      </c>
      <c r="IB223">
        <v>9999</v>
      </c>
      <c r="IC223">
        <v>1.86325</v>
      </c>
      <c r="ID223">
        <v>1.86813</v>
      </c>
      <c r="IE223">
        <v>1.86788</v>
      </c>
      <c r="IF223">
        <v>1.86905</v>
      </c>
      <c r="IG223">
        <v>1.86984</v>
      </c>
      <c r="IH223">
        <v>1.86592</v>
      </c>
      <c r="II223">
        <v>1.86703</v>
      </c>
      <c r="IJ223">
        <v>1.86844</v>
      </c>
      <c r="IK223">
        <v>5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1.347</v>
      </c>
      <c r="IY223">
        <v>0.4105</v>
      </c>
      <c r="IZ223">
        <v>0.591063205497763</v>
      </c>
      <c r="JA223">
        <v>0.00362635438953289</v>
      </c>
      <c r="JB223">
        <v>-8.50754122937555e-07</v>
      </c>
      <c r="JC223">
        <v>2.87264459290622e-10</v>
      </c>
      <c r="JD223">
        <v>-0.103101814204982</v>
      </c>
      <c r="JE223">
        <v>-0.017656537129445</v>
      </c>
      <c r="JF223">
        <v>0.00217271289782075</v>
      </c>
      <c r="JG223">
        <v>-2.34727275410467e-05</v>
      </c>
      <c r="JH223">
        <v>4</v>
      </c>
      <c r="JI223">
        <v>2183</v>
      </c>
      <c r="JJ223">
        <v>1</v>
      </c>
      <c r="JK223">
        <v>27</v>
      </c>
      <c r="JL223">
        <v>29322309.5</v>
      </c>
      <c r="JM223">
        <v>29322309.5</v>
      </c>
      <c r="JN223">
        <v>0.546875</v>
      </c>
      <c r="JO223">
        <v>2.64526</v>
      </c>
      <c r="JP223">
        <v>1.54785</v>
      </c>
      <c r="JQ223">
        <v>2.31201</v>
      </c>
      <c r="JR223">
        <v>1.64673</v>
      </c>
      <c r="JS223">
        <v>2.36328</v>
      </c>
      <c r="JT223">
        <v>34.6006</v>
      </c>
      <c r="JU223">
        <v>24.1926</v>
      </c>
      <c r="JV223">
        <v>18</v>
      </c>
      <c r="JW223">
        <v>509.841</v>
      </c>
      <c r="JX223">
        <v>384.177</v>
      </c>
      <c r="JY223">
        <v>28.8988</v>
      </c>
      <c r="JZ223">
        <v>28.7</v>
      </c>
      <c r="KA223">
        <v>30.0001</v>
      </c>
      <c r="KB223">
        <v>28.638</v>
      </c>
      <c r="KC223">
        <v>28.5862</v>
      </c>
      <c r="KD223">
        <v>10.9818</v>
      </c>
      <c r="KE223">
        <v>35.0015</v>
      </c>
      <c r="KF223">
        <v>0</v>
      </c>
      <c r="KG223">
        <v>28.8976</v>
      </c>
      <c r="KH223">
        <v>183.766</v>
      </c>
      <c r="KI223">
        <v>17.2597</v>
      </c>
      <c r="KJ223">
        <v>96.6035</v>
      </c>
      <c r="KK223">
        <v>94.5588</v>
      </c>
    </row>
    <row r="224" spans="1:297">
      <c r="A224">
        <v>208</v>
      </c>
      <c r="B224">
        <v>1759338576.1</v>
      </c>
      <c r="C224">
        <v>5716.09999990463</v>
      </c>
      <c r="D224" t="s">
        <v>860</v>
      </c>
      <c r="E224" t="s">
        <v>861</v>
      </c>
      <c r="F224">
        <v>5</v>
      </c>
      <c r="G224" t="s">
        <v>831</v>
      </c>
      <c r="H224" t="s">
        <v>436</v>
      </c>
      <c r="I224">
        <v>1759338567.94615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204.031729626937</v>
      </c>
      <c r="AK224">
        <v>212.220575757576</v>
      </c>
      <c r="AL224">
        <v>-3.35825153041228</v>
      </c>
      <c r="AM224">
        <v>64.7014413785426</v>
      </c>
      <c r="AN224">
        <f>(AP224 - AO224 + DY224*1E3/(8.314*(EA224+273.15)) * AR224/DX224 * AQ224) * DX224/(100*DL224) * 1000/(1000 - AP224)</f>
        <v>0</v>
      </c>
      <c r="AO224">
        <v>17.2710651096278</v>
      </c>
      <c r="AP224">
        <v>24.6333036363636</v>
      </c>
      <c r="AQ224">
        <v>-3.95384423445002e-07</v>
      </c>
      <c r="AR224">
        <v>119.371846667819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5.18</v>
      </c>
      <c r="DM224">
        <v>0.5</v>
      </c>
      <c r="DN224" t="s">
        <v>438</v>
      </c>
      <c r="DO224">
        <v>2</v>
      </c>
      <c r="DP224" t="b">
        <v>1</v>
      </c>
      <c r="DQ224">
        <v>1759338567.94615</v>
      </c>
      <c r="DR224">
        <v>230.056846153846</v>
      </c>
      <c r="DS224">
        <v>216.830076923077</v>
      </c>
      <c r="DT224">
        <v>24.6333230769231</v>
      </c>
      <c r="DU224">
        <v>17.2724923076923</v>
      </c>
      <c r="DV224">
        <v>228.677769230769</v>
      </c>
      <c r="DW224">
        <v>24.2229</v>
      </c>
      <c r="DX224">
        <v>499.980615384615</v>
      </c>
      <c r="DY224">
        <v>90.5316461538462</v>
      </c>
      <c r="DZ224">
        <v>0.0351240769230769</v>
      </c>
      <c r="EA224">
        <v>30.8699769230769</v>
      </c>
      <c r="EB224">
        <v>30.0022538461538</v>
      </c>
      <c r="EC224">
        <v>999.9</v>
      </c>
      <c r="ED224">
        <v>0</v>
      </c>
      <c r="EE224">
        <v>0</v>
      </c>
      <c r="EF224">
        <v>9983.84384615385</v>
      </c>
      <c r="EG224">
        <v>0</v>
      </c>
      <c r="EH224">
        <v>13.5188076923077</v>
      </c>
      <c r="EI224">
        <v>13.2267923076923</v>
      </c>
      <c r="EJ224">
        <v>235.867076923077</v>
      </c>
      <c r="EK224">
        <v>220.641076923077</v>
      </c>
      <c r="EL224">
        <v>7.36084153846154</v>
      </c>
      <c r="EM224">
        <v>216.830076923077</v>
      </c>
      <c r="EN224">
        <v>17.2724923076923</v>
      </c>
      <c r="EO224">
        <v>2.23009538461538</v>
      </c>
      <c r="EP224">
        <v>1.56370615384615</v>
      </c>
      <c r="EQ224">
        <v>19.1801615384615</v>
      </c>
      <c r="ER224">
        <v>13.6057076923077</v>
      </c>
      <c r="ES224">
        <v>1999.99692307692</v>
      </c>
      <c r="ET224">
        <v>0.979997923076923</v>
      </c>
      <c r="EU224">
        <v>0.0200017538461538</v>
      </c>
      <c r="EV224">
        <v>0</v>
      </c>
      <c r="EW224">
        <v>906.415153846154</v>
      </c>
      <c r="EX224">
        <v>5.00059</v>
      </c>
      <c r="EY224">
        <v>18260.9692307692</v>
      </c>
      <c r="EZ224">
        <v>17360.2769230769</v>
      </c>
      <c r="FA224">
        <v>42</v>
      </c>
      <c r="FB224">
        <v>41.812</v>
      </c>
      <c r="FC224">
        <v>41.3893076923077</v>
      </c>
      <c r="FD224">
        <v>41.25</v>
      </c>
      <c r="FE224">
        <v>42.9563846153846</v>
      </c>
      <c r="FF224">
        <v>1955.09615384615</v>
      </c>
      <c r="FG224">
        <v>39.9</v>
      </c>
      <c r="FH224">
        <v>0</v>
      </c>
      <c r="FI224">
        <v>1759338576.6</v>
      </c>
      <c r="FJ224">
        <v>0</v>
      </c>
      <c r="FK224">
        <v>906.646307692308</v>
      </c>
      <c r="FL224">
        <v>15.310427349743</v>
      </c>
      <c r="FM224">
        <v>274.745299109958</v>
      </c>
      <c r="FN224">
        <v>18265.0038461538</v>
      </c>
      <c r="FO224">
        <v>15</v>
      </c>
      <c r="FP224">
        <v>0</v>
      </c>
      <c r="FQ224" t="s">
        <v>439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12.825725</v>
      </c>
      <c r="GD224">
        <v>9.63574285714284</v>
      </c>
      <c r="GE224">
        <v>0.997417232593763</v>
      </c>
      <c r="GF224">
        <v>0</v>
      </c>
      <c r="GG224">
        <v>905.808235294118</v>
      </c>
      <c r="GH224">
        <v>13.7676088519094</v>
      </c>
      <c r="GI224">
        <v>1.37143066258697</v>
      </c>
      <c r="GJ224">
        <v>-1</v>
      </c>
      <c r="GK224">
        <v>7.361646</v>
      </c>
      <c r="GL224">
        <v>-0.00584210526318323</v>
      </c>
      <c r="GM224">
        <v>0.00242239220606412</v>
      </c>
      <c r="GN224">
        <v>1</v>
      </c>
      <c r="GO224">
        <v>1</v>
      </c>
      <c r="GP224">
        <v>2</v>
      </c>
      <c r="GQ224" t="s">
        <v>448</v>
      </c>
      <c r="GR224">
        <v>3.13119</v>
      </c>
      <c r="GS224">
        <v>2.71318</v>
      </c>
      <c r="GT224">
        <v>0.0491347</v>
      </c>
      <c r="GU224">
        <v>0.0465292</v>
      </c>
      <c r="GV224">
        <v>0.104796</v>
      </c>
      <c r="GW224">
        <v>0.0817462</v>
      </c>
      <c r="GX224">
        <v>35798.8</v>
      </c>
      <c r="GY224">
        <v>38450.6</v>
      </c>
      <c r="GZ224">
        <v>34065.5</v>
      </c>
      <c r="HA224">
        <v>36516</v>
      </c>
      <c r="HB224">
        <v>43063.2</v>
      </c>
      <c r="HC224">
        <v>48145.2</v>
      </c>
      <c r="HD224">
        <v>53143.6</v>
      </c>
      <c r="HE224">
        <v>58362.4</v>
      </c>
      <c r="HF224">
        <v>1.95602</v>
      </c>
      <c r="HG224">
        <v>1.75742</v>
      </c>
      <c r="HH224">
        <v>0.0745952</v>
      </c>
      <c r="HI224">
        <v>0</v>
      </c>
      <c r="HJ224">
        <v>28.7912</v>
      </c>
      <c r="HK224">
        <v>999.9</v>
      </c>
      <c r="HL224">
        <v>52.082</v>
      </c>
      <c r="HM224">
        <v>31.219</v>
      </c>
      <c r="HN224">
        <v>26.2801</v>
      </c>
      <c r="HO224">
        <v>54.3239</v>
      </c>
      <c r="HP224">
        <v>46.3742</v>
      </c>
      <c r="HQ224">
        <v>1</v>
      </c>
      <c r="HR224">
        <v>0.103237</v>
      </c>
      <c r="HS224">
        <v>-0.442402</v>
      </c>
      <c r="HT224">
        <v>20.1118</v>
      </c>
      <c r="HU224">
        <v>5.19752</v>
      </c>
      <c r="HV224">
        <v>12.004</v>
      </c>
      <c r="HW224">
        <v>4.9738</v>
      </c>
      <c r="HX224">
        <v>3.294</v>
      </c>
      <c r="HY224">
        <v>9999</v>
      </c>
      <c r="HZ224">
        <v>9999</v>
      </c>
      <c r="IA224">
        <v>999.9</v>
      </c>
      <c r="IB224">
        <v>9999</v>
      </c>
      <c r="IC224">
        <v>1.86325</v>
      </c>
      <c r="ID224">
        <v>1.86813</v>
      </c>
      <c r="IE224">
        <v>1.86787</v>
      </c>
      <c r="IF224">
        <v>1.86905</v>
      </c>
      <c r="IG224">
        <v>1.86984</v>
      </c>
      <c r="IH224">
        <v>1.86594</v>
      </c>
      <c r="II224">
        <v>1.86703</v>
      </c>
      <c r="IJ224">
        <v>1.86843</v>
      </c>
      <c r="IK224">
        <v>5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1.293</v>
      </c>
      <c r="IY224">
        <v>0.4104</v>
      </c>
      <c r="IZ224">
        <v>0.591063205497763</v>
      </c>
      <c r="JA224">
        <v>0.00362635438953289</v>
      </c>
      <c r="JB224">
        <v>-8.50754122937555e-07</v>
      </c>
      <c r="JC224">
        <v>2.87264459290622e-10</v>
      </c>
      <c r="JD224">
        <v>-0.103101814204982</v>
      </c>
      <c r="JE224">
        <v>-0.017656537129445</v>
      </c>
      <c r="JF224">
        <v>0.00217271289782075</v>
      </c>
      <c r="JG224">
        <v>-2.34727275410467e-05</v>
      </c>
      <c r="JH224">
        <v>4</v>
      </c>
      <c r="JI224">
        <v>2183</v>
      </c>
      <c r="JJ224">
        <v>1</v>
      </c>
      <c r="JK224">
        <v>27</v>
      </c>
      <c r="JL224">
        <v>29322309.6</v>
      </c>
      <c r="JM224">
        <v>29322309.6</v>
      </c>
      <c r="JN224">
        <v>0.516357</v>
      </c>
      <c r="JO224">
        <v>2.64893</v>
      </c>
      <c r="JP224">
        <v>1.54785</v>
      </c>
      <c r="JQ224">
        <v>2.31201</v>
      </c>
      <c r="JR224">
        <v>1.64551</v>
      </c>
      <c r="JS224">
        <v>2.34863</v>
      </c>
      <c r="JT224">
        <v>34.5777</v>
      </c>
      <c r="JU224">
        <v>24.1926</v>
      </c>
      <c r="JV224">
        <v>18</v>
      </c>
      <c r="JW224">
        <v>509.631</v>
      </c>
      <c r="JX224">
        <v>384.277</v>
      </c>
      <c r="JY224">
        <v>28.8958</v>
      </c>
      <c r="JZ224">
        <v>28.7001</v>
      </c>
      <c r="KA224">
        <v>30.0002</v>
      </c>
      <c r="KB224">
        <v>28.6387</v>
      </c>
      <c r="KC224">
        <v>28.5872</v>
      </c>
      <c r="KD224">
        <v>10.3638</v>
      </c>
      <c r="KE224">
        <v>35.0015</v>
      </c>
      <c r="KF224">
        <v>0</v>
      </c>
      <c r="KG224">
        <v>28.9048</v>
      </c>
      <c r="KH224">
        <v>163.473</v>
      </c>
      <c r="KI224">
        <v>17.2597</v>
      </c>
      <c r="KJ224">
        <v>96.6027</v>
      </c>
      <c r="KK224">
        <v>94.5588</v>
      </c>
    </row>
    <row r="225" spans="1:297">
      <c r="A225">
        <v>209</v>
      </c>
      <c r="B225">
        <v>1759338581.1</v>
      </c>
      <c r="C225">
        <v>5721.09999990463</v>
      </c>
      <c r="D225" t="s">
        <v>862</v>
      </c>
      <c r="E225" t="s">
        <v>863</v>
      </c>
      <c r="F225">
        <v>5</v>
      </c>
      <c r="G225" t="s">
        <v>831</v>
      </c>
      <c r="H225" t="s">
        <v>436</v>
      </c>
      <c r="I225">
        <v>1759338572.94615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187.84288019443</v>
      </c>
      <c r="AK225">
        <v>196.164121212121</v>
      </c>
      <c r="AL225">
        <v>-3.1991343919772</v>
      </c>
      <c r="AM225">
        <v>64.7014413785426</v>
      </c>
      <c r="AN225">
        <f>(AP225 - AO225 + DY225*1E3/(8.314*(EA225+273.15)) * AR225/DX225 * AQ225) * DX225/(100*DL225) * 1000/(1000 - AP225)</f>
        <v>0</v>
      </c>
      <c r="AO225">
        <v>17.2700483802675</v>
      </c>
      <c r="AP225">
        <v>24.6322206060606</v>
      </c>
      <c r="AQ225">
        <v>-9.77895502283846e-07</v>
      </c>
      <c r="AR225">
        <v>119.371846667819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5.18</v>
      </c>
      <c r="DM225">
        <v>0.5</v>
      </c>
      <c r="DN225" t="s">
        <v>438</v>
      </c>
      <c r="DO225">
        <v>2</v>
      </c>
      <c r="DP225" t="b">
        <v>1</v>
      </c>
      <c r="DQ225">
        <v>1759338572.94615</v>
      </c>
      <c r="DR225">
        <v>214.062307692308</v>
      </c>
      <c r="DS225">
        <v>200.390461538462</v>
      </c>
      <c r="DT225">
        <v>24.6327230769231</v>
      </c>
      <c r="DU225">
        <v>17.2714153846154</v>
      </c>
      <c r="DV225">
        <v>212.735615384615</v>
      </c>
      <c r="DW225">
        <v>24.2223307692308</v>
      </c>
      <c r="DX225">
        <v>499.968384615385</v>
      </c>
      <c r="DY225">
        <v>90.5313461538462</v>
      </c>
      <c r="DZ225">
        <v>0.0352143</v>
      </c>
      <c r="EA225">
        <v>30.8683384615385</v>
      </c>
      <c r="EB225">
        <v>30.0013384615385</v>
      </c>
      <c r="EC225">
        <v>999.9</v>
      </c>
      <c r="ED225">
        <v>0</v>
      </c>
      <c r="EE225">
        <v>0</v>
      </c>
      <c r="EF225">
        <v>9984.66692307692</v>
      </c>
      <c r="EG225">
        <v>0</v>
      </c>
      <c r="EH225">
        <v>13.5338769230769</v>
      </c>
      <c r="EI225">
        <v>13.6718076923077</v>
      </c>
      <c r="EJ225">
        <v>219.468307692308</v>
      </c>
      <c r="EK225">
        <v>203.912384615385</v>
      </c>
      <c r="EL225">
        <v>7.36132769230769</v>
      </c>
      <c r="EM225">
        <v>200.390461538462</v>
      </c>
      <c r="EN225">
        <v>17.2714153846154</v>
      </c>
      <c r="EO225">
        <v>2.23003538461538</v>
      </c>
      <c r="EP225">
        <v>1.56360384615385</v>
      </c>
      <c r="EQ225">
        <v>19.1797230769231</v>
      </c>
      <c r="ER225">
        <v>13.6047076923077</v>
      </c>
      <c r="ES225">
        <v>1999.98307692308</v>
      </c>
      <c r="ET225">
        <v>0.979997692307693</v>
      </c>
      <c r="EU225">
        <v>0.0200019923076923</v>
      </c>
      <c r="EV225">
        <v>0</v>
      </c>
      <c r="EW225">
        <v>907.688307692308</v>
      </c>
      <c r="EX225">
        <v>5.00059</v>
      </c>
      <c r="EY225">
        <v>18284.2846153846</v>
      </c>
      <c r="EZ225">
        <v>17360.1538461538</v>
      </c>
      <c r="FA225">
        <v>42</v>
      </c>
      <c r="FB225">
        <v>41.812</v>
      </c>
      <c r="FC225">
        <v>41.3845384615385</v>
      </c>
      <c r="FD225">
        <v>41.25</v>
      </c>
      <c r="FE225">
        <v>42.9466923076923</v>
      </c>
      <c r="FF225">
        <v>1955.08153846154</v>
      </c>
      <c r="FG225">
        <v>39.9</v>
      </c>
      <c r="FH225">
        <v>0</v>
      </c>
      <c r="FI225">
        <v>1759338581.4</v>
      </c>
      <c r="FJ225">
        <v>0</v>
      </c>
      <c r="FK225">
        <v>907.821</v>
      </c>
      <c r="FL225">
        <v>15.9404444496708</v>
      </c>
      <c r="FM225">
        <v>301.186324835182</v>
      </c>
      <c r="FN225">
        <v>18287.8038461538</v>
      </c>
      <c r="FO225">
        <v>15</v>
      </c>
      <c r="FP225">
        <v>0</v>
      </c>
      <c r="FQ225" t="s">
        <v>439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13.4051761904762</v>
      </c>
      <c r="GD225">
        <v>6.47044675324678</v>
      </c>
      <c r="GE225">
        <v>0.749903248937115</v>
      </c>
      <c r="GF225">
        <v>0</v>
      </c>
      <c r="GG225">
        <v>907.089852941176</v>
      </c>
      <c r="GH225">
        <v>14.8878380449303</v>
      </c>
      <c r="GI225">
        <v>1.48154875507619</v>
      </c>
      <c r="GJ225">
        <v>-1</v>
      </c>
      <c r="GK225">
        <v>7.36117</v>
      </c>
      <c r="GL225">
        <v>0.00876311688312413</v>
      </c>
      <c r="GM225">
        <v>0.00189184213576787</v>
      </c>
      <c r="GN225">
        <v>1</v>
      </c>
      <c r="GO225">
        <v>1</v>
      </c>
      <c r="GP225">
        <v>2</v>
      </c>
      <c r="GQ225" t="s">
        <v>448</v>
      </c>
      <c r="GR225">
        <v>3.13123</v>
      </c>
      <c r="GS225">
        <v>2.71303</v>
      </c>
      <c r="GT225">
        <v>0.0457538</v>
      </c>
      <c r="GU225">
        <v>0.0428768</v>
      </c>
      <c r="GV225">
        <v>0.104796</v>
      </c>
      <c r="GW225">
        <v>0.0817503</v>
      </c>
      <c r="GX225">
        <v>35926.1</v>
      </c>
      <c r="GY225">
        <v>38597.8</v>
      </c>
      <c r="GZ225">
        <v>34065.5</v>
      </c>
      <c r="HA225">
        <v>36516</v>
      </c>
      <c r="HB225">
        <v>43063</v>
      </c>
      <c r="HC225">
        <v>48144.6</v>
      </c>
      <c r="HD225">
        <v>53143.8</v>
      </c>
      <c r="HE225">
        <v>58362.5</v>
      </c>
      <c r="HF225">
        <v>1.95602</v>
      </c>
      <c r="HG225">
        <v>1.75688</v>
      </c>
      <c r="HH225">
        <v>0.0742003</v>
      </c>
      <c r="HI225">
        <v>0</v>
      </c>
      <c r="HJ225">
        <v>28.7912</v>
      </c>
      <c r="HK225">
        <v>999.9</v>
      </c>
      <c r="HL225">
        <v>52.082</v>
      </c>
      <c r="HM225">
        <v>31.199</v>
      </c>
      <c r="HN225">
        <v>26.2473</v>
      </c>
      <c r="HO225">
        <v>55.0539</v>
      </c>
      <c r="HP225">
        <v>46.5345</v>
      </c>
      <c r="HQ225">
        <v>1</v>
      </c>
      <c r="HR225">
        <v>0.103242</v>
      </c>
      <c r="HS225">
        <v>-0.467042</v>
      </c>
      <c r="HT225">
        <v>20.1118</v>
      </c>
      <c r="HU225">
        <v>5.19767</v>
      </c>
      <c r="HV225">
        <v>12.0041</v>
      </c>
      <c r="HW225">
        <v>4.97375</v>
      </c>
      <c r="HX225">
        <v>3.29395</v>
      </c>
      <c r="HY225">
        <v>9999</v>
      </c>
      <c r="HZ225">
        <v>9999</v>
      </c>
      <c r="IA225">
        <v>999.9</v>
      </c>
      <c r="IB225">
        <v>9999</v>
      </c>
      <c r="IC225">
        <v>1.86325</v>
      </c>
      <c r="ID225">
        <v>1.86813</v>
      </c>
      <c r="IE225">
        <v>1.86788</v>
      </c>
      <c r="IF225">
        <v>1.86905</v>
      </c>
      <c r="IG225">
        <v>1.86985</v>
      </c>
      <c r="IH225">
        <v>1.86595</v>
      </c>
      <c r="II225">
        <v>1.86704</v>
      </c>
      <c r="IJ225">
        <v>1.86844</v>
      </c>
      <c r="IK225">
        <v>5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1.241</v>
      </c>
      <c r="IY225">
        <v>0.4104</v>
      </c>
      <c r="IZ225">
        <v>0.591063205497763</v>
      </c>
      <c r="JA225">
        <v>0.00362635438953289</v>
      </c>
      <c r="JB225">
        <v>-8.50754122937555e-07</v>
      </c>
      <c r="JC225">
        <v>2.87264459290622e-10</v>
      </c>
      <c r="JD225">
        <v>-0.103101814204982</v>
      </c>
      <c r="JE225">
        <v>-0.017656537129445</v>
      </c>
      <c r="JF225">
        <v>0.00217271289782075</v>
      </c>
      <c r="JG225">
        <v>-2.34727275410467e-05</v>
      </c>
      <c r="JH225">
        <v>4</v>
      </c>
      <c r="JI225">
        <v>2183</v>
      </c>
      <c r="JJ225">
        <v>1</v>
      </c>
      <c r="JK225">
        <v>27</v>
      </c>
      <c r="JL225">
        <v>29322309.7</v>
      </c>
      <c r="JM225">
        <v>29322309.7</v>
      </c>
      <c r="JN225">
        <v>0.478516</v>
      </c>
      <c r="JO225">
        <v>2.65381</v>
      </c>
      <c r="JP225">
        <v>1.54785</v>
      </c>
      <c r="JQ225">
        <v>2.31201</v>
      </c>
      <c r="JR225">
        <v>1.64673</v>
      </c>
      <c r="JS225">
        <v>2.30591</v>
      </c>
      <c r="JT225">
        <v>34.5777</v>
      </c>
      <c r="JU225">
        <v>24.1838</v>
      </c>
      <c r="JV225">
        <v>18</v>
      </c>
      <c r="JW225">
        <v>509.649</v>
      </c>
      <c r="JX225">
        <v>383.997</v>
      </c>
      <c r="JY225">
        <v>28.9012</v>
      </c>
      <c r="JZ225">
        <v>28.7006</v>
      </c>
      <c r="KA225">
        <v>30.0001</v>
      </c>
      <c r="KB225">
        <v>28.6407</v>
      </c>
      <c r="KC225">
        <v>28.5892</v>
      </c>
      <c r="KD225">
        <v>9.63039</v>
      </c>
      <c r="KE225">
        <v>35.0015</v>
      </c>
      <c r="KF225">
        <v>0</v>
      </c>
      <c r="KG225">
        <v>28.9021</v>
      </c>
      <c r="KH225">
        <v>149.873</v>
      </c>
      <c r="KI225">
        <v>17.2597</v>
      </c>
      <c r="KJ225">
        <v>96.603</v>
      </c>
      <c r="KK225">
        <v>94.5589</v>
      </c>
    </row>
    <row r="226" spans="1:297">
      <c r="A226">
        <v>210</v>
      </c>
      <c r="B226">
        <v>1759338586.1</v>
      </c>
      <c r="C226">
        <v>5726.09999990463</v>
      </c>
      <c r="D226" t="s">
        <v>864</v>
      </c>
      <c r="E226" t="s">
        <v>865</v>
      </c>
      <c r="F226">
        <v>5</v>
      </c>
      <c r="G226" t="s">
        <v>831</v>
      </c>
      <c r="H226" t="s">
        <v>436</v>
      </c>
      <c r="I226">
        <v>1759338577.94615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170.77389913177</v>
      </c>
      <c r="AK226">
        <v>179.862333333333</v>
      </c>
      <c r="AL226">
        <v>-3.26862406140565</v>
      </c>
      <c r="AM226">
        <v>64.7014413785426</v>
      </c>
      <c r="AN226">
        <f>(AP226 - AO226 + DY226*1E3/(8.314*(EA226+273.15)) * AR226/DX226 * AQ226) * DX226/(100*DL226) * 1000/(1000 - AP226)</f>
        <v>0</v>
      </c>
      <c r="AO226">
        <v>17.2700166967765</v>
      </c>
      <c r="AP226">
        <v>24.6340896969697</v>
      </c>
      <c r="AQ226">
        <v>2.50439230468304e-06</v>
      </c>
      <c r="AR226">
        <v>119.371846667819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5.18</v>
      </c>
      <c r="DM226">
        <v>0.5</v>
      </c>
      <c r="DN226" t="s">
        <v>438</v>
      </c>
      <c r="DO226">
        <v>2</v>
      </c>
      <c r="DP226" t="b">
        <v>1</v>
      </c>
      <c r="DQ226">
        <v>1759338577.94615</v>
      </c>
      <c r="DR226">
        <v>198.143153846154</v>
      </c>
      <c r="DS226">
        <v>183.677384615385</v>
      </c>
      <c r="DT226">
        <v>24.6331615384615</v>
      </c>
      <c r="DU226">
        <v>17.2704153846154</v>
      </c>
      <c r="DV226">
        <v>196.869076923077</v>
      </c>
      <c r="DW226">
        <v>24.2227538461538</v>
      </c>
      <c r="DX226">
        <v>499.988615384615</v>
      </c>
      <c r="DY226">
        <v>90.5324153846154</v>
      </c>
      <c r="DZ226">
        <v>0.0353326461538462</v>
      </c>
      <c r="EA226">
        <v>30.8676307692308</v>
      </c>
      <c r="EB226">
        <v>30.0031461538462</v>
      </c>
      <c r="EC226">
        <v>999.9</v>
      </c>
      <c r="ED226">
        <v>0</v>
      </c>
      <c r="EE226">
        <v>0</v>
      </c>
      <c r="EF226">
        <v>9981.58923076923</v>
      </c>
      <c r="EG226">
        <v>0</v>
      </c>
      <c r="EH226">
        <v>13.5492692307692</v>
      </c>
      <c r="EI226">
        <v>14.4656923076923</v>
      </c>
      <c r="EJ226">
        <v>203.147230769231</v>
      </c>
      <c r="EK226">
        <v>186.905384615385</v>
      </c>
      <c r="EL226">
        <v>7.36275384615385</v>
      </c>
      <c r="EM226">
        <v>183.677384615385</v>
      </c>
      <c r="EN226">
        <v>17.2704153846154</v>
      </c>
      <c r="EO226">
        <v>2.23010076923077</v>
      </c>
      <c r="EP226">
        <v>1.56353230769231</v>
      </c>
      <c r="EQ226">
        <v>19.1801923076923</v>
      </c>
      <c r="ER226">
        <v>13.6040153846154</v>
      </c>
      <c r="ES226">
        <v>1999.98846153846</v>
      </c>
      <c r="ET226">
        <v>0.979997692307693</v>
      </c>
      <c r="EU226">
        <v>0.0200019923076923</v>
      </c>
      <c r="EV226">
        <v>0</v>
      </c>
      <c r="EW226">
        <v>909.025615384616</v>
      </c>
      <c r="EX226">
        <v>5.00059</v>
      </c>
      <c r="EY226">
        <v>18309.9153846154</v>
      </c>
      <c r="EZ226">
        <v>17360.1923076923</v>
      </c>
      <c r="FA226">
        <v>42</v>
      </c>
      <c r="FB226">
        <v>41.812</v>
      </c>
      <c r="FC226">
        <v>41.3845384615385</v>
      </c>
      <c r="FD226">
        <v>41.25</v>
      </c>
      <c r="FE226">
        <v>42.937</v>
      </c>
      <c r="FF226">
        <v>1955.08615384615</v>
      </c>
      <c r="FG226">
        <v>39.9</v>
      </c>
      <c r="FH226">
        <v>0</v>
      </c>
      <c r="FI226">
        <v>1759338586.8</v>
      </c>
      <c r="FJ226">
        <v>0</v>
      </c>
      <c r="FK226">
        <v>909.38464</v>
      </c>
      <c r="FL226">
        <v>16.5015384866884</v>
      </c>
      <c r="FM226">
        <v>331.476923593176</v>
      </c>
      <c r="FN226">
        <v>18318.008</v>
      </c>
      <c r="FO226">
        <v>15</v>
      </c>
      <c r="FP226">
        <v>0</v>
      </c>
      <c r="FQ226" t="s">
        <v>439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13.8821857142857</v>
      </c>
      <c r="GD226">
        <v>8.09485714285717</v>
      </c>
      <c r="GE226">
        <v>0.893960017368261</v>
      </c>
      <c r="GF226">
        <v>0</v>
      </c>
      <c r="GG226">
        <v>907.997352941176</v>
      </c>
      <c r="GH226">
        <v>16.2717188578085</v>
      </c>
      <c r="GI226">
        <v>1.60997001949348</v>
      </c>
      <c r="GJ226">
        <v>-1</v>
      </c>
      <c r="GK226">
        <v>7.36134142857143</v>
      </c>
      <c r="GL226">
        <v>0.0115706493506435</v>
      </c>
      <c r="GM226">
        <v>0.00193209801021807</v>
      </c>
      <c r="GN226">
        <v>1</v>
      </c>
      <c r="GO226">
        <v>1</v>
      </c>
      <c r="GP226">
        <v>2</v>
      </c>
      <c r="GQ226" t="s">
        <v>448</v>
      </c>
      <c r="GR226">
        <v>3.13128</v>
      </c>
      <c r="GS226">
        <v>2.7134</v>
      </c>
      <c r="GT226">
        <v>0.0422303</v>
      </c>
      <c r="GU226">
        <v>0.0391803</v>
      </c>
      <c r="GV226">
        <v>0.104807</v>
      </c>
      <c r="GW226">
        <v>0.0817387</v>
      </c>
      <c r="GX226">
        <v>36058.3</v>
      </c>
      <c r="GY226">
        <v>38746.7</v>
      </c>
      <c r="GZ226">
        <v>34065.1</v>
      </c>
      <c r="HA226">
        <v>36515.8</v>
      </c>
      <c r="HB226">
        <v>43061.8</v>
      </c>
      <c r="HC226">
        <v>48144.3</v>
      </c>
      <c r="HD226">
        <v>53143.4</v>
      </c>
      <c r="HE226">
        <v>58361.9</v>
      </c>
      <c r="HF226">
        <v>1.956</v>
      </c>
      <c r="HG226">
        <v>1.757</v>
      </c>
      <c r="HH226">
        <v>0.0749156</v>
      </c>
      <c r="HI226">
        <v>0</v>
      </c>
      <c r="HJ226">
        <v>28.7912</v>
      </c>
      <c r="HK226">
        <v>999.9</v>
      </c>
      <c r="HL226">
        <v>52.082</v>
      </c>
      <c r="HM226">
        <v>31.199</v>
      </c>
      <c r="HN226">
        <v>26.2492</v>
      </c>
      <c r="HO226">
        <v>54.9439</v>
      </c>
      <c r="HP226">
        <v>46.274</v>
      </c>
      <c r="HQ226">
        <v>1</v>
      </c>
      <c r="HR226">
        <v>0.103201</v>
      </c>
      <c r="HS226">
        <v>-0.444047</v>
      </c>
      <c r="HT226">
        <v>20.1118</v>
      </c>
      <c r="HU226">
        <v>5.19782</v>
      </c>
      <c r="HV226">
        <v>12.0041</v>
      </c>
      <c r="HW226">
        <v>4.9738</v>
      </c>
      <c r="HX226">
        <v>3.294</v>
      </c>
      <c r="HY226">
        <v>9999</v>
      </c>
      <c r="HZ226">
        <v>9999</v>
      </c>
      <c r="IA226">
        <v>999.9</v>
      </c>
      <c r="IB226">
        <v>9999</v>
      </c>
      <c r="IC226">
        <v>1.86325</v>
      </c>
      <c r="ID226">
        <v>1.86813</v>
      </c>
      <c r="IE226">
        <v>1.86789</v>
      </c>
      <c r="IF226">
        <v>1.86905</v>
      </c>
      <c r="IG226">
        <v>1.86986</v>
      </c>
      <c r="IH226">
        <v>1.86595</v>
      </c>
      <c r="II226">
        <v>1.86702</v>
      </c>
      <c r="IJ226">
        <v>1.86844</v>
      </c>
      <c r="IK226">
        <v>5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1.188</v>
      </c>
      <c r="IY226">
        <v>0.4105</v>
      </c>
      <c r="IZ226">
        <v>0.591063205497763</v>
      </c>
      <c r="JA226">
        <v>0.00362635438953289</v>
      </c>
      <c r="JB226">
        <v>-8.50754122937555e-07</v>
      </c>
      <c r="JC226">
        <v>2.87264459290622e-10</v>
      </c>
      <c r="JD226">
        <v>-0.103101814204982</v>
      </c>
      <c r="JE226">
        <v>-0.017656537129445</v>
      </c>
      <c r="JF226">
        <v>0.00217271289782075</v>
      </c>
      <c r="JG226">
        <v>-2.34727275410467e-05</v>
      </c>
      <c r="JH226">
        <v>4</v>
      </c>
      <c r="JI226">
        <v>2183</v>
      </c>
      <c r="JJ226">
        <v>1</v>
      </c>
      <c r="JK226">
        <v>27</v>
      </c>
      <c r="JL226">
        <v>29322309.8</v>
      </c>
      <c r="JM226">
        <v>29322309.8</v>
      </c>
      <c r="JN226">
        <v>0.446777</v>
      </c>
      <c r="JO226">
        <v>2.66846</v>
      </c>
      <c r="JP226">
        <v>1.54785</v>
      </c>
      <c r="JQ226">
        <v>2.31201</v>
      </c>
      <c r="JR226">
        <v>1.64551</v>
      </c>
      <c r="JS226">
        <v>2.25098</v>
      </c>
      <c r="JT226">
        <v>34.6006</v>
      </c>
      <c r="JU226">
        <v>24.1838</v>
      </c>
      <c r="JV226">
        <v>18</v>
      </c>
      <c r="JW226">
        <v>509.64</v>
      </c>
      <c r="JX226">
        <v>384.066</v>
      </c>
      <c r="JY226">
        <v>28.9022</v>
      </c>
      <c r="JZ226">
        <v>28.7026</v>
      </c>
      <c r="KA226">
        <v>30.0001</v>
      </c>
      <c r="KB226">
        <v>28.6417</v>
      </c>
      <c r="KC226">
        <v>28.5896</v>
      </c>
      <c r="KD226">
        <v>8.98034</v>
      </c>
      <c r="KE226">
        <v>35.0015</v>
      </c>
      <c r="KF226">
        <v>0</v>
      </c>
      <c r="KG226">
        <v>28.894</v>
      </c>
      <c r="KH226">
        <v>129.641</v>
      </c>
      <c r="KI226">
        <v>17.2597</v>
      </c>
      <c r="KJ226">
        <v>96.6021</v>
      </c>
      <c r="KK226">
        <v>94.5581</v>
      </c>
    </row>
    <row r="227" spans="1:297">
      <c r="A227">
        <v>211</v>
      </c>
      <c r="B227">
        <v>1759338591.1</v>
      </c>
      <c r="C227">
        <v>5731.09999990463</v>
      </c>
      <c r="D227" t="s">
        <v>866</v>
      </c>
      <c r="E227" t="s">
        <v>867</v>
      </c>
      <c r="F227">
        <v>5</v>
      </c>
      <c r="G227" t="s">
        <v>831</v>
      </c>
      <c r="H227" t="s">
        <v>436</v>
      </c>
      <c r="I227">
        <v>1759338582.94615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154.171744955565</v>
      </c>
      <c r="AK227">
        <v>163.757333333333</v>
      </c>
      <c r="AL227">
        <v>-3.20535217662664</v>
      </c>
      <c r="AM227">
        <v>64.7014413785426</v>
      </c>
      <c r="AN227">
        <f>(AP227 - AO227 + DY227*1E3/(8.314*(EA227+273.15)) * AR227/DX227 * AQ227) * DX227/(100*DL227) * 1000/(1000 - AP227)</f>
        <v>0</v>
      </c>
      <c r="AO227">
        <v>17.2670195914641</v>
      </c>
      <c r="AP227">
        <v>24.6357351515151</v>
      </c>
      <c r="AQ227">
        <v>2.05521582209792e-06</v>
      </c>
      <c r="AR227">
        <v>119.371846667819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5.18</v>
      </c>
      <c r="DM227">
        <v>0.5</v>
      </c>
      <c r="DN227" t="s">
        <v>438</v>
      </c>
      <c r="DO227">
        <v>2</v>
      </c>
      <c r="DP227" t="b">
        <v>1</v>
      </c>
      <c r="DQ227">
        <v>1759338582.94615</v>
      </c>
      <c r="DR227">
        <v>182.267153846154</v>
      </c>
      <c r="DS227">
        <v>167.310846153846</v>
      </c>
      <c r="DT227">
        <v>24.6334230769231</v>
      </c>
      <c r="DU227">
        <v>17.2691384615385</v>
      </c>
      <c r="DV227">
        <v>181.045846153846</v>
      </c>
      <c r="DW227">
        <v>24.2229923076923</v>
      </c>
      <c r="DX227">
        <v>499.986615384615</v>
      </c>
      <c r="DY227">
        <v>90.5332153846154</v>
      </c>
      <c r="DZ227">
        <v>0.0354538769230769</v>
      </c>
      <c r="EA227">
        <v>30.8669538461538</v>
      </c>
      <c r="EB227">
        <v>30.0027307692308</v>
      </c>
      <c r="EC227">
        <v>999.9</v>
      </c>
      <c r="ED227">
        <v>0</v>
      </c>
      <c r="EE227">
        <v>0</v>
      </c>
      <c r="EF227">
        <v>9982.64461538462</v>
      </c>
      <c r="EG227">
        <v>0</v>
      </c>
      <c r="EH227">
        <v>13.5592461538462</v>
      </c>
      <c r="EI227">
        <v>14.9561307692308</v>
      </c>
      <c r="EJ227">
        <v>186.870230769231</v>
      </c>
      <c r="EK227">
        <v>170.251076923077</v>
      </c>
      <c r="EL227">
        <v>7.36428615384615</v>
      </c>
      <c r="EM227">
        <v>167.310846153846</v>
      </c>
      <c r="EN227">
        <v>17.2691384615385</v>
      </c>
      <c r="EO227">
        <v>2.23014307692308</v>
      </c>
      <c r="EP227">
        <v>1.56343076923077</v>
      </c>
      <c r="EQ227">
        <v>19.1805</v>
      </c>
      <c r="ER227">
        <v>13.6030230769231</v>
      </c>
      <c r="ES227">
        <v>1999.96692307692</v>
      </c>
      <c r="ET227">
        <v>0.979997461538462</v>
      </c>
      <c r="EU227">
        <v>0.0200022230769231</v>
      </c>
      <c r="EV227">
        <v>0</v>
      </c>
      <c r="EW227">
        <v>910.383692307692</v>
      </c>
      <c r="EX227">
        <v>5.00059</v>
      </c>
      <c r="EY227">
        <v>18337.5461538462</v>
      </c>
      <c r="EZ227">
        <v>17360.0153846154</v>
      </c>
      <c r="FA227">
        <v>42</v>
      </c>
      <c r="FB227">
        <v>41.812</v>
      </c>
      <c r="FC227">
        <v>41.3797692307692</v>
      </c>
      <c r="FD227">
        <v>41.25</v>
      </c>
      <c r="FE227">
        <v>42.937</v>
      </c>
      <c r="FF227">
        <v>1955.06461538462</v>
      </c>
      <c r="FG227">
        <v>39.9</v>
      </c>
      <c r="FH227">
        <v>0</v>
      </c>
      <c r="FI227">
        <v>1759338591</v>
      </c>
      <c r="FJ227">
        <v>0</v>
      </c>
      <c r="FK227">
        <v>910.499692307692</v>
      </c>
      <c r="FL227">
        <v>17.8898461190321</v>
      </c>
      <c r="FM227">
        <v>354.543589253663</v>
      </c>
      <c r="FN227">
        <v>18340.2</v>
      </c>
      <c r="FO227">
        <v>15</v>
      </c>
      <c r="FP227">
        <v>0</v>
      </c>
      <c r="FQ227" t="s">
        <v>439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14.7128047619048</v>
      </c>
      <c r="GD227">
        <v>6.51016363636365</v>
      </c>
      <c r="GE227">
        <v>0.722569966608072</v>
      </c>
      <c r="GF227">
        <v>0</v>
      </c>
      <c r="GG227">
        <v>909.663617647059</v>
      </c>
      <c r="GH227">
        <v>16.5529564382799</v>
      </c>
      <c r="GI227">
        <v>1.6383120799937</v>
      </c>
      <c r="GJ227">
        <v>-1</v>
      </c>
      <c r="GK227">
        <v>7.36390571428571</v>
      </c>
      <c r="GL227">
        <v>0.017777922077923</v>
      </c>
      <c r="GM227">
        <v>0.00259942222779736</v>
      </c>
      <c r="GN227">
        <v>1</v>
      </c>
      <c r="GO227">
        <v>1</v>
      </c>
      <c r="GP227">
        <v>2</v>
      </c>
      <c r="GQ227" t="s">
        <v>448</v>
      </c>
      <c r="GR227">
        <v>3.13119</v>
      </c>
      <c r="GS227">
        <v>2.71345</v>
      </c>
      <c r="GT227">
        <v>0.0386992</v>
      </c>
      <c r="GU227">
        <v>0.0352919</v>
      </c>
      <c r="GV227">
        <v>0.104816</v>
      </c>
      <c r="GW227">
        <v>0.081737</v>
      </c>
      <c r="GX227">
        <v>36191.3</v>
      </c>
      <c r="GY227">
        <v>38903.7</v>
      </c>
      <c r="GZ227">
        <v>34065.2</v>
      </c>
      <c r="HA227">
        <v>36516.1</v>
      </c>
      <c r="HB227">
        <v>43060.7</v>
      </c>
      <c r="HC227">
        <v>48144.3</v>
      </c>
      <c r="HD227">
        <v>53143.1</v>
      </c>
      <c r="HE227">
        <v>58362.3</v>
      </c>
      <c r="HF227">
        <v>1.95597</v>
      </c>
      <c r="HG227">
        <v>1.75715</v>
      </c>
      <c r="HH227">
        <v>0.0742823</v>
      </c>
      <c r="HI227">
        <v>0</v>
      </c>
      <c r="HJ227">
        <v>28.7916</v>
      </c>
      <c r="HK227">
        <v>999.9</v>
      </c>
      <c r="HL227">
        <v>52.082</v>
      </c>
      <c r="HM227">
        <v>31.199</v>
      </c>
      <c r="HN227">
        <v>26.2464</v>
      </c>
      <c r="HO227">
        <v>54.6539</v>
      </c>
      <c r="HP227">
        <v>46.3181</v>
      </c>
      <c r="HQ227">
        <v>1</v>
      </c>
      <c r="HR227">
        <v>0.103237</v>
      </c>
      <c r="HS227">
        <v>-0.429875</v>
      </c>
      <c r="HT227">
        <v>20.1116</v>
      </c>
      <c r="HU227">
        <v>5.19797</v>
      </c>
      <c r="HV227">
        <v>12.004</v>
      </c>
      <c r="HW227">
        <v>4.9738</v>
      </c>
      <c r="HX227">
        <v>3.29395</v>
      </c>
      <c r="HY227">
        <v>9999</v>
      </c>
      <c r="HZ227">
        <v>9999</v>
      </c>
      <c r="IA227">
        <v>999.9</v>
      </c>
      <c r="IB227">
        <v>9999</v>
      </c>
      <c r="IC227">
        <v>1.86325</v>
      </c>
      <c r="ID227">
        <v>1.86813</v>
      </c>
      <c r="IE227">
        <v>1.8679</v>
      </c>
      <c r="IF227">
        <v>1.86905</v>
      </c>
      <c r="IG227">
        <v>1.86982</v>
      </c>
      <c r="IH227">
        <v>1.86597</v>
      </c>
      <c r="II227">
        <v>1.86701</v>
      </c>
      <c r="IJ227">
        <v>1.86844</v>
      </c>
      <c r="IK227">
        <v>5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1.135</v>
      </c>
      <c r="IY227">
        <v>0.4107</v>
      </c>
      <c r="IZ227">
        <v>0.591063205497763</v>
      </c>
      <c r="JA227">
        <v>0.00362635438953289</v>
      </c>
      <c r="JB227">
        <v>-8.50754122937555e-07</v>
      </c>
      <c r="JC227">
        <v>2.87264459290622e-10</v>
      </c>
      <c r="JD227">
        <v>-0.103101814204982</v>
      </c>
      <c r="JE227">
        <v>-0.017656537129445</v>
      </c>
      <c r="JF227">
        <v>0.00217271289782075</v>
      </c>
      <c r="JG227">
        <v>-2.34727275410467e-05</v>
      </c>
      <c r="JH227">
        <v>4</v>
      </c>
      <c r="JI227">
        <v>2183</v>
      </c>
      <c r="JJ227">
        <v>1</v>
      </c>
      <c r="JK227">
        <v>27</v>
      </c>
      <c r="JL227">
        <v>29322309.9</v>
      </c>
      <c r="JM227">
        <v>29322309.9</v>
      </c>
      <c r="JN227">
        <v>0.41748</v>
      </c>
      <c r="JO227">
        <v>2.66602</v>
      </c>
      <c r="JP227">
        <v>1.54785</v>
      </c>
      <c r="JQ227">
        <v>2.31201</v>
      </c>
      <c r="JR227">
        <v>1.64673</v>
      </c>
      <c r="JS227">
        <v>2.33276</v>
      </c>
      <c r="JT227">
        <v>34.5777</v>
      </c>
      <c r="JU227">
        <v>24.1926</v>
      </c>
      <c r="JV227">
        <v>18</v>
      </c>
      <c r="JW227">
        <v>509.637</v>
      </c>
      <c r="JX227">
        <v>384.161</v>
      </c>
      <c r="JY227">
        <v>28.8952</v>
      </c>
      <c r="JZ227">
        <v>28.7026</v>
      </c>
      <c r="KA227">
        <v>30.0001</v>
      </c>
      <c r="KB227">
        <v>28.6431</v>
      </c>
      <c r="KC227">
        <v>28.592</v>
      </c>
      <c r="KD227">
        <v>8.26653</v>
      </c>
      <c r="KE227">
        <v>35.0015</v>
      </c>
      <c r="KF227">
        <v>0</v>
      </c>
      <c r="KG227">
        <v>28.8927</v>
      </c>
      <c r="KH227">
        <v>115.457</v>
      </c>
      <c r="KI227">
        <v>17.2597</v>
      </c>
      <c r="KJ227">
        <v>96.6019</v>
      </c>
      <c r="KK227">
        <v>94.5588</v>
      </c>
    </row>
    <row r="228" spans="1:297">
      <c r="A228">
        <v>212</v>
      </c>
      <c r="B228">
        <v>1759338596.1</v>
      </c>
      <c r="C228">
        <v>5736.09999990463</v>
      </c>
      <c r="D228" t="s">
        <v>868</v>
      </c>
      <c r="E228" t="s">
        <v>869</v>
      </c>
      <c r="F228">
        <v>5</v>
      </c>
      <c r="G228" t="s">
        <v>831</v>
      </c>
      <c r="H228" t="s">
        <v>436</v>
      </c>
      <c r="I228">
        <v>1759338587.94615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137.287822940558</v>
      </c>
      <c r="AK228">
        <v>147.546509090909</v>
      </c>
      <c r="AL228">
        <v>-3.24163537981135</v>
      </c>
      <c r="AM228">
        <v>64.7014413785426</v>
      </c>
      <c r="AN228">
        <f>(AP228 - AO228 + DY228*1E3/(8.314*(EA228+273.15)) * AR228/DX228 * AQ228) * DX228/(100*DL228) * 1000/(1000 - AP228)</f>
        <v>0</v>
      </c>
      <c r="AO228">
        <v>17.2665545893912</v>
      </c>
      <c r="AP228">
        <v>24.6414660606061</v>
      </c>
      <c r="AQ228">
        <v>4.72140008835132e-06</v>
      </c>
      <c r="AR228">
        <v>119.371846667819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5.18</v>
      </c>
      <c r="DM228">
        <v>0.5</v>
      </c>
      <c r="DN228" t="s">
        <v>438</v>
      </c>
      <c r="DO228">
        <v>2</v>
      </c>
      <c r="DP228" t="b">
        <v>1</v>
      </c>
      <c r="DQ228">
        <v>1759338587.94615</v>
      </c>
      <c r="DR228">
        <v>166.494846153846</v>
      </c>
      <c r="DS228">
        <v>150.809846153846</v>
      </c>
      <c r="DT228">
        <v>24.6359769230769</v>
      </c>
      <c r="DU228">
        <v>17.2680384615385</v>
      </c>
      <c r="DV228">
        <v>165.326384615385</v>
      </c>
      <c r="DW228">
        <v>24.2254230769231</v>
      </c>
      <c r="DX228">
        <v>499.984461538462</v>
      </c>
      <c r="DY228">
        <v>90.5343615384616</v>
      </c>
      <c r="DZ228">
        <v>0.0355455846153846</v>
      </c>
      <c r="EA228">
        <v>30.8657</v>
      </c>
      <c r="EB228">
        <v>30.0038</v>
      </c>
      <c r="EC228">
        <v>999.9</v>
      </c>
      <c r="ED228">
        <v>0</v>
      </c>
      <c r="EE228">
        <v>0</v>
      </c>
      <c r="EF228">
        <v>9980.04461538462</v>
      </c>
      <c r="EG228">
        <v>0</v>
      </c>
      <c r="EH228">
        <v>13.5452384615385</v>
      </c>
      <c r="EI228">
        <v>15.6849</v>
      </c>
      <c r="EJ228">
        <v>170.7</v>
      </c>
      <c r="EK228">
        <v>153.459923076923</v>
      </c>
      <c r="EL228">
        <v>7.36791692307692</v>
      </c>
      <c r="EM228">
        <v>150.809846153846</v>
      </c>
      <c r="EN228">
        <v>17.2680384615385</v>
      </c>
      <c r="EO228">
        <v>2.23040076923077</v>
      </c>
      <c r="EP228">
        <v>1.56335153846154</v>
      </c>
      <c r="EQ228">
        <v>19.1823538461538</v>
      </c>
      <c r="ER228">
        <v>13.6022461538462</v>
      </c>
      <c r="ES228">
        <v>1999.94615384615</v>
      </c>
      <c r="ET228">
        <v>0.979997230769231</v>
      </c>
      <c r="EU228">
        <v>0.0200024615384615</v>
      </c>
      <c r="EV228">
        <v>0</v>
      </c>
      <c r="EW228">
        <v>911.882076923077</v>
      </c>
      <c r="EX228">
        <v>5.00059</v>
      </c>
      <c r="EY228">
        <v>18367.9769230769</v>
      </c>
      <c r="EZ228">
        <v>17359.8384615385</v>
      </c>
      <c r="FA228">
        <v>42</v>
      </c>
      <c r="FB228">
        <v>41.8072307692308</v>
      </c>
      <c r="FC228">
        <v>41.3845384615385</v>
      </c>
      <c r="FD228">
        <v>41.25</v>
      </c>
      <c r="FE228">
        <v>42.937</v>
      </c>
      <c r="FF228">
        <v>1955.04230769231</v>
      </c>
      <c r="FG228">
        <v>39.9</v>
      </c>
      <c r="FH228">
        <v>0</v>
      </c>
      <c r="FI228">
        <v>1759338596.4</v>
      </c>
      <c r="FJ228">
        <v>0</v>
      </c>
      <c r="FK228">
        <v>912.3212</v>
      </c>
      <c r="FL228">
        <v>19.933384560031</v>
      </c>
      <c r="FM228">
        <v>391.069230165673</v>
      </c>
      <c r="FN228">
        <v>18375.564</v>
      </c>
      <c r="FO228">
        <v>15</v>
      </c>
      <c r="FP228">
        <v>0</v>
      </c>
      <c r="FQ228" t="s">
        <v>439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15.30954</v>
      </c>
      <c r="GD228">
        <v>8.73071278195488</v>
      </c>
      <c r="GE228">
        <v>0.871030784415798</v>
      </c>
      <c r="GF228">
        <v>0</v>
      </c>
      <c r="GG228">
        <v>911.097323529412</v>
      </c>
      <c r="GH228">
        <v>18.5746524052603</v>
      </c>
      <c r="GI228">
        <v>1.84297810016333</v>
      </c>
      <c r="GJ228">
        <v>-1</v>
      </c>
      <c r="GK228">
        <v>7.366665</v>
      </c>
      <c r="GL228">
        <v>0.0463912781954914</v>
      </c>
      <c r="GM228">
        <v>0.00479007567789907</v>
      </c>
      <c r="GN228">
        <v>1</v>
      </c>
      <c r="GO228">
        <v>1</v>
      </c>
      <c r="GP228">
        <v>2</v>
      </c>
      <c r="GQ228" t="s">
        <v>448</v>
      </c>
      <c r="GR228">
        <v>3.13111</v>
      </c>
      <c r="GS228">
        <v>2.7134</v>
      </c>
      <c r="GT228">
        <v>0.0350744</v>
      </c>
      <c r="GU228">
        <v>0.031546</v>
      </c>
      <c r="GV228">
        <v>0.10482</v>
      </c>
      <c r="GW228">
        <v>0.0817361</v>
      </c>
      <c r="GX228">
        <v>36327.9</v>
      </c>
      <c r="GY228">
        <v>39054.6</v>
      </c>
      <c r="GZ228">
        <v>34065.3</v>
      </c>
      <c r="HA228">
        <v>36515.9</v>
      </c>
      <c r="HB228">
        <v>43060.4</v>
      </c>
      <c r="HC228">
        <v>48144</v>
      </c>
      <c r="HD228">
        <v>53143.4</v>
      </c>
      <c r="HE228">
        <v>58362.4</v>
      </c>
      <c r="HF228">
        <v>1.956</v>
      </c>
      <c r="HG228">
        <v>1.7572</v>
      </c>
      <c r="HH228">
        <v>0.0738353</v>
      </c>
      <c r="HI228">
        <v>0</v>
      </c>
      <c r="HJ228">
        <v>28.7937</v>
      </c>
      <c r="HK228">
        <v>999.9</v>
      </c>
      <c r="HL228">
        <v>52.082</v>
      </c>
      <c r="HM228">
        <v>31.199</v>
      </c>
      <c r="HN228">
        <v>26.2468</v>
      </c>
      <c r="HO228">
        <v>54.9039</v>
      </c>
      <c r="HP228">
        <v>46.3021</v>
      </c>
      <c r="HQ228">
        <v>1</v>
      </c>
      <c r="HR228">
        <v>0.103293</v>
      </c>
      <c r="HS228">
        <v>-0.437688</v>
      </c>
      <c r="HT228">
        <v>20.1118</v>
      </c>
      <c r="HU228">
        <v>5.19812</v>
      </c>
      <c r="HV228">
        <v>12.004</v>
      </c>
      <c r="HW228">
        <v>4.9745</v>
      </c>
      <c r="HX228">
        <v>3.294</v>
      </c>
      <c r="HY228">
        <v>9999</v>
      </c>
      <c r="HZ228">
        <v>9999</v>
      </c>
      <c r="IA228">
        <v>999.9</v>
      </c>
      <c r="IB228">
        <v>9999</v>
      </c>
      <c r="IC228">
        <v>1.86325</v>
      </c>
      <c r="ID228">
        <v>1.86813</v>
      </c>
      <c r="IE228">
        <v>1.86789</v>
      </c>
      <c r="IF228">
        <v>1.86905</v>
      </c>
      <c r="IG228">
        <v>1.86984</v>
      </c>
      <c r="IH228">
        <v>1.86595</v>
      </c>
      <c r="II228">
        <v>1.86705</v>
      </c>
      <c r="IJ228">
        <v>1.86844</v>
      </c>
      <c r="IK228">
        <v>5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1.082</v>
      </c>
      <c r="IY228">
        <v>0.4108</v>
      </c>
      <c r="IZ228">
        <v>0.591063205497763</v>
      </c>
      <c r="JA228">
        <v>0.00362635438953289</v>
      </c>
      <c r="JB228">
        <v>-8.50754122937555e-07</v>
      </c>
      <c r="JC228">
        <v>2.87264459290622e-10</v>
      </c>
      <c r="JD228">
        <v>-0.103101814204982</v>
      </c>
      <c r="JE228">
        <v>-0.017656537129445</v>
      </c>
      <c r="JF228">
        <v>0.00217271289782075</v>
      </c>
      <c r="JG228">
        <v>-2.34727275410467e-05</v>
      </c>
      <c r="JH228">
        <v>4</v>
      </c>
      <c r="JI228">
        <v>2183</v>
      </c>
      <c r="JJ228">
        <v>1</v>
      </c>
      <c r="JK228">
        <v>27</v>
      </c>
      <c r="JL228">
        <v>29322309.9</v>
      </c>
      <c r="JM228">
        <v>29322309.9</v>
      </c>
      <c r="JN228">
        <v>0.377197</v>
      </c>
      <c r="JO228">
        <v>2.66235</v>
      </c>
      <c r="JP228">
        <v>1.54785</v>
      </c>
      <c r="JQ228">
        <v>2.31201</v>
      </c>
      <c r="JR228">
        <v>1.64673</v>
      </c>
      <c r="JS228">
        <v>2.33154</v>
      </c>
      <c r="JT228">
        <v>34.6006</v>
      </c>
      <c r="JU228">
        <v>24.1926</v>
      </c>
      <c r="JV228">
        <v>18</v>
      </c>
      <c r="JW228">
        <v>509.657</v>
      </c>
      <c r="JX228">
        <v>384.188</v>
      </c>
      <c r="JY228">
        <v>28.8916</v>
      </c>
      <c r="JZ228">
        <v>28.7031</v>
      </c>
      <c r="KA228">
        <v>30.0002</v>
      </c>
      <c r="KB228">
        <v>28.6435</v>
      </c>
      <c r="KC228">
        <v>28.592</v>
      </c>
      <c r="KD228">
        <v>7.57563</v>
      </c>
      <c r="KE228">
        <v>35.0015</v>
      </c>
      <c r="KF228">
        <v>0</v>
      </c>
      <c r="KG228">
        <v>28.889</v>
      </c>
      <c r="KH228">
        <v>101.945</v>
      </c>
      <c r="KI228">
        <v>17.2597</v>
      </c>
      <c r="KJ228">
        <v>96.6023</v>
      </c>
      <c r="KK228">
        <v>94.5588</v>
      </c>
    </row>
    <row r="229" spans="1:297">
      <c r="A229">
        <v>213</v>
      </c>
      <c r="B229">
        <v>1759338601.1</v>
      </c>
      <c r="C229">
        <v>5741.09999990463</v>
      </c>
      <c r="D229" t="s">
        <v>870</v>
      </c>
      <c r="E229" t="s">
        <v>871</v>
      </c>
      <c r="F229">
        <v>5</v>
      </c>
      <c r="G229" t="s">
        <v>831</v>
      </c>
      <c r="H229" t="s">
        <v>436</v>
      </c>
      <c r="I229">
        <v>1759338592.94615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120.797610870209</v>
      </c>
      <c r="AK229">
        <v>131.534</v>
      </c>
      <c r="AL229">
        <v>-3.21367201079537</v>
      </c>
      <c r="AM229">
        <v>64.7014413785426</v>
      </c>
      <c r="AN229">
        <f>(AP229 - AO229 + DY229*1E3/(8.314*(EA229+273.15)) * AR229/DX229 * AQ229) * DX229/(100*DL229) * 1000/(1000 - AP229)</f>
        <v>0</v>
      </c>
      <c r="AO229">
        <v>17.2657905078187</v>
      </c>
      <c r="AP229">
        <v>24.6420012121212</v>
      </c>
      <c r="AQ229">
        <v>1.82924866988392e-06</v>
      </c>
      <c r="AR229">
        <v>119.371846667819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5.18</v>
      </c>
      <c r="DM229">
        <v>0.5</v>
      </c>
      <c r="DN229" t="s">
        <v>438</v>
      </c>
      <c r="DO229">
        <v>2</v>
      </c>
      <c r="DP229" t="b">
        <v>1</v>
      </c>
      <c r="DQ229">
        <v>1759338592.94615</v>
      </c>
      <c r="DR229">
        <v>150.741846153846</v>
      </c>
      <c r="DS229">
        <v>134.384692307692</v>
      </c>
      <c r="DT229">
        <v>24.6387307692308</v>
      </c>
      <c r="DU229">
        <v>17.2665692307692</v>
      </c>
      <c r="DV229">
        <v>149.626538461538</v>
      </c>
      <c r="DW229">
        <v>24.2280461538462</v>
      </c>
      <c r="DX229">
        <v>499.988307692308</v>
      </c>
      <c r="DY229">
        <v>90.5344692307692</v>
      </c>
      <c r="DZ229">
        <v>0.0355185230769231</v>
      </c>
      <c r="EA229">
        <v>30.8635538461539</v>
      </c>
      <c r="EB229">
        <v>30.0011153846154</v>
      </c>
      <c r="EC229">
        <v>999.9</v>
      </c>
      <c r="ED229">
        <v>0</v>
      </c>
      <c r="EE229">
        <v>0</v>
      </c>
      <c r="EF229">
        <v>9995.58</v>
      </c>
      <c r="EG229">
        <v>0</v>
      </c>
      <c r="EH229">
        <v>13.5321846153846</v>
      </c>
      <c r="EI229">
        <v>16.3570692307692</v>
      </c>
      <c r="EJ229">
        <v>154.549615384615</v>
      </c>
      <c r="EK229">
        <v>136.746</v>
      </c>
      <c r="EL229">
        <v>7.37214692307692</v>
      </c>
      <c r="EM229">
        <v>134.384692307692</v>
      </c>
      <c r="EN229">
        <v>17.2665692307692</v>
      </c>
      <c r="EO229">
        <v>2.23065307692308</v>
      </c>
      <c r="EP229">
        <v>1.56322</v>
      </c>
      <c r="EQ229">
        <v>19.1841692307692</v>
      </c>
      <c r="ER229">
        <v>13.6009384615385</v>
      </c>
      <c r="ES229">
        <v>1999.94923076923</v>
      </c>
      <c r="ET229">
        <v>0.979997230769231</v>
      </c>
      <c r="EU229">
        <v>0.0200024615384615</v>
      </c>
      <c r="EV229">
        <v>0</v>
      </c>
      <c r="EW229">
        <v>913.519615384615</v>
      </c>
      <c r="EX229">
        <v>5.00059</v>
      </c>
      <c r="EY229">
        <v>18400.7307692308</v>
      </c>
      <c r="EZ229">
        <v>17359.8692307692</v>
      </c>
      <c r="FA229">
        <v>42</v>
      </c>
      <c r="FB229">
        <v>41.8072307692308</v>
      </c>
      <c r="FC229">
        <v>41.3845384615385</v>
      </c>
      <c r="FD229">
        <v>41.25</v>
      </c>
      <c r="FE229">
        <v>42.937</v>
      </c>
      <c r="FF229">
        <v>1955.04384615385</v>
      </c>
      <c r="FG229">
        <v>39.9</v>
      </c>
      <c r="FH229">
        <v>0</v>
      </c>
      <c r="FI229">
        <v>1759338601.2</v>
      </c>
      <c r="FJ229">
        <v>0</v>
      </c>
      <c r="FK229">
        <v>913.9964</v>
      </c>
      <c r="FL229">
        <v>22.0734615146795</v>
      </c>
      <c r="FM229">
        <v>416.007692312569</v>
      </c>
      <c r="FN229">
        <v>18407.676</v>
      </c>
      <c r="FO229">
        <v>15</v>
      </c>
      <c r="FP229">
        <v>0</v>
      </c>
      <c r="FQ229" t="s">
        <v>439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15.9970285714286</v>
      </c>
      <c r="GD229">
        <v>8.02923896103898</v>
      </c>
      <c r="GE229">
        <v>0.836551082402854</v>
      </c>
      <c r="GF229">
        <v>0</v>
      </c>
      <c r="GG229">
        <v>912.677764705882</v>
      </c>
      <c r="GH229">
        <v>20.3434988434151</v>
      </c>
      <c r="GI229">
        <v>2.01177318711662</v>
      </c>
      <c r="GJ229">
        <v>-1</v>
      </c>
      <c r="GK229">
        <v>7.36949142857143</v>
      </c>
      <c r="GL229">
        <v>0.0511457142857218</v>
      </c>
      <c r="GM229">
        <v>0.00532425830802875</v>
      </c>
      <c r="GN229">
        <v>1</v>
      </c>
      <c r="GO229">
        <v>1</v>
      </c>
      <c r="GP229">
        <v>2</v>
      </c>
      <c r="GQ229" t="s">
        <v>448</v>
      </c>
      <c r="GR229">
        <v>3.13116</v>
      </c>
      <c r="GS229">
        <v>2.71348</v>
      </c>
      <c r="GT229">
        <v>0.0313767</v>
      </c>
      <c r="GU229">
        <v>0.0275844</v>
      </c>
      <c r="GV229">
        <v>0.104829</v>
      </c>
      <c r="GW229">
        <v>0.0817293</v>
      </c>
      <c r="GX229">
        <v>36467.1</v>
      </c>
      <c r="GY229">
        <v>39214.5</v>
      </c>
      <c r="GZ229">
        <v>34065.3</v>
      </c>
      <c r="HA229">
        <v>36516</v>
      </c>
      <c r="HB229">
        <v>43059.4</v>
      </c>
      <c r="HC229">
        <v>48144.1</v>
      </c>
      <c r="HD229">
        <v>53143.3</v>
      </c>
      <c r="HE229">
        <v>58362.7</v>
      </c>
      <c r="HF229">
        <v>1.9558</v>
      </c>
      <c r="HG229">
        <v>1.75695</v>
      </c>
      <c r="HH229">
        <v>0.0733957</v>
      </c>
      <c r="HI229">
        <v>0</v>
      </c>
      <c r="HJ229">
        <v>28.7937</v>
      </c>
      <c r="HK229">
        <v>999.9</v>
      </c>
      <c r="HL229">
        <v>52.082</v>
      </c>
      <c r="HM229">
        <v>31.219</v>
      </c>
      <c r="HN229">
        <v>26.2794</v>
      </c>
      <c r="HO229">
        <v>54.7639</v>
      </c>
      <c r="HP229">
        <v>46.4383</v>
      </c>
      <c r="HQ229">
        <v>1</v>
      </c>
      <c r="HR229">
        <v>0.103176</v>
      </c>
      <c r="HS229">
        <v>-0.446944</v>
      </c>
      <c r="HT229">
        <v>20.1117</v>
      </c>
      <c r="HU229">
        <v>5.19722</v>
      </c>
      <c r="HV229">
        <v>12.004</v>
      </c>
      <c r="HW229">
        <v>4.9743</v>
      </c>
      <c r="HX229">
        <v>3.29398</v>
      </c>
      <c r="HY229">
        <v>9999</v>
      </c>
      <c r="HZ229">
        <v>9999</v>
      </c>
      <c r="IA229">
        <v>999.9</v>
      </c>
      <c r="IB229">
        <v>9999</v>
      </c>
      <c r="IC229">
        <v>1.86326</v>
      </c>
      <c r="ID229">
        <v>1.86813</v>
      </c>
      <c r="IE229">
        <v>1.86787</v>
      </c>
      <c r="IF229">
        <v>1.86905</v>
      </c>
      <c r="IG229">
        <v>1.86986</v>
      </c>
      <c r="IH229">
        <v>1.86597</v>
      </c>
      <c r="II229">
        <v>1.86704</v>
      </c>
      <c r="IJ229">
        <v>1.86844</v>
      </c>
      <c r="IK229">
        <v>5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1.028</v>
      </c>
      <c r="IY229">
        <v>0.4108</v>
      </c>
      <c r="IZ229">
        <v>0.591063205497763</v>
      </c>
      <c r="JA229">
        <v>0.00362635438953289</v>
      </c>
      <c r="JB229">
        <v>-8.50754122937555e-07</v>
      </c>
      <c r="JC229">
        <v>2.87264459290622e-10</v>
      </c>
      <c r="JD229">
        <v>-0.103101814204982</v>
      </c>
      <c r="JE229">
        <v>-0.017656537129445</v>
      </c>
      <c r="JF229">
        <v>0.00217271289782075</v>
      </c>
      <c r="JG229">
        <v>-2.34727275410467e-05</v>
      </c>
      <c r="JH229">
        <v>4</v>
      </c>
      <c r="JI229">
        <v>2183</v>
      </c>
      <c r="JJ229">
        <v>1</v>
      </c>
      <c r="JK229">
        <v>27</v>
      </c>
      <c r="JL229">
        <v>29322310</v>
      </c>
      <c r="JM229">
        <v>29322310</v>
      </c>
      <c r="JN229">
        <v>0.340576</v>
      </c>
      <c r="JO229">
        <v>2.66357</v>
      </c>
      <c r="JP229">
        <v>1.54785</v>
      </c>
      <c r="JQ229">
        <v>2.31201</v>
      </c>
      <c r="JR229">
        <v>1.64673</v>
      </c>
      <c r="JS229">
        <v>2.36328</v>
      </c>
      <c r="JT229">
        <v>34.6006</v>
      </c>
      <c r="JU229">
        <v>24.1926</v>
      </c>
      <c r="JV229">
        <v>18</v>
      </c>
      <c r="JW229">
        <v>509.542</v>
      </c>
      <c r="JX229">
        <v>384.068</v>
      </c>
      <c r="JY229">
        <v>28.8882</v>
      </c>
      <c r="JZ229">
        <v>28.7049</v>
      </c>
      <c r="KA229">
        <v>30.0001</v>
      </c>
      <c r="KB229">
        <v>28.6456</v>
      </c>
      <c r="KC229">
        <v>28.594</v>
      </c>
      <c r="KD229">
        <v>6.86259</v>
      </c>
      <c r="KE229">
        <v>35.0015</v>
      </c>
      <c r="KF229">
        <v>0</v>
      </c>
      <c r="KG229">
        <v>28.8955</v>
      </c>
      <c r="KH229">
        <v>81.7306</v>
      </c>
      <c r="KI229">
        <v>17.2597</v>
      </c>
      <c r="KJ229">
        <v>96.6022</v>
      </c>
      <c r="KK229">
        <v>94.5591</v>
      </c>
    </row>
    <row r="230" spans="1:297">
      <c r="A230">
        <v>214</v>
      </c>
      <c r="B230">
        <v>1759338606.1</v>
      </c>
      <c r="C230">
        <v>5746.09999990463</v>
      </c>
      <c r="D230" t="s">
        <v>872</v>
      </c>
      <c r="E230" t="s">
        <v>873</v>
      </c>
      <c r="F230">
        <v>5</v>
      </c>
      <c r="G230" t="s">
        <v>831</v>
      </c>
      <c r="H230" t="s">
        <v>436</v>
      </c>
      <c r="I230">
        <v>1759338597.94615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104.220103203582</v>
      </c>
      <c r="AK230">
        <v>115.633824242424</v>
      </c>
      <c r="AL230">
        <v>-3.16154650568824</v>
      </c>
      <c r="AM230">
        <v>64.7014413785426</v>
      </c>
      <c r="AN230">
        <f>(AP230 - AO230 + DY230*1E3/(8.314*(EA230+273.15)) * AR230/DX230 * AQ230) * DX230/(100*DL230) * 1000/(1000 - AP230)</f>
        <v>0</v>
      </c>
      <c r="AO230">
        <v>17.2647386132337</v>
      </c>
      <c r="AP230">
        <v>24.6466454545454</v>
      </c>
      <c r="AQ230">
        <v>5.22661596560237e-06</v>
      </c>
      <c r="AR230">
        <v>119.371846667819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5.18</v>
      </c>
      <c r="DM230">
        <v>0.5</v>
      </c>
      <c r="DN230" t="s">
        <v>438</v>
      </c>
      <c r="DO230">
        <v>2</v>
      </c>
      <c r="DP230" t="b">
        <v>1</v>
      </c>
      <c r="DQ230">
        <v>1759338597.94615</v>
      </c>
      <c r="DR230">
        <v>135.072846153846</v>
      </c>
      <c r="DS230">
        <v>118.015876923077</v>
      </c>
      <c r="DT230">
        <v>24.6418307692308</v>
      </c>
      <c r="DU230">
        <v>17.2657692307692</v>
      </c>
      <c r="DV230">
        <v>134.010615384615</v>
      </c>
      <c r="DW230">
        <v>24.231</v>
      </c>
      <c r="DX230">
        <v>500.021153846154</v>
      </c>
      <c r="DY230">
        <v>90.5341230769231</v>
      </c>
      <c r="DZ230">
        <v>0.0352710230769231</v>
      </c>
      <c r="EA230">
        <v>30.8629153846154</v>
      </c>
      <c r="EB230">
        <v>29.9990461538462</v>
      </c>
      <c r="EC230">
        <v>999.9</v>
      </c>
      <c r="ED230">
        <v>0</v>
      </c>
      <c r="EE230">
        <v>0</v>
      </c>
      <c r="EF230">
        <v>10017.2630769231</v>
      </c>
      <c r="EG230">
        <v>0</v>
      </c>
      <c r="EH230">
        <v>13.5321846153846</v>
      </c>
      <c r="EI230">
        <v>17.0568923076923</v>
      </c>
      <c r="EJ230">
        <v>138.485230769231</v>
      </c>
      <c r="EK230">
        <v>120.089469230769</v>
      </c>
      <c r="EL230">
        <v>7.37604153846154</v>
      </c>
      <c r="EM230">
        <v>118.015876923077</v>
      </c>
      <c r="EN230">
        <v>17.2657692307692</v>
      </c>
      <c r="EO230">
        <v>2.23092538461538</v>
      </c>
      <c r="EP230">
        <v>1.56314230769231</v>
      </c>
      <c r="EQ230">
        <v>19.1861307692308</v>
      </c>
      <c r="ER230">
        <v>13.6001615384615</v>
      </c>
      <c r="ES230">
        <v>1999.97461538462</v>
      </c>
      <c r="ET230">
        <v>0.979997461538462</v>
      </c>
      <c r="EU230">
        <v>0.0200022230769231</v>
      </c>
      <c r="EV230">
        <v>0</v>
      </c>
      <c r="EW230">
        <v>915.348538461538</v>
      </c>
      <c r="EX230">
        <v>5.00059</v>
      </c>
      <c r="EY230">
        <v>18436.7538461538</v>
      </c>
      <c r="EZ230">
        <v>17360.1</v>
      </c>
      <c r="FA230">
        <v>42</v>
      </c>
      <c r="FB230">
        <v>41.8024615384615</v>
      </c>
      <c r="FC230">
        <v>41.3845384615385</v>
      </c>
      <c r="FD230">
        <v>41.25</v>
      </c>
      <c r="FE230">
        <v>42.937</v>
      </c>
      <c r="FF230">
        <v>1955.06846153846</v>
      </c>
      <c r="FG230">
        <v>39.9</v>
      </c>
      <c r="FH230">
        <v>0</v>
      </c>
      <c r="FI230">
        <v>1759338606</v>
      </c>
      <c r="FJ230">
        <v>0</v>
      </c>
      <c r="FK230">
        <v>915.73144</v>
      </c>
      <c r="FL230">
        <v>22.046999949826</v>
      </c>
      <c r="FM230">
        <v>438.999999339051</v>
      </c>
      <c r="FN230">
        <v>18441.884</v>
      </c>
      <c r="FO230">
        <v>15</v>
      </c>
      <c r="FP230">
        <v>0</v>
      </c>
      <c r="FQ230" t="s">
        <v>439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16.683825</v>
      </c>
      <c r="GD230">
        <v>8.47040751879698</v>
      </c>
      <c r="GE230">
        <v>0.856279745103783</v>
      </c>
      <c r="GF230">
        <v>0</v>
      </c>
      <c r="GG230">
        <v>914.544705882353</v>
      </c>
      <c r="GH230">
        <v>21.7281894278286</v>
      </c>
      <c r="GI230">
        <v>2.14527166152218</v>
      </c>
      <c r="GJ230">
        <v>-1</v>
      </c>
      <c r="GK230">
        <v>7.3741135</v>
      </c>
      <c r="GL230">
        <v>0.0438166917293142</v>
      </c>
      <c r="GM230">
        <v>0.00436388161503044</v>
      </c>
      <c r="GN230">
        <v>1</v>
      </c>
      <c r="GO230">
        <v>1</v>
      </c>
      <c r="GP230">
        <v>2</v>
      </c>
      <c r="GQ230" t="s">
        <v>448</v>
      </c>
      <c r="GR230">
        <v>3.13138</v>
      </c>
      <c r="GS230">
        <v>2.71303</v>
      </c>
      <c r="GT230">
        <v>0.02766</v>
      </c>
      <c r="GU230">
        <v>0.0233783</v>
      </c>
      <c r="GV230">
        <v>0.104844</v>
      </c>
      <c r="GW230">
        <v>0.0817253</v>
      </c>
      <c r="GX230">
        <v>36607</v>
      </c>
      <c r="GY230">
        <v>39383.6</v>
      </c>
      <c r="GZ230">
        <v>34065.3</v>
      </c>
      <c r="HA230">
        <v>36515.6</v>
      </c>
      <c r="HB230">
        <v>43058.3</v>
      </c>
      <c r="HC230">
        <v>48143.5</v>
      </c>
      <c r="HD230">
        <v>53143.3</v>
      </c>
      <c r="HE230">
        <v>58362.3</v>
      </c>
      <c r="HF230">
        <v>1.95602</v>
      </c>
      <c r="HG230">
        <v>1.7566</v>
      </c>
      <c r="HH230">
        <v>0.0740066</v>
      </c>
      <c r="HI230">
        <v>0</v>
      </c>
      <c r="HJ230">
        <v>28.7915</v>
      </c>
      <c r="HK230">
        <v>999.9</v>
      </c>
      <c r="HL230">
        <v>52.082</v>
      </c>
      <c r="HM230">
        <v>31.199</v>
      </c>
      <c r="HN230">
        <v>26.249</v>
      </c>
      <c r="HO230">
        <v>54.2039</v>
      </c>
      <c r="HP230">
        <v>46.4744</v>
      </c>
      <c r="HQ230">
        <v>1</v>
      </c>
      <c r="HR230">
        <v>0.1033</v>
      </c>
      <c r="HS230">
        <v>-0.471786</v>
      </c>
      <c r="HT230">
        <v>20.1117</v>
      </c>
      <c r="HU230">
        <v>5.19797</v>
      </c>
      <c r="HV230">
        <v>12.004</v>
      </c>
      <c r="HW230">
        <v>4.975</v>
      </c>
      <c r="HX230">
        <v>3.29398</v>
      </c>
      <c r="HY230">
        <v>9999</v>
      </c>
      <c r="HZ230">
        <v>9999</v>
      </c>
      <c r="IA230">
        <v>999.9</v>
      </c>
      <c r="IB230">
        <v>9999</v>
      </c>
      <c r="IC230">
        <v>1.86325</v>
      </c>
      <c r="ID230">
        <v>1.86813</v>
      </c>
      <c r="IE230">
        <v>1.86788</v>
      </c>
      <c r="IF230">
        <v>1.86905</v>
      </c>
      <c r="IG230">
        <v>1.86982</v>
      </c>
      <c r="IH230">
        <v>1.86594</v>
      </c>
      <c r="II230">
        <v>1.86701</v>
      </c>
      <c r="IJ230">
        <v>1.86844</v>
      </c>
      <c r="IK230">
        <v>5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0.975</v>
      </c>
      <c r="IY230">
        <v>0.411</v>
      </c>
      <c r="IZ230">
        <v>0.591063205497763</v>
      </c>
      <c r="JA230">
        <v>0.00362635438953289</v>
      </c>
      <c r="JB230">
        <v>-8.50754122937555e-07</v>
      </c>
      <c r="JC230">
        <v>2.87264459290622e-10</v>
      </c>
      <c r="JD230">
        <v>-0.103101814204982</v>
      </c>
      <c r="JE230">
        <v>-0.017656537129445</v>
      </c>
      <c r="JF230">
        <v>0.00217271289782075</v>
      </c>
      <c r="JG230">
        <v>-2.34727275410467e-05</v>
      </c>
      <c r="JH230">
        <v>4</v>
      </c>
      <c r="JI230">
        <v>2183</v>
      </c>
      <c r="JJ230">
        <v>1</v>
      </c>
      <c r="JK230">
        <v>27</v>
      </c>
      <c r="JL230">
        <v>29322310.1</v>
      </c>
      <c r="JM230">
        <v>29322310.1</v>
      </c>
      <c r="JN230">
        <v>0.307617</v>
      </c>
      <c r="JO230">
        <v>2.67456</v>
      </c>
      <c r="JP230">
        <v>1.54785</v>
      </c>
      <c r="JQ230">
        <v>2.31201</v>
      </c>
      <c r="JR230">
        <v>1.64673</v>
      </c>
      <c r="JS230">
        <v>2.31567</v>
      </c>
      <c r="JT230">
        <v>34.6006</v>
      </c>
      <c r="JU230">
        <v>24.1838</v>
      </c>
      <c r="JV230">
        <v>18</v>
      </c>
      <c r="JW230">
        <v>509.692</v>
      </c>
      <c r="JX230">
        <v>383.884</v>
      </c>
      <c r="JY230">
        <v>28.8929</v>
      </c>
      <c r="JZ230">
        <v>28.705</v>
      </c>
      <c r="KA230">
        <v>30.0001</v>
      </c>
      <c r="KB230">
        <v>28.6456</v>
      </c>
      <c r="KC230">
        <v>28.5944</v>
      </c>
      <c r="KD230">
        <v>6.19436</v>
      </c>
      <c r="KE230">
        <v>35.0015</v>
      </c>
      <c r="KF230">
        <v>0</v>
      </c>
      <c r="KG230">
        <v>28.899</v>
      </c>
      <c r="KH230">
        <v>68.2254</v>
      </c>
      <c r="KI230">
        <v>17.2597</v>
      </c>
      <c r="KJ230">
        <v>96.6022</v>
      </c>
      <c r="KK230">
        <v>94.5583</v>
      </c>
    </row>
    <row r="231" spans="1:297">
      <c r="A231">
        <v>215</v>
      </c>
      <c r="B231">
        <v>1759338611.1</v>
      </c>
      <c r="C231">
        <v>5751.09999990463</v>
      </c>
      <c r="D231" t="s">
        <v>874</v>
      </c>
      <c r="E231" t="s">
        <v>875</v>
      </c>
      <c r="F231">
        <v>5</v>
      </c>
      <c r="G231" t="s">
        <v>831</v>
      </c>
      <c r="H231" t="s">
        <v>436</v>
      </c>
      <c r="I231">
        <v>1759338602.94615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86.752127237117</v>
      </c>
      <c r="AK231">
        <v>99.1804551515151</v>
      </c>
      <c r="AL231">
        <v>-3.29325500137858</v>
      </c>
      <c r="AM231">
        <v>64.7014413785426</v>
      </c>
      <c r="AN231">
        <f>(AP231 - AO231 + DY231*1E3/(8.314*(EA231+273.15)) * AR231/DX231 * AQ231) * DX231/(100*DL231) * 1000/(1000 - AP231)</f>
        <v>0</v>
      </c>
      <c r="AO231">
        <v>17.2632888961767</v>
      </c>
      <c r="AP231">
        <v>24.6507006060606</v>
      </c>
      <c r="AQ231">
        <v>5.19869892128264e-06</v>
      </c>
      <c r="AR231">
        <v>119.371846667819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5.18</v>
      </c>
      <c r="DM231">
        <v>0.5</v>
      </c>
      <c r="DN231" t="s">
        <v>438</v>
      </c>
      <c r="DO231">
        <v>2</v>
      </c>
      <c r="DP231" t="b">
        <v>1</v>
      </c>
      <c r="DQ231">
        <v>1759338602.94615</v>
      </c>
      <c r="DR231">
        <v>119.3691</v>
      </c>
      <c r="DS231">
        <v>101.467446153846</v>
      </c>
      <c r="DT231">
        <v>24.6447</v>
      </c>
      <c r="DU231">
        <v>17.2647769230769</v>
      </c>
      <c r="DV231">
        <v>118.360469230769</v>
      </c>
      <c r="DW231">
        <v>24.2337538461538</v>
      </c>
      <c r="DX231">
        <v>500.029923076923</v>
      </c>
      <c r="DY231">
        <v>90.5344461538462</v>
      </c>
      <c r="DZ231">
        <v>0.0353126384615385</v>
      </c>
      <c r="EA231">
        <v>30.8621692307692</v>
      </c>
      <c r="EB231">
        <v>29.9947923076923</v>
      </c>
      <c r="EC231">
        <v>999.9</v>
      </c>
      <c r="ED231">
        <v>0</v>
      </c>
      <c r="EE231">
        <v>0</v>
      </c>
      <c r="EF231">
        <v>10005.4861538462</v>
      </c>
      <c r="EG231">
        <v>0</v>
      </c>
      <c r="EH231">
        <v>13.5447</v>
      </c>
      <c r="EI231">
        <v>17.9016153846154</v>
      </c>
      <c r="EJ231">
        <v>122.385223076923</v>
      </c>
      <c r="EK231">
        <v>103.250169230769</v>
      </c>
      <c r="EL231">
        <v>7.37991461538462</v>
      </c>
      <c r="EM231">
        <v>101.467446153846</v>
      </c>
      <c r="EN231">
        <v>17.2647769230769</v>
      </c>
      <c r="EO231">
        <v>2.23119307692308</v>
      </c>
      <c r="EP231">
        <v>1.56305769230769</v>
      </c>
      <c r="EQ231">
        <v>19.1880769230769</v>
      </c>
      <c r="ER231">
        <v>13.5993384615385</v>
      </c>
      <c r="ES231">
        <v>2000</v>
      </c>
      <c r="ET231">
        <v>0.979997692307693</v>
      </c>
      <c r="EU231">
        <v>0.0200019923076923</v>
      </c>
      <c r="EV231">
        <v>0</v>
      </c>
      <c r="EW231">
        <v>917.366153846154</v>
      </c>
      <c r="EX231">
        <v>5.00059</v>
      </c>
      <c r="EY231">
        <v>18474.4846153846</v>
      </c>
      <c r="EZ231">
        <v>17360.3153846154</v>
      </c>
      <c r="FA231">
        <v>42</v>
      </c>
      <c r="FB231">
        <v>41.8072307692308</v>
      </c>
      <c r="FC231">
        <v>41.3845384615385</v>
      </c>
      <c r="FD231">
        <v>41.25</v>
      </c>
      <c r="FE231">
        <v>42.937</v>
      </c>
      <c r="FF231">
        <v>1955.09307692308</v>
      </c>
      <c r="FG231">
        <v>39.9</v>
      </c>
      <c r="FH231">
        <v>0</v>
      </c>
      <c r="FI231">
        <v>1759338611.4</v>
      </c>
      <c r="FJ231">
        <v>0</v>
      </c>
      <c r="FK231">
        <v>917.714307692308</v>
      </c>
      <c r="FL231">
        <v>23.4252307665551</v>
      </c>
      <c r="FM231">
        <v>471.172649561232</v>
      </c>
      <c r="FN231">
        <v>18480.8538461538</v>
      </c>
      <c r="FO231">
        <v>15</v>
      </c>
      <c r="FP231">
        <v>0</v>
      </c>
      <c r="FQ231" t="s">
        <v>439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17.4793142857143</v>
      </c>
      <c r="GD231">
        <v>9.76545974025976</v>
      </c>
      <c r="GE231">
        <v>1.03694447997847</v>
      </c>
      <c r="GF231">
        <v>0</v>
      </c>
      <c r="GG231">
        <v>916.351117647059</v>
      </c>
      <c r="GH231">
        <v>22.8942093218729</v>
      </c>
      <c r="GI231">
        <v>2.25964163953056</v>
      </c>
      <c r="GJ231">
        <v>-1</v>
      </c>
      <c r="GK231">
        <v>7.37799095238095</v>
      </c>
      <c r="GL231">
        <v>0.0486483116883163</v>
      </c>
      <c r="GM231">
        <v>0.00509250327139416</v>
      </c>
      <c r="GN231">
        <v>1</v>
      </c>
      <c r="GO231">
        <v>1</v>
      </c>
      <c r="GP231">
        <v>2</v>
      </c>
      <c r="GQ231" t="s">
        <v>448</v>
      </c>
      <c r="GR231">
        <v>3.13097</v>
      </c>
      <c r="GS231">
        <v>2.71338</v>
      </c>
      <c r="GT231">
        <v>0.023763</v>
      </c>
      <c r="GU231">
        <v>0.0193641</v>
      </c>
      <c r="GV231">
        <v>0.10486</v>
      </c>
      <c r="GW231">
        <v>0.0817201</v>
      </c>
      <c r="GX231">
        <v>36753.9</v>
      </c>
      <c r="GY231">
        <v>39545.3</v>
      </c>
      <c r="GZ231">
        <v>34065.5</v>
      </c>
      <c r="HA231">
        <v>36515.4</v>
      </c>
      <c r="HB231">
        <v>43057</v>
      </c>
      <c r="HC231">
        <v>48143.1</v>
      </c>
      <c r="HD231">
        <v>53143.3</v>
      </c>
      <c r="HE231">
        <v>58362.1</v>
      </c>
      <c r="HF231">
        <v>1.9556</v>
      </c>
      <c r="HG231">
        <v>1.75747</v>
      </c>
      <c r="HH231">
        <v>0.0736713</v>
      </c>
      <c r="HI231">
        <v>0</v>
      </c>
      <c r="HJ231">
        <v>28.789</v>
      </c>
      <c r="HK231">
        <v>999.9</v>
      </c>
      <c r="HL231">
        <v>52.082</v>
      </c>
      <c r="HM231">
        <v>31.199</v>
      </c>
      <c r="HN231">
        <v>26.2497</v>
      </c>
      <c r="HO231">
        <v>54.6639</v>
      </c>
      <c r="HP231">
        <v>46.5104</v>
      </c>
      <c r="HQ231">
        <v>1</v>
      </c>
      <c r="HR231">
        <v>0.103214</v>
      </c>
      <c r="HS231">
        <v>-0.47945</v>
      </c>
      <c r="HT231">
        <v>20.1117</v>
      </c>
      <c r="HU231">
        <v>5.19767</v>
      </c>
      <c r="HV231">
        <v>12.004</v>
      </c>
      <c r="HW231">
        <v>4.975</v>
      </c>
      <c r="HX231">
        <v>3.29398</v>
      </c>
      <c r="HY231">
        <v>9999</v>
      </c>
      <c r="HZ231">
        <v>9999</v>
      </c>
      <c r="IA231">
        <v>999.9</v>
      </c>
      <c r="IB231">
        <v>9999</v>
      </c>
      <c r="IC231">
        <v>1.86325</v>
      </c>
      <c r="ID231">
        <v>1.86813</v>
      </c>
      <c r="IE231">
        <v>1.86788</v>
      </c>
      <c r="IF231">
        <v>1.86905</v>
      </c>
      <c r="IG231">
        <v>1.86983</v>
      </c>
      <c r="IH231">
        <v>1.86598</v>
      </c>
      <c r="II231">
        <v>1.86699</v>
      </c>
      <c r="IJ231">
        <v>1.86844</v>
      </c>
      <c r="IK231">
        <v>5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0.92</v>
      </c>
      <c r="IY231">
        <v>0.4113</v>
      </c>
      <c r="IZ231">
        <v>0.591063205497763</v>
      </c>
      <c r="JA231">
        <v>0.00362635438953289</v>
      </c>
      <c r="JB231">
        <v>-8.50754122937555e-07</v>
      </c>
      <c r="JC231">
        <v>2.87264459290622e-10</v>
      </c>
      <c r="JD231">
        <v>-0.103101814204982</v>
      </c>
      <c r="JE231">
        <v>-0.017656537129445</v>
      </c>
      <c r="JF231">
        <v>0.00217271289782075</v>
      </c>
      <c r="JG231">
        <v>-2.34727275410467e-05</v>
      </c>
      <c r="JH231">
        <v>4</v>
      </c>
      <c r="JI231">
        <v>2183</v>
      </c>
      <c r="JJ231">
        <v>1</v>
      </c>
      <c r="JK231">
        <v>27</v>
      </c>
      <c r="JL231">
        <v>29322310.2</v>
      </c>
      <c r="JM231">
        <v>29322310.2</v>
      </c>
      <c r="JN231">
        <v>0.270996</v>
      </c>
      <c r="JO231">
        <v>2.69165</v>
      </c>
      <c r="JP231">
        <v>1.54785</v>
      </c>
      <c r="JQ231">
        <v>2.31201</v>
      </c>
      <c r="JR231">
        <v>1.64673</v>
      </c>
      <c r="JS231">
        <v>2.26929</v>
      </c>
      <c r="JT231">
        <v>34.6006</v>
      </c>
      <c r="JU231">
        <v>24.1838</v>
      </c>
      <c r="JV231">
        <v>18</v>
      </c>
      <c r="JW231">
        <v>509.43</v>
      </c>
      <c r="JX231">
        <v>384.355</v>
      </c>
      <c r="JY231">
        <v>28.8982</v>
      </c>
      <c r="JZ231">
        <v>28.705</v>
      </c>
      <c r="KA231">
        <v>30.0001</v>
      </c>
      <c r="KB231">
        <v>28.648</v>
      </c>
      <c r="KC231">
        <v>28.5952</v>
      </c>
      <c r="KD231">
        <v>5.45788</v>
      </c>
      <c r="KE231">
        <v>35.0015</v>
      </c>
      <c r="KF231">
        <v>0</v>
      </c>
      <c r="KG231">
        <v>28.9051</v>
      </c>
      <c r="KH231">
        <v>48.0359</v>
      </c>
      <c r="KI231">
        <v>17.2597</v>
      </c>
      <c r="KJ231">
        <v>96.6023</v>
      </c>
      <c r="KK231">
        <v>94.5579</v>
      </c>
    </row>
    <row r="232" spans="1:297">
      <c r="A232">
        <v>216</v>
      </c>
      <c r="B232">
        <v>1759338616.1</v>
      </c>
      <c r="C232">
        <v>5756.09999990463</v>
      </c>
      <c r="D232" t="s">
        <v>876</v>
      </c>
      <c r="E232" t="s">
        <v>877</v>
      </c>
      <c r="F232">
        <v>5</v>
      </c>
      <c r="G232" t="s">
        <v>831</v>
      </c>
      <c r="H232" t="s">
        <v>436</v>
      </c>
      <c r="I232">
        <v>1759338607.94615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70.3504597302145</v>
      </c>
      <c r="AK232">
        <v>83.1809854545454</v>
      </c>
      <c r="AL232">
        <v>-3.19879318743589</v>
      </c>
      <c r="AM232">
        <v>64.7014413785426</v>
      </c>
      <c r="AN232">
        <f>(AP232 - AO232 + DY232*1E3/(8.314*(EA232+273.15)) * AR232/DX232 * AQ232) * DX232/(100*DL232) * 1000/(1000 - AP232)</f>
        <v>0</v>
      </c>
      <c r="AO232">
        <v>17.2606547700789</v>
      </c>
      <c r="AP232">
        <v>24.6573836363636</v>
      </c>
      <c r="AQ232">
        <v>6.9135729288382e-06</v>
      </c>
      <c r="AR232">
        <v>119.371846667819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5.18</v>
      </c>
      <c r="DM232">
        <v>0.5</v>
      </c>
      <c r="DN232" t="s">
        <v>438</v>
      </c>
      <c r="DO232">
        <v>2</v>
      </c>
      <c r="DP232" t="b">
        <v>1</v>
      </c>
      <c r="DQ232">
        <v>1759338607.94615</v>
      </c>
      <c r="DR232">
        <v>103.6372</v>
      </c>
      <c r="DS232">
        <v>84.9324</v>
      </c>
      <c r="DT232">
        <v>24.6492</v>
      </c>
      <c r="DU232">
        <v>17.2630230769231</v>
      </c>
      <c r="DV232">
        <v>102.682646153846</v>
      </c>
      <c r="DW232">
        <v>24.2380615384615</v>
      </c>
      <c r="DX232">
        <v>500.046461538461</v>
      </c>
      <c r="DY232">
        <v>90.5342076923077</v>
      </c>
      <c r="DZ232">
        <v>0.0352164692307692</v>
      </c>
      <c r="EA232">
        <v>30.8603769230769</v>
      </c>
      <c r="EB232">
        <v>29.9931230769231</v>
      </c>
      <c r="EC232">
        <v>999.9</v>
      </c>
      <c r="ED232">
        <v>0</v>
      </c>
      <c r="EE232">
        <v>0</v>
      </c>
      <c r="EF232">
        <v>10011.1938461538</v>
      </c>
      <c r="EG232">
        <v>0</v>
      </c>
      <c r="EH232">
        <v>13.5599846153846</v>
      </c>
      <c r="EI232">
        <v>18.7048</v>
      </c>
      <c r="EJ232">
        <v>106.256276923077</v>
      </c>
      <c r="EK232">
        <v>86.4244</v>
      </c>
      <c r="EL232">
        <v>7.38616692307692</v>
      </c>
      <c r="EM232">
        <v>84.9324</v>
      </c>
      <c r="EN232">
        <v>17.2630230769231</v>
      </c>
      <c r="EO232">
        <v>2.23159538461538</v>
      </c>
      <c r="EP232">
        <v>1.56289538461538</v>
      </c>
      <c r="EQ232">
        <v>19.1909615384615</v>
      </c>
      <c r="ER232">
        <v>13.5977461538462</v>
      </c>
      <c r="ES232">
        <v>2000.00692307692</v>
      </c>
      <c r="ET232">
        <v>0.979997692307693</v>
      </c>
      <c r="EU232">
        <v>0.0200019923076923</v>
      </c>
      <c r="EV232">
        <v>0</v>
      </c>
      <c r="EW232">
        <v>919.396769230769</v>
      </c>
      <c r="EX232">
        <v>5.00059</v>
      </c>
      <c r="EY232">
        <v>18514.1846153846</v>
      </c>
      <c r="EZ232">
        <v>17360.3692307692</v>
      </c>
      <c r="FA232">
        <v>42</v>
      </c>
      <c r="FB232">
        <v>41.8072307692308</v>
      </c>
      <c r="FC232">
        <v>41.3797692307692</v>
      </c>
      <c r="FD232">
        <v>41.25</v>
      </c>
      <c r="FE232">
        <v>42.937</v>
      </c>
      <c r="FF232">
        <v>1955.09923076923</v>
      </c>
      <c r="FG232">
        <v>39.9</v>
      </c>
      <c r="FH232">
        <v>0</v>
      </c>
      <c r="FI232">
        <v>1759338616.2</v>
      </c>
      <c r="FJ232">
        <v>0</v>
      </c>
      <c r="FK232">
        <v>919.648769230769</v>
      </c>
      <c r="FL232">
        <v>25.7977436159882</v>
      </c>
      <c r="FM232">
        <v>497.015384905216</v>
      </c>
      <c r="FN232">
        <v>18519.3115384615</v>
      </c>
      <c r="FO232">
        <v>15</v>
      </c>
      <c r="FP232">
        <v>0</v>
      </c>
      <c r="FQ232" t="s">
        <v>439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18.311105</v>
      </c>
      <c r="GD232">
        <v>10.4655563909774</v>
      </c>
      <c r="GE232">
        <v>1.06356760127178</v>
      </c>
      <c r="GF232">
        <v>0</v>
      </c>
      <c r="GG232">
        <v>918.221764705882</v>
      </c>
      <c r="GH232">
        <v>23.9934606584976</v>
      </c>
      <c r="GI232">
        <v>2.36422105141013</v>
      </c>
      <c r="GJ232">
        <v>-1</v>
      </c>
      <c r="GK232">
        <v>7.3836185</v>
      </c>
      <c r="GL232">
        <v>0.0758575939849498</v>
      </c>
      <c r="GM232">
        <v>0.00742012147811606</v>
      </c>
      <c r="GN232">
        <v>1</v>
      </c>
      <c r="GO232">
        <v>1</v>
      </c>
      <c r="GP232">
        <v>2</v>
      </c>
      <c r="GQ232" t="s">
        <v>448</v>
      </c>
      <c r="GR232">
        <v>3.13117</v>
      </c>
      <c r="GS232">
        <v>2.71331</v>
      </c>
      <c r="GT232">
        <v>0.0198593</v>
      </c>
      <c r="GU232">
        <v>0.0148576</v>
      </c>
      <c r="GV232">
        <v>0.104875</v>
      </c>
      <c r="GW232">
        <v>0.0817085</v>
      </c>
      <c r="GX232">
        <v>36901.3</v>
      </c>
      <c r="GY232">
        <v>39727.3</v>
      </c>
      <c r="GZ232">
        <v>34065.9</v>
      </c>
      <c r="HA232">
        <v>36515.7</v>
      </c>
      <c r="HB232">
        <v>43056.5</v>
      </c>
      <c r="HC232">
        <v>48143.7</v>
      </c>
      <c r="HD232">
        <v>53144</v>
      </c>
      <c r="HE232">
        <v>58362.7</v>
      </c>
      <c r="HF232">
        <v>1.95578</v>
      </c>
      <c r="HG232">
        <v>1.75735</v>
      </c>
      <c r="HH232">
        <v>0.0741407</v>
      </c>
      <c r="HI232">
        <v>0</v>
      </c>
      <c r="HJ232">
        <v>28.786</v>
      </c>
      <c r="HK232">
        <v>999.9</v>
      </c>
      <c r="HL232">
        <v>52.082</v>
      </c>
      <c r="HM232">
        <v>31.199</v>
      </c>
      <c r="HN232">
        <v>26.2481</v>
      </c>
      <c r="HO232">
        <v>54.9139</v>
      </c>
      <c r="HP232">
        <v>46.3021</v>
      </c>
      <c r="HQ232">
        <v>1</v>
      </c>
      <c r="HR232">
        <v>0.103255</v>
      </c>
      <c r="HS232">
        <v>-0.487944</v>
      </c>
      <c r="HT232">
        <v>20.1119</v>
      </c>
      <c r="HU232">
        <v>5.19797</v>
      </c>
      <c r="HV232">
        <v>12.004</v>
      </c>
      <c r="HW232">
        <v>4.9753</v>
      </c>
      <c r="HX232">
        <v>3.29398</v>
      </c>
      <c r="HY232">
        <v>9999</v>
      </c>
      <c r="HZ232">
        <v>9999</v>
      </c>
      <c r="IA232">
        <v>999.9</v>
      </c>
      <c r="IB232">
        <v>9999</v>
      </c>
      <c r="IC232">
        <v>1.86325</v>
      </c>
      <c r="ID232">
        <v>1.86813</v>
      </c>
      <c r="IE232">
        <v>1.86786</v>
      </c>
      <c r="IF232">
        <v>1.86905</v>
      </c>
      <c r="IG232">
        <v>1.86983</v>
      </c>
      <c r="IH232">
        <v>1.86596</v>
      </c>
      <c r="II232">
        <v>1.86702</v>
      </c>
      <c r="IJ232">
        <v>1.86844</v>
      </c>
      <c r="IK232">
        <v>5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0.865</v>
      </c>
      <c r="IY232">
        <v>0.4115</v>
      </c>
      <c r="IZ232">
        <v>0.591063205497763</v>
      </c>
      <c r="JA232">
        <v>0.00362635438953289</v>
      </c>
      <c r="JB232">
        <v>-8.50754122937555e-07</v>
      </c>
      <c r="JC232">
        <v>2.87264459290622e-10</v>
      </c>
      <c r="JD232">
        <v>-0.103101814204982</v>
      </c>
      <c r="JE232">
        <v>-0.017656537129445</v>
      </c>
      <c r="JF232">
        <v>0.00217271289782075</v>
      </c>
      <c r="JG232">
        <v>-2.34727275410467e-05</v>
      </c>
      <c r="JH232">
        <v>4</v>
      </c>
      <c r="JI232">
        <v>2183</v>
      </c>
      <c r="JJ232">
        <v>1</v>
      </c>
      <c r="JK232">
        <v>27</v>
      </c>
      <c r="JL232">
        <v>29322310.3</v>
      </c>
      <c r="JM232">
        <v>29322310.3</v>
      </c>
      <c r="JN232">
        <v>0.236816</v>
      </c>
      <c r="JO232">
        <v>2.69043</v>
      </c>
      <c r="JP232">
        <v>1.54785</v>
      </c>
      <c r="JQ232">
        <v>2.31201</v>
      </c>
      <c r="JR232">
        <v>1.64673</v>
      </c>
      <c r="JS232">
        <v>2.33643</v>
      </c>
      <c r="JT232">
        <v>34.6006</v>
      </c>
      <c r="JU232">
        <v>24.1926</v>
      </c>
      <c r="JV232">
        <v>18</v>
      </c>
      <c r="JW232">
        <v>509.547</v>
      </c>
      <c r="JX232">
        <v>384.299</v>
      </c>
      <c r="JY232">
        <v>28.9049</v>
      </c>
      <c r="JZ232">
        <v>28.705</v>
      </c>
      <c r="KA232">
        <v>30.0001</v>
      </c>
      <c r="KB232">
        <v>28.648</v>
      </c>
      <c r="KC232">
        <v>28.5968</v>
      </c>
      <c r="KD232">
        <v>4.76853</v>
      </c>
      <c r="KE232">
        <v>35.0015</v>
      </c>
      <c r="KF232">
        <v>0</v>
      </c>
      <c r="KG232">
        <v>28.9108</v>
      </c>
      <c r="KH232">
        <v>34.5737</v>
      </c>
      <c r="KI232">
        <v>17.2597</v>
      </c>
      <c r="KJ232">
        <v>96.6036</v>
      </c>
      <c r="KK232">
        <v>94.5588</v>
      </c>
    </row>
    <row r="233" spans="1:297">
      <c r="A233">
        <v>217</v>
      </c>
      <c r="B233">
        <v>1759338713.1</v>
      </c>
      <c r="C233">
        <v>5853.09999990463</v>
      </c>
      <c r="D233" t="s">
        <v>878</v>
      </c>
      <c r="E233" t="s">
        <v>879</v>
      </c>
      <c r="F233">
        <v>5</v>
      </c>
      <c r="G233" t="s">
        <v>831</v>
      </c>
      <c r="H233" t="s">
        <v>436</v>
      </c>
      <c r="I233">
        <v>1759338704.6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427.329259545067</v>
      </c>
      <c r="AK233">
        <v>414.801763636363</v>
      </c>
      <c r="AL233">
        <v>-0.000504797692460391</v>
      </c>
      <c r="AM233">
        <v>64.7014413785426</v>
      </c>
      <c r="AN233">
        <f>(AP233 - AO233 + DY233*1E3/(8.314*(EA233+273.15)) * AR233/DX233 * AQ233) * DX233/(100*DL233) * 1000/(1000 - AP233)</f>
        <v>0</v>
      </c>
      <c r="AO233">
        <v>17.113439547836</v>
      </c>
      <c r="AP233">
        <v>24.7327872727273</v>
      </c>
      <c r="AQ233">
        <v>1.95686262293518e-05</v>
      </c>
      <c r="AR233">
        <v>119.371846667819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5.18</v>
      </c>
      <c r="DM233">
        <v>0.5</v>
      </c>
      <c r="DN233" t="s">
        <v>438</v>
      </c>
      <c r="DO233">
        <v>2</v>
      </c>
      <c r="DP233" t="b">
        <v>1</v>
      </c>
      <c r="DQ233">
        <v>1759338704.6</v>
      </c>
      <c r="DR233">
        <v>404.585625</v>
      </c>
      <c r="DS233">
        <v>419.9979375</v>
      </c>
      <c r="DT233">
        <v>24.72489375</v>
      </c>
      <c r="DU233">
        <v>17.124475</v>
      </c>
      <c r="DV233">
        <v>402.6535625</v>
      </c>
      <c r="DW233">
        <v>24.3104</v>
      </c>
      <c r="DX233">
        <v>500.0305</v>
      </c>
      <c r="DY233">
        <v>90.5299625</v>
      </c>
      <c r="DZ233">
        <v>0.0354167375</v>
      </c>
      <c r="EA233">
        <v>30.8831125</v>
      </c>
      <c r="EB233">
        <v>29.9741875</v>
      </c>
      <c r="EC233">
        <v>999.9</v>
      </c>
      <c r="ED233">
        <v>0</v>
      </c>
      <c r="EE233">
        <v>0</v>
      </c>
      <c r="EF233">
        <v>10012.309375</v>
      </c>
      <c r="EG233">
        <v>0</v>
      </c>
      <c r="EH233">
        <v>13.557625</v>
      </c>
      <c r="EI233">
        <v>-15.41235</v>
      </c>
      <c r="EJ233">
        <v>414.8425</v>
      </c>
      <c r="EK233">
        <v>427.3154375</v>
      </c>
      <c r="EL233">
        <v>7.600410625</v>
      </c>
      <c r="EM233">
        <v>419.9979375</v>
      </c>
      <c r="EN233">
        <v>17.124475</v>
      </c>
      <c r="EO233">
        <v>2.2383425</v>
      </c>
      <c r="EP233">
        <v>1.55027875</v>
      </c>
      <c r="EQ233">
        <v>19.23941875</v>
      </c>
      <c r="ER233">
        <v>13.47325</v>
      </c>
      <c r="ES233">
        <v>2000.001875</v>
      </c>
      <c r="ET233">
        <v>0.9799975625</v>
      </c>
      <c r="EU233">
        <v>0.02000211875</v>
      </c>
      <c r="EV233">
        <v>0</v>
      </c>
      <c r="EW233">
        <v>892.121</v>
      </c>
      <c r="EX233">
        <v>5.00059</v>
      </c>
      <c r="EY233">
        <v>17980.6875</v>
      </c>
      <c r="EZ233">
        <v>17360.33125</v>
      </c>
      <c r="FA233">
        <v>41.944875</v>
      </c>
      <c r="FB233">
        <v>41.75</v>
      </c>
      <c r="FC233">
        <v>41.375</v>
      </c>
      <c r="FD233">
        <v>41.1909375</v>
      </c>
      <c r="FE233">
        <v>42.92925</v>
      </c>
      <c r="FF233">
        <v>1955.091875</v>
      </c>
      <c r="FG233">
        <v>39.9</v>
      </c>
      <c r="FH233">
        <v>0</v>
      </c>
      <c r="FI233">
        <v>1759338713.4</v>
      </c>
      <c r="FJ233">
        <v>0</v>
      </c>
      <c r="FK233">
        <v>892.127076923077</v>
      </c>
      <c r="FL233">
        <v>1.43856409911794</v>
      </c>
      <c r="FM233">
        <v>31.7709402305394</v>
      </c>
      <c r="FN233">
        <v>17981.0653846154</v>
      </c>
      <c r="FO233">
        <v>15</v>
      </c>
      <c r="FP233">
        <v>0</v>
      </c>
      <c r="FQ233" t="s">
        <v>439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-15.40034</v>
      </c>
      <c r="GD233">
        <v>-0.332625563909754</v>
      </c>
      <c r="GE233">
        <v>0.0415597088536482</v>
      </c>
      <c r="GF233">
        <v>1</v>
      </c>
      <c r="GG233">
        <v>892.061323529412</v>
      </c>
      <c r="GH233">
        <v>1.69138272640424</v>
      </c>
      <c r="GI233">
        <v>0.288856540883318</v>
      </c>
      <c r="GJ233">
        <v>-1</v>
      </c>
      <c r="GK233">
        <v>7.592959</v>
      </c>
      <c r="GL233">
        <v>0.144443909774435</v>
      </c>
      <c r="GM233">
        <v>0.0145462915892677</v>
      </c>
      <c r="GN233">
        <v>0</v>
      </c>
      <c r="GO233">
        <v>1</v>
      </c>
      <c r="GP233">
        <v>2</v>
      </c>
      <c r="GQ233" t="s">
        <v>448</v>
      </c>
      <c r="GR233">
        <v>3.13118</v>
      </c>
      <c r="GS233">
        <v>2.71303</v>
      </c>
      <c r="GT233">
        <v>0.0869004</v>
      </c>
      <c r="GU233">
        <v>0.0898385</v>
      </c>
      <c r="GV233">
        <v>0.105099</v>
      </c>
      <c r="GW233">
        <v>0.0811379</v>
      </c>
      <c r="GX233">
        <v>34377.8</v>
      </c>
      <c r="GY233">
        <v>36704.4</v>
      </c>
      <c r="GZ233">
        <v>34066.2</v>
      </c>
      <c r="HA233">
        <v>36516.2</v>
      </c>
      <c r="HB233">
        <v>43053.3</v>
      </c>
      <c r="HC233">
        <v>48183.7</v>
      </c>
      <c r="HD233">
        <v>53144.6</v>
      </c>
      <c r="HE233">
        <v>58363.6</v>
      </c>
      <c r="HF233">
        <v>1.95625</v>
      </c>
      <c r="HG233">
        <v>1.75715</v>
      </c>
      <c r="HH233">
        <v>0.0733957</v>
      </c>
      <c r="HI233">
        <v>0</v>
      </c>
      <c r="HJ233">
        <v>28.7786</v>
      </c>
      <c r="HK233">
        <v>999.9</v>
      </c>
      <c r="HL233">
        <v>52.082</v>
      </c>
      <c r="HM233">
        <v>31.219</v>
      </c>
      <c r="HN233">
        <v>26.2792</v>
      </c>
      <c r="HO233">
        <v>54.6939</v>
      </c>
      <c r="HP233">
        <v>46.222</v>
      </c>
      <c r="HQ233">
        <v>1</v>
      </c>
      <c r="HR233">
        <v>0.10299</v>
      </c>
      <c r="HS233">
        <v>-0.791604</v>
      </c>
      <c r="HT233">
        <v>20.1109</v>
      </c>
      <c r="HU233">
        <v>5.19842</v>
      </c>
      <c r="HV233">
        <v>12.004</v>
      </c>
      <c r="HW233">
        <v>4.97525</v>
      </c>
      <c r="HX233">
        <v>3.29395</v>
      </c>
      <c r="HY233">
        <v>9999</v>
      </c>
      <c r="HZ233">
        <v>9999</v>
      </c>
      <c r="IA233">
        <v>999.9</v>
      </c>
      <c r="IB233">
        <v>9999</v>
      </c>
      <c r="IC233">
        <v>1.86326</v>
      </c>
      <c r="ID233">
        <v>1.86813</v>
      </c>
      <c r="IE233">
        <v>1.8679</v>
      </c>
      <c r="IF233">
        <v>1.86905</v>
      </c>
      <c r="IG233">
        <v>1.86986</v>
      </c>
      <c r="IH233">
        <v>1.86599</v>
      </c>
      <c r="II233">
        <v>1.86707</v>
      </c>
      <c r="IJ233">
        <v>1.86844</v>
      </c>
      <c r="IK233">
        <v>5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1.932</v>
      </c>
      <c r="IY233">
        <v>0.4149</v>
      </c>
      <c r="IZ233">
        <v>0.591063205497763</v>
      </c>
      <c r="JA233">
        <v>0.00362635438953289</v>
      </c>
      <c r="JB233">
        <v>-8.50754122937555e-07</v>
      </c>
      <c r="JC233">
        <v>2.87264459290622e-10</v>
      </c>
      <c r="JD233">
        <v>-0.103101814204982</v>
      </c>
      <c r="JE233">
        <v>-0.017656537129445</v>
      </c>
      <c r="JF233">
        <v>0.00217271289782075</v>
      </c>
      <c r="JG233">
        <v>-2.34727275410467e-05</v>
      </c>
      <c r="JH233">
        <v>4</v>
      </c>
      <c r="JI233">
        <v>2183</v>
      </c>
      <c r="JJ233">
        <v>1</v>
      </c>
      <c r="JK233">
        <v>27</v>
      </c>
      <c r="JL233">
        <v>29322311.9</v>
      </c>
      <c r="JM233">
        <v>29322311.9</v>
      </c>
      <c r="JN233">
        <v>0.997314</v>
      </c>
      <c r="JO233">
        <v>2.65015</v>
      </c>
      <c r="JP233">
        <v>1.54785</v>
      </c>
      <c r="JQ233">
        <v>2.31323</v>
      </c>
      <c r="JR233">
        <v>1.64673</v>
      </c>
      <c r="JS233">
        <v>2.30225</v>
      </c>
      <c r="JT233">
        <v>34.6235</v>
      </c>
      <c r="JU233">
        <v>24.1575</v>
      </c>
      <c r="JV233">
        <v>18</v>
      </c>
      <c r="JW233">
        <v>509.95</v>
      </c>
      <c r="JX233">
        <v>384.255</v>
      </c>
      <c r="JY233">
        <v>29.3095</v>
      </c>
      <c r="JZ233">
        <v>28.7026</v>
      </c>
      <c r="KA233">
        <v>30.0002</v>
      </c>
      <c r="KB233">
        <v>28.6577</v>
      </c>
      <c r="KC233">
        <v>28.6064</v>
      </c>
      <c r="KD233">
        <v>19.9882</v>
      </c>
      <c r="KE233">
        <v>36.6868</v>
      </c>
      <c r="KF233">
        <v>0</v>
      </c>
      <c r="KG233">
        <v>29.3169</v>
      </c>
      <c r="KH233">
        <v>426.75</v>
      </c>
      <c r="KI233">
        <v>16.9939</v>
      </c>
      <c r="KJ233">
        <v>96.6046</v>
      </c>
      <c r="KK233">
        <v>94.5603</v>
      </c>
    </row>
    <row r="234" spans="1:297">
      <c r="A234">
        <v>218</v>
      </c>
      <c r="B234">
        <v>1759338718.1</v>
      </c>
      <c r="C234">
        <v>5858.09999990463</v>
      </c>
      <c r="D234" t="s">
        <v>880</v>
      </c>
      <c r="E234" t="s">
        <v>881</v>
      </c>
      <c r="F234">
        <v>5</v>
      </c>
      <c r="G234" t="s">
        <v>831</v>
      </c>
      <c r="H234" t="s">
        <v>436</v>
      </c>
      <c r="I234">
        <v>1759338709.36667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427.404765253017</v>
      </c>
      <c r="AK234">
        <v>414.709321212121</v>
      </c>
      <c r="AL234">
        <v>-0.00817514313049444</v>
      </c>
      <c r="AM234">
        <v>64.7014413785426</v>
      </c>
      <c r="AN234">
        <f>(AP234 - AO234 + DY234*1E3/(8.314*(EA234+273.15)) * AR234/DX234 * AQ234) * DX234/(100*DL234) * 1000/(1000 - AP234)</f>
        <v>0</v>
      </c>
      <c r="AO234">
        <v>17.0868829485969</v>
      </c>
      <c r="AP234">
        <v>24.7363024242424</v>
      </c>
      <c r="AQ234">
        <v>4.28874680030331e-05</v>
      </c>
      <c r="AR234">
        <v>119.371846667819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5.18</v>
      </c>
      <c r="DM234">
        <v>0.5</v>
      </c>
      <c r="DN234" t="s">
        <v>438</v>
      </c>
      <c r="DO234">
        <v>2</v>
      </c>
      <c r="DP234" t="b">
        <v>1</v>
      </c>
      <c r="DQ234">
        <v>1759338709.36667</v>
      </c>
      <c r="DR234">
        <v>404.5366</v>
      </c>
      <c r="DS234">
        <v>420.082733333333</v>
      </c>
      <c r="DT234">
        <v>24.73102</v>
      </c>
      <c r="DU234">
        <v>17.11306</v>
      </c>
      <c r="DV234">
        <v>402.604733333333</v>
      </c>
      <c r="DW234">
        <v>24.31626</v>
      </c>
      <c r="DX234">
        <v>500.015466666667</v>
      </c>
      <c r="DY234">
        <v>90.531</v>
      </c>
      <c r="DZ234">
        <v>0.0353841733333333</v>
      </c>
      <c r="EA234">
        <v>30.8887</v>
      </c>
      <c r="EB234">
        <v>29.9758133333333</v>
      </c>
      <c r="EC234">
        <v>999.9</v>
      </c>
      <c r="ED234">
        <v>0</v>
      </c>
      <c r="EE234">
        <v>0</v>
      </c>
      <c r="EF234">
        <v>10001.254</v>
      </c>
      <c r="EG234">
        <v>0</v>
      </c>
      <c r="EH234">
        <v>13.5557533333333</v>
      </c>
      <c r="EI234">
        <v>-15.5461466666667</v>
      </c>
      <c r="EJ234">
        <v>414.7948</v>
      </c>
      <c r="EK234">
        <v>427.396733333333</v>
      </c>
      <c r="EL234">
        <v>7.61795133333333</v>
      </c>
      <c r="EM234">
        <v>420.082733333333</v>
      </c>
      <c r="EN234">
        <v>17.11306</v>
      </c>
      <c r="EO234">
        <v>2.23892333333333</v>
      </c>
      <c r="EP234">
        <v>1.54926333333333</v>
      </c>
      <c r="EQ234">
        <v>19.24358</v>
      </c>
      <c r="ER234">
        <v>13.4631933333333</v>
      </c>
      <c r="ES234">
        <v>1999.984</v>
      </c>
      <c r="ET234">
        <v>0.9799974</v>
      </c>
      <c r="EU234">
        <v>0.0200022866666667</v>
      </c>
      <c r="EV234">
        <v>0</v>
      </c>
      <c r="EW234">
        <v>892.261866666666</v>
      </c>
      <c r="EX234">
        <v>5.00059</v>
      </c>
      <c r="EY234">
        <v>17982.74</v>
      </c>
      <c r="EZ234">
        <v>17360.1733333333</v>
      </c>
      <c r="FA234">
        <v>41.9412</v>
      </c>
      <c r="FB234">
        <v>41.75</v>
      </c>
      <c r="FC234">
        <v>41.375</v>
      </c>
      <c r="FD234">
        <v>41.1912</v>
      </c>
      <c r="FE234">
        <v>42.9246</v>
      </c>
      <c r="FF234">
        <v>1955.074</v>
      </c>
      <c r="FG234">
        <v>39.9</v>
      </c>
      <c r="FH234">
        <v>0</v>
      </c>
      <c r="FI234">
        <v>1759338718.2</v>
      </c>
      <c r="FJ234">
        <v>0</v>
      </c>
      <c r="FK234">
        <v>892.2355</v>
      </c>
      <c r="FL234">
        <v>1.60023932142935</v>
      </c>
      <c r="FM234">
        <v>23.9829060229197</v>
      </c>
      <c r="FN234">
        <v>17983.3346153846</v>
      </c>
      <c r="FO234">
        <v>15</v>
      </c>
      <c r="FP234">
        <v>0</v>
      </c>
      <c r="FQ234" t="s">
        <v>439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-15.50714</v>
      </c>
      <c r="GD234">
        <v>-1.61330526315785</v>
      </c>
      <c r="GE234">
        <v>0.28369655514299</v>
      </c>
      <c r="GF234">
        <v>0</v>
      </c>
      <c r="GG234">
        <v>892.196029411765</v>
      </c>
      <c r="GH234">
        <v>1.4042627968353</v>
      </c>
      <c r="GI234">
        <v>0.275013955292344</v>
      </c>
      <c r="GJ234">
        <v>-1</v>
      </c>
      <c r="GK234">
        <v>7.612655</v>
      </c>
      <c r="GL234">
        <v>0.238896541353374</v>
      </c>
      <c r="GM234">
        <v>0.0237401245784431</v>
      </c>
      <c r="GN234">
        <v>0</v>
      </c>
      <c r="GO234">
        <v>0</v>
      </c>
      <c r="GP234">
        <v>2</v>
      </c>
      <c r="GQ234" t="s">
        <v>481</v>
      </c>
      <c r="GR234">
        <v>3.13106</v>
      </c>
      <c r="GS234">
        <v>2.71322</v>
      </c>
      <c r="GT234">
        <v>0.0869198</v>
      </c>
      <c r="GU234">
        <v>0.0902524</v>
      </c>
      <c r="GV234">
        <v>0.105098</v>
      </c>
      <c r="GW234">
        <v>0.0809935</v>
      </c>
      <c r="GX234">
        <v>34377.5</v>
      </c>
      <c r="GY234">
        <v>36687.7</v>
      </c>
      <c r="GZ234">
        <v>34066.5</v>
      </c>
      <c r="HA234">
        <v>36516.2</v>
      </c>
      <c r="HB234">
        <v>43053.7</v>
      </c>
      <c r="HC234">
        <v>48191.5</v>
      </c>
      <c r="HD234">
        <v>53145.1</v>
      </c>
      <c r="HE234">
        <v>58363.7</v>
      </c>
      <c r="HF234">
        <v>1.95667</v>
      </c>
      <c r="HG234">
        <v>1.75735</v>
      </c>
      <c r="HH234">
        <v>0.0730306</v>
      </c>
      <c r="HI234">
        <v>0</v>
      </c>
      <c r="HJ234">
        <v>28.7818</v>
      </c>
      <c r="HK234">
        <v>999.9</v>
      </c>
      <c r="HL234">
        <v>52.082</v>
      </c>
      <c r="HM234">
        <v>31.219</v>
      </c>
      <c r="HN234">
        <v>26.2801</v>
      </c>
      <c r="HO234">
        <v>54.7339</v>
      </c>
      <c r="HP234">
        <v>46.5986</v>
      </c>
      <c r="HQ234">
        <v>1</v>
      </c>
      <c r="HR234">
        <v>0.102779</v>
      </c>
      <c r="HS234">
        <v>-0.797446</v>
      </c>
      <c r="HT234">
        <v>20.1108</v>
      </c>
      <c r="HU234">
        <v>5.19827</v>
      </c>
      <c r="HV234">
        <v>12.004</v>
      </c>
      <c r="HW234">
        <v>4.97535</v>
      </c>
      <c r="HX234">
        <v>3.294</v>
      </c>
      <c r="HY234">
        <v>9999</v>
      </c>
      <c r="HZ234">
        <v>9999</v>
      </c>
      <c r="IA234">
        <v>999.9</v>
      </c>
      <c r="IB234">
        <v>9999</v>
      </c>
      <c r="IC234">
        <v>1.86325</v>
      </c>
      <c r="ID234">
        <v>1.86813</v>
      </c>
      <c r="IE234">
        <v>1.86789</v>
      </c>
      <c r="IF234">
        <v>1.86905</v>
      </c>
      <c r="IG234">
        <v>1.86985</v>
      </c>
      <c r="IH234">
        <v>1.86597</v>
      </c>
      <c r="II234">
        <v>1.86705</v>
      </c>
      <c r="IJ234">
        <v>1.86844</v>
      </c>
      <c r="IK234">
        <v>5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1.932</v>
      </c>
      <c r="IY234">
        <v>0.4149</v>
      </c>
      <c r="IZ234">
        <v>0.591063205497763</v>
      </c>
      <c r="JA234">
        <v>0.00362635438953289</v>
      </c>
      <c r="JB234">
        <v>-8.50754122937555e-07</v>
      </c>
      <c r="JC234">
        <v>2.87264459290622e-10</v>
      </c>
      <c r="JD234">
        <v>-0.103101814204982</v>
      </c>
      <c r="JE234">
        <v>-0.017656537129445</v>
      </c>
      <c r="JF234">
        <v>0.00217271289782075</v>
      </c>
      <c r="JG234">
        <v>-2.34727275410467e-05</v>
      </c>
      <c r="JH234">
        <v>4</v>
      </c>
      <c r="JI234">
        <v>2183</v>
      </c>
      <c r="JJ234">
        <v>1</v>
      </c>
      <c r="JK234">
        <v>27</v>
      </c>
      <c r="JL234">
        <v>29322312</v>
      </c>
      <c r="JM234">
        <v>29322312</v>
      </c>
      <c r="JN234">
        <v>1.02417</v>
      </c>
      <c r="JO234">
        <v>2.64282</v>
      </c>
      <c r="JP234">
        <v>1.54785</v>
      </c>
      <c r="JQ234">
        <v>2.31201</v>
      </c>
      <c r="JR234">
        <v>1.64673</v>
      </c>
      <c r="JS234">
        <v>2.25952</v>
      </c>
      <c r="JT234">
        <v>34.6235</v>
      </c>
      <c r="JU234">
        <v>24.1838</v>
      </c>
      <c r="JV234">
        <v>18</v>
      </c>
      <c r="JW234">
        <v>510.233</v>
      </c>
      <c r="JX234">
        <v>384.361</v>
      </c>
      <c r="JY234">
        <v>29.3274</v>
      </c>
      <c r="JZ234">
        <v>28.7026</v>
      </c>
      <c r="KA234">
        <v>30.0001</v>
      </c>
      <c r="KB234">
        <v>28.6577</v>
      </c>
      <c r="KC234">
        <v>28.6064</v>
      </c>
      <c r="KD234">
        <v>20.5252</v>
      </c>
      <c r="KE234">
        <v>36.6868</v>
      </c>
      <c r="KF234">
        <v>0</v>
      </c>
      <c r="KG234">
        <v>29.334</v>
      </c>
      <c r="KH234">
        <v>440.304</v>
      </c>
      <c r="KI234">
        <v>16.9774</v>
      </c>
      <c r="KJ234">
        <v>96.6056</v>
      </c>
      <c r="KK234">
        <v>94.5603</v>
      </c>
    </row>
    <row r="235" spans="1:297">
      <c r="A235">
        <v>219</v>
      </c>
      <c r="B235">
        <v>1759338723.1</v>
      </c>
      <c r="C235">
        <v>5863.09999990463</v>
      </c>
      <c r="D235" t="s">
        <v>882</v>
      </c>
      <c r="E235" t="s">
        <v>883</v>
      </c>
      <c r="F235">
        <v>5</v>
      </c>
      <c r="G235" t="s">
        <v>831</v>
      </c>
      <c r="H235" t="s">
        <v>436</v>
      </c>
      <c r="I235">
        <v>1759338714.45714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433.230698992882</v>
      </c>
      <c r="AK235">
        <v>417.3868</v>
      </c>
      <c r="AL235">
        <v>0.654308249845979</v>
      </c>
      <c r="AM235">
        <v>64.7014413785426</v>
      </c>
      <c r="AN235">
        <f>(AP235 - AO235 + DY235*1E3/(8.314*(EA235+273.15)) * AR235/DX235 * AQ235) * DX235/(100*DL235) * 1000/(1000 - AP235)</f>
        <v>0</v>
      </c>
      <c r="AO235">
        <v>17.0290813604577</v>
      </c>
      <c r="AP235">
        <v>24.712856969697</v>
      </c>
      <c r="AQ235">
        <v>-0.000281532586468782</v>
      </c>
      <c r="AR235">
        <v>119.371846667819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5.18</v>
      </c>
      <c r="DM235">
        <v>0.5</v>
      </c>
      <c r="DN235" t="s">
        <v>438</v>
      </c>
      <c r="DO235">
        <v>2</v>
      </c>
      <c r="DP235" t="b">
        <v>1</v>
      </c>
      <c r="DQ235">
        <v>1759338714.45714</v>
      </c>
      <c r="DR235">
        <v>404.917571428571</v>
      </c>
      <c r="DS235">
        <v>422.491285714286</v>
      </c>
      <c r="DT235">
        <v>24.7304714285714</v>
      </c>
      <c r="DU235">
        <v>17.0812857142857</v>
      </c>
      <c r="DV235">
        <v>402.984571428571</v>
      </c>
      <c r="DW235">
        <v>24.31575</v>
      </c>
      <c r="DX235">
        <v>499.994428571429</v>
      </c>
      <c r="DY235">
        <v>90.5324642857143</v>
      </c>
      <c r="DZ235">
        <v>0.0353436357142857</v>
      </c>
      <c r="EA235">
        <v>30.89505</v>
      </c>
      <c r="EB235">
        <v>29.9751642857143</v>
      </c>
      <c r="EC235">
        <v>999.9</v>
      </c>
      <c r="ED235">
        <v>0</v>
      </c>
      <c r="EE235">
        <v>0</v>
      </c>
      <c r="EF235">
        <v>9995.49357142857</v>
      </c>
      <c r="EG235">
        <v>0</v>
      </c>
      <c r="EH235">
        <v>13.5522428571429</v>
      </c>
      <c r="EI235">
        <v>-17.5736285714286</v>
      </c>
      <c r="EJ235">
        <v>415.185214285714</v>
      </c>
      <c r="EK235">
        <v>429.833071428571</v>
      </c>
      <c r="EL235">
        <v>7.64918428571429</v>
      </c>
      <c r="EM235">
        <v>422.491285714286</v>
      </c>
      <c r="EN235">
        <v>17.0812857142857</v>
      </c>
      <c r="EO235">
        <v>2.23891</v>
      </c>
      <c r="EP235">
        <v>1.54641214285714</v>
      </c>
      <c r="EQ235">
        <v>19.2434785714286</v>
      </c>
      <c r="ER235">
        <v>13.4348928571429</v>
      </c>
      <c r="ES235">
        <v>1999.96714285714</v>
      </c>
      <c r="ET235">
        <v>0.979997214285715</v>
      </c>
      <c r="EU235">
        <v>0.0200024785714286</v>
      </c>
      <c r="EV235">
        <v>0</v>
      </c>
      <c r="EW235">
        <v>892.389928571429</v>
      </c>
      <c r="EX235">
        <v>5.00059</v>
      </c>
      <c r="EY235">
        <v>17983.2285714286</v>
      </c>
      <c r="EZ235">
        <v>17360.0214285714</v>
      </c>
      <c r="FA235">
        <v>41.937</v>
      </c>
      <c r="FB235">
        <v>41.75</v>
      </c>
      <c r="FC235">
        <v>41.375</v>
      </c>
      <c r="FD235">
        <v>41.187</v>
      </c>
      <c r="FE235">
        <v>42.9148571428571</v>
      </c>
      <c r="FF235">
        <v>1955.05714285714</v>
      </c>
      <c r="FG235">
        <v>39.9</v>
      </c>
      <c r="FH235">
        <v>0</v>
      </c>
      <c r="FI235">
        <v>1759338723.6</v>
      </c>
      <c r="FJ235">
        <v>0</v>
      </c>
      <c r="FK235">
        <v>892.34052</v>
      </c>
      <c r="FL235">
        <v>-0.658230755898896</v>
      </c>
      <c r="FM235">
        <v>-15.7307692470874</v>
      </c>
      <c r="FN235">
        <v>17983.564</v>
      </c>
      <c r="FO235">
        <v>15</v>
      </c>
      <c r="FP235">
        <v>0</v>
      </c>
      <c r="FQ235" t="s">
        <v>439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-16.542625</v>
      </c>
      <c r="GD235">
        <v>-16.6263563909775</v>
      </c>
      <c r="GE235">
        <v>2.24978040614523</v>
      </c>
      <c r="GF235">
        <v>0</v>
      </c>
      <c r="GG235">
        <v>892.263176470588</v>
      </c>
      <c r="GH235">
        <v>1.1281589071757</v>
      </c>
      <c r="GI235">
        <v>0.277884071320089</v>
      </c>
      <c r="GJ235">
        <v>-1</v>
      </c>
      <c r="GK235">
        <v>7.6341615</v>
      </c>
      <c r="GL235">
        <v>0.362610676691725</v>
      </c>
      <c r="GM235">
        <v>0.0360857109220534</v>
      </c>
      <c r="GN235">
        <v>0</v>
      </c>
      <c r="GO235">
        <v>0</v>
      </c>
      <c r="GP235">
        <v>2</v>
      </c>
      <c r="GQ235" t="s">
        <v>481</v>
      </c>
      <c r="GR235">
        <v>3.13115</v>
      </c>
      <c r="GS235">
        <v>2.71328</v>
      </c>
      <c r="GT235">
        <v>0.0875686</v>
      </c>
      <c r="GU235">
        <v>0.0923262</v>
      </c>
      <c r="GV235">
        <v>0.105025</v>
      </c>
      <c r="GW235">
        <v>0.0808464</v>
      </c>
      <c r="GX235">
        <v>34352.9</v>
      </c>
      <c r="GY235">
        <v>36603.9</v>
      </c>
      <c r="GZ235">
        <v>34066.4</v>
      </c>
      <c r="HA235">
        <v>36516</v>
      </c>
      <c r="HB235">
        <v>43057.2</v>
      </c>
      <c r="HC235">
        <v>48199.5</v>
      </c>
      <c r="HD235">
        <v>53145</v>
      </c>
      <c r="HE235">
        <v>58363.6</v>
      </c>
      <c r="HF235">
        <v>1.95653</v>
      </c>
      <c r="HG235">
        <v>1.75735</v>
      </c>
      <c r="HH235">
        <v>0.0731573</v>
      </c>
      <c r="HI235">
        <v>0</v>
      </c>
      <c r="HJ235">
        <v>28.7848</v>
      </c>
      <c r="HK235">
        <v>999.9</v>
      </c>
      <c r="HL235">
        <v>52.082</v>
      </c>
      <c r="HM235">
        <v>31.219</v>
      </c>
      <c r="HN235">
        <v>26.2819</v>
      </c>
      <c r="HO235">
        <v>54.9239</v>
      </c>
      <c r="HP235">
        <v>46.3421</v>
      </c>
      <c r="HQ235">
        <v>1</v>
      </c>
      <c r="HR235">
        <v>0.102739</v>
      </c>
      <c r="HS235">
        <v>-0.804267</v>
      </c>
      <c r="HT235">
        <v>20.1106</v>
      </c>
      <c r="HU235">
        <v>5.19722</v>
      </c>
      <c r="HV235">
        <v>12.004</v>
      </c>
      <c r="HW235">
        <v>4.975</v>
      </c>
      <c r="HX235">
        <v>3.29385</v>
      </c>
      <c r="HY235">
        <v>9999</v>
      </c>
      <c r="HZ235">
        <v>9999</v>
      </c>
      <c r="IA235">
        <v>999.9</v>
      </c>
      <c r="IB235">
        <v>9999</v>
      </c>
      <c r="IC235">
        <v>1.86326</v>
      </c>
      <c r="ID235">
        <v>1.86813</v>
      </c>
      <c r="IE235">
        <v>1.86791</v>
      </c>
      <c r="IF235">
        <v>1.86905</v>
      </c>
      <c r="IG235">
        <v>1.86985</v>
      </c>
      <c r="IH235">
        <v>1.86598</v>
      </c>
      <c r="II235">
        <v>1.86706</v>
      </c>
      <c r="IJ235">
        <v>1.86843</v>
      </c>
      <c r="IK235">
        <v>5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1.944</v>
      </c>
      <c r="IY235">
        <v>0.4138</v>
      </c>
      <c r="IZ235">
        <v>0.591063205497763</v>
      </c>
      <c r="JA235">
        <v>0.00362635438953289</v>
      </c>
      <c r="JB235">
        <v>-8.50754122937555e-07</v>
      </c>
      <c r="JC235">
        <v>2.87264459290622e-10</v>
      </c>
      <c r="JD235">
        <v>-0.103101814204982</v>
      </c>
      <c r="JE235">
        <v>-0.017656537129445</v>
      </c>
      <c r="JF235">
        <v>0.00217271289782075</v>
      </c>
      <c r="JG235">
        <v>-2.34727275410467e-05</v>
      </c>
      <c r="JH235">
        <v>4</v>
      </c>
      <c r="JI235">
        <v>2183</v>
      </c>
      <c r="JJ235">
        <v>1</v>
      </c>
      <c r="JK235">
        <v>27</v>
      </c>
      <c r="JL235">
        <v>29322312.1</v>
      </c>
      <c r="JM235">
        <v>29322312.1</v>
      </c>
      <c r="JN235">
        <v>1.05225</v>
      </c>
      <c r="JO235">
        <v>2.64771</v>
      </c>
      <c r="JP235">
        <v>1.54785</v>
      </c>
      <c r="JQ235">
        <v>2.31201</v>
      </c>
      <c r="JR235">
        <v>1.64673</v>
      </c>
      <c r="JS235">
        <v>2.33521</v>
      </c>
      <c r="JT235">
        <v>34.6235</v>
      </c>
      <c r="JU235">
        <v>24.1838</v>
      </c>
      <c r="JV235">
        <v>18</v>
      </c>
      <c r="JW235">
        <v>510.134</v>
      </c>
      <c r="JX235">
        <v>384.361</v>
      </c>
      <c r="JY235">
        <v>29.3437</v>
      </c>
      <c r="JZ235">
        <v>28.7026</v>
      </c>
      <c r="KA235">
        <v>30</v>
      </c>
      <c r="KB235">
        <v>28.6577</v>
      </c>
      <c r="KC235">
        <v>28.6064</v>
      </c>
      <c r="KD235">
        <v>21.0738</v>
      </c>
      <c r="KE235">
        <v>36.6868</v>
      </c>
      <c r="KF235">
        <v>0</v>
      </c>
      <c r="KG235">
        <v>29.3519</v>
      </c>
      <c r="KH235">
        <v>460.439</v>
      </c>
      <c r="KI235">
        <v>17.0342</v>
      </c>
      <c r="KJ235">
        <v>96.6052</v>
      </c>
      <c r="KK235">
        <v>94.5601</v>
      </c>
    </row>
    <row r="236" spans="1:297">
      <c r="A236">
        <v>220</v>
      </c>
      <c r="B236">
        <v>1759338728.1</v>
      </c>
      <c r="C236">
        <v>5868.09999990463</v>
      </c>
      <c r="D236" t="s">
        <v>884</v>
      </c>
      <c r="E236" t="s">
        <v>885</v>
      </c>
      <c r="F236">
        <v>5</v>
      </c>
      <c r="G236" t="s">
        <v>831</v>
      </c>
      <c r="H236" t="s">
        <v>436</v>
      </c>
      <c r="I236">
        <v>1759338719.94615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447.769003876638</v>
      </c>
      <c r="AK236">
        <v>426.337715151515</v>
      </c>
      <c r="AL236">
        <v>1.90270113262776</v>
      </c>
      <c r="AM236">
        <v>64.7014413785426</v>
      </c>
      <c r="AN236">
        <f>(AP236 - AO236 + DY236*1E3/(8.314*(EA236+273.15)) * AR236/DX236 * AQ236) * DX236/(100*DL236) * 1000/(1000 - AP236)</f>
        <v>0</v>
      </c>
      <c r="AO236">
        <v>17.0099675839054</v>
      </c>
      <c r="AP236">
        <v>24.6998066666667</v>
      </c>
      <c r="AQ236">
        <v>-0.00144208355083716</v>
      </c>
      <c r="AR236">
        <v>119.371846667819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5.18</v>
      </c>
      <c r="DM236">
        <v>0.5</v>
      </c>
      <c r="DN236" t="s">
        <v>438</v>
      </c>
      <c r="DO236">
        <v>2</v>
      </c>
      <c r="DP236" t="b">
        <v>1</v>
      </c>
      <c r="DQ236">
        <v>1759338719.94615</v>
      </c>
      <c r="DR236">
        <v>407.488</v>
      </c>
      <c r="DS236">
        <v>429.713692307692</v>
      </c>
      <c r="DT236">
        <v>24.7209538461538</v>
      </c>
      <c r="DU236">
        <v>17.0450307692308</v>
      </c>
      <c r="DV236">
        <v>405.547076923077</v>
      </c>
      <c r="DW236">
        <v>24.3066538461538</v>
      </c>
      <c r="DX236">
        <v>499.966153846154</v>
      </c>
      <c r="DY236">
        <v>90.5339384615385</v>
      </c>
      <c r="DZ236">
        <v>0.0354332307692308</v>
      </c>
      <c r="EA236">
        <v>30.9004538461538</v>
      </c>
      <c r="EB236">
        <v>29.9766307692308</v>
      </c>
      <c r="EC236">
        <v>999.9</v>
      </c>
      <c r="ED236">
        <v>0</v>
      </c>
      <c r="EE236">
        <v>0</v>
      </c>
      <c r="EF236">
        <v>9984.28307692307</v>
      </c>
      <c r="EG236">
        <v>0</v>
      </c>
      <c r="EH236">
        <v>13.5615692307692</v>
      </c>
      <c r="EI236">
        <v>-22.2257615384615</v>
      </c>
      <c r="EJ236">
        <v>417.816692307692</v>
      </c>
      <c r="EK236">
        <v>437.164846153846</v>
      </c>
      <c r="EL236">
        <v>7.67593076923077</v>
      </c>
      <c r="EM236">
        <v>429.713692307692</v>
      </c>
      <c r="EN236">
        <v>17.0450307692308</v>
      </c>
      <c r="EO236">
        <v>2.23808461538462</v>
      </c>
      <c r="EP236">
        <v>1.54315461538462</v>
      </c>
      <c r="EQ236">
        <v>19.2375538461539</v>
      </c>
      <c r="ER236">
        <v>13.4025461538462</v>
      </c>
      <c r="ES236">
        <v>1999.97384615385</v>
      </c>
      <c r="ET236">
        <v>0.979997230769231</v>
      </c>
      <c r="EU236">
        <v>0.0200024615384615</v>
      </c>
      <c r="EV236">
        <v>0</v>
      </c>
      <c r="EW236">
        <v>892.224538461539</v>
      </c>
      <c r="EX236">
        <v>5.00059</v>
      </c>
      <c r="EY236">
        <v>17980.3076923077</v>
      </c>
      <c r="EZ236">
        <v>17360.0769230769</v>
      </c>
      <c r="FA236">
        <v>41.937</v>
      </c>
      <c r="FB236">
        <v>41.75</v>
      </c>
      <c r="FC236">
        <v>41.3701538461538</v>
      </c>
      <c r="FD236">
        <v>41.187</v>
      </c>
      <c r="FE236">
        <v>42.9036153846154</v>
      </c>
      <c r="FF236">
        <v>1955.06384615385</v>
      </c>
      <c r="FG236">
        <v>39.9</v>
      </c>
      <c r="FH236">
        <v>0</v>
      </c>
      <c r="FI236">
        <v>1759338728.4</v>
      </c>
      <c r="FJ236">
        <v>0</v>
      </c>
      <c r="FK236">
        <v>892.15752</v>
      </c>
      <c r="FL236">
        <v>-3.64007690797542</v>
      </c>
      <c r="FM236">
        <v>-72.4999999128528</v>
      </c>
      <c r="FN236">
        <v>17980.08</v>
      </c>
      <c r="FO236">
        <v>15</v>
      </c>
      <c r="FP236">
        <v>0</v>
      </c>
      <c r="FQ236" t="s">
        <v>439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-20.530725</v>
      </c>
      <c r="GD236">
        <v>-56.8225669172932</v>
      </c>
      <c r="GE236">
        <v>5.89455151897708</v>
      </c>
      <c r="GF236">
        <v>0</v>
      </c>
      <c r="GG236">
        <v>892.202676470588</v>
      </c>
      <c r="GH236">
        <v>-1.56273490745212</v>
      </c>
      <c r="GI236">
        <v>0.354212276050944</v>
      </c>
      <c r="GJ236">
        <v>-1</v>
      </c>
      <c r="GK236">
        <v>7.6633435</v>
      </c>
      <c r="GL236">
        <v>0.315272030075198</v>
      </c>
      <c r="GM236">
        <v>0.0328927845089163</v>
      </c>
      <c r="GN236">
        <v>0</v>
      </c>
      <c r="GO236">
        <v>0</v>
      </c>
      <c r="GP236">
        <v>2</v>
      </c>
      <c r="GQ236" t="s">
        <v>481</v>
      </c>
      <c r="GR236">
        <v>3.13102</v>
      </c>
      <c r="GS236">
        <v>2.71376</v>
      </c>
      <c r="GT236">
        <v>0.089125</v>
      </c>
      <c r="GU236">
        <v>0.0949021</v>
      </c>
      <c r="GV236">
        <v>0.104995</v>
      </c>
      <c r="GW236">
        <v>0.0808359</v>
      </c>
      <c r="GX236">
        <v>34294.4</v>
      </c>
      <c r="GY236">
        <v>36500</v>
      </c>
      <c r="GZ236">
        <v>34066.4</v>
      </c>
      <c r="HA236">
        <v>36516</v>
      </c>
      <c r="HB236">
        <v>43058.9</v>
      </c>
      <c r="HC236">
        <v>48200.1</v>
      </c>
      <c r="HD236">
        <v>53144.9</v>
      </c>
      <c r="HE236">
        <v>58363.3</v>
      </c>
      <c r="HF236">
        <v>1.95637</v>
      </c>
      <c r="HG236">
        <v>1.75735</v>
      </c>
      <c r="HH236">
        <v>0.0729412</v>
      </c>
      <c r="HI236">
        <v>0</v>
      </c>
      <c r="HJ236">
        <v>28.7879</v>
      </c>
      <c r="HK236">
        <v>999.9</v>
      </c>
      <c r="HL236">
        <v>52.082</v>
      </c>
      <c r="HM236">
        <v>31.219</v>
      </c>
      <c r="HN236">
        <v>26.2791</v>
      </c>
      <c r="HO236">
        <v>55.2939</v>
      </c>
      <c r="HP236">
        <v>46.4463</v>
      </c>
      <c r="HQ236">
        <v>1</v>
      </c>
      <c r="HR236">
        <v>0.102861</v>
      </c>
      <c r="HS236">
        <v>-0.815212</v>
      </c>
      <c r="HT236">
        <v>20.1105</v>
      </c>
      <c r="HU236">
        <v>5.19752</v>
      </c>
      <c r="HV236">
        <v>12.004</v>
      </c>
      <c r="HW236">
        <v>4.9751</v>
      </c>
      <c r="HX236">
        <v>3.294</v>
      </c>
      <c r="HY236">
        <v>9999</v>
      </c>
      <c r="HZ236">
        <v>9999</v>
      </c>
      <c r="IA236">
        <v>999.9</v>
      </c>
      <c r="IB236">
        <v>9999</v>
      </c>
      <c r="IC236">
        <v>1.86325</v>
      </c>
      <c r="ID236">
        <v>1.86813</v>
      </c>
      <c r="IE236">
        <v>1.8679</v>
      </c>
      <c r="IF236">
        <v>1.86905</v>
      </c>
      <c r="IG236">
        <v>1.86984</v>
      </c>
      <c r="IH236">
        <v>1.86599</v>
      </c>
      <c r="II236">
        <v>1.86705</v>
      </c>
      <c r="IJ236">
        <v>1.86844</v>
      </c>
      <c r="IK236">
        <v>5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1.973</v>
      </c>
      <c r="IY236">
        <v>0.4134</v>
      </c>
      <c r="IZ236">
        <v>0.591063205497763</v>
      </c>
      <c r="JA236">
        <v>0.00362635438953289</v>
      </c>
      <c r="JB236">
        <v>-8.50754122937555e-07</v>
      </c>
      <c r="JC236">
        <v>2.87264459290622e-10</v>
      </c>
      <c r="JD236">
        <v>-0.103101814204982</v>
      </c>
      <c r="JE236">
        <v>-0.017656537129445</v>
      </c>
      <c r="JF236">
        <v>0.00217271289782075</v>
      </c>
      <c r="JG236">
        <v>-2.34727275410467e-05</v>
      </c>
      <c r="JH236">
        <v>4</v>
      </c>
      <c r="JI236">
        <v>2183</v>
      </c>
      <c r="JJ236">
        <v>1</v>
      </c>
      <c r="JK236">
        <v>27</v>
      </c>
      <c r="JL236">
        <v>29322312.1</v>
      </c>
      <c r="JM236">
        <v>29322312.1</v>
      </c>
      <c r="JN236">
        <v>1.08521</v>
      </c>
      <c r="JO236">
        <v>2.63062</v>
      </c>
      <c r="JP236">
        <v>1.54785</v>
      </c>
      <c r="JQ236">
        <v>2.31201</v>
      </c>
      <c r="JR236">
        <v>1.64551</v>
      </c>
      <c r="JS236">
        <v>2.35596</v>
      </c>
      <c r="JT236">
        <v>34.6235</v>
      </c>
      <c r="JU236">
        <v>24.1926</v>
      </c>
      <c r="JV236">
        <v>18</v>
      </c>
      <c r="JW236">
        <v>510.033</v>
      </c>
      <c r="JX236">
        <v>384.361</v>
      </c>
      <c r="JY236">
        <v>29.3612</v>
      </c>
      <c r="JZ236">
        <v>28.7026</v>
      </c>
      <c r="KA236">
        <v>30</v>
      </c>
      <c r="KB236">
        <v>28.6577</v>
      </c>
      <c r="KC236">
        <v>28.6064</v>
      </c>
      <c r="KD236">
        <v>21.7495</v>
      </c>
      <c r="KE236">
        <v>36.6868</v>
      </c>
      <c r="KF236">
        <v>0</v>
      </c>
      <c r="KG236">
        <v>29.3685</v>
      </c>
      <c r="KH236">
        <v>473.977</v>
      </c>
      <c r="KI236">
        <v>17.049</v>
      </c>
      <c r="KJ236">
        <v>96.6053</v>
      </c>
      <c r="KK236">
        <v>94.5597</v>
      </c>
    </row>
    <row r="237" spans="1:297">
      <c r="A237">
        <v>221</v>
      </c>
      <c r="B237">
        <v>1759338733.1</v>
      </c>
      <c r="C237">
        <v>5873.09999990463</v>
      </c>
      <c r="D237" t="s">
        <v>886</v>
      </c>
      <c r="E237" t="s">
        <v>887</v>
      </c>
      <c r="F237">
        <v>5</v>
      </c>
      <c r="G237" t="s">
        <v>831</v>
      </c>
      <c r="H237" t="s">
        <v>436</v>
      </c>
      <c r="I237">
        <v>1759338724.94615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464.703057531587</v>
      </c>
      <c r="AK237">
        <v>439.376696969697</v>
      </c>
      <c r="AL237">
        <v>2.71935898191169</v>
      </c>
      <c r="AM237">
        <v>64.7014413785426</v>
      </c>
      <c r="AN237">
        <f>(AP237 - AO237 + DY237*1E3/(8.314*(EA237+273.15)) * AR237/DX237 * AQ237) * DX237/(100*DL237) * 1000/(1000 - AP237)</f>
        <v>0</v>
      </c>
      <c r="AO237">
        <v>17.0115414716553</v>
      </c>
      <c r="AP237">
        <v>24.6997975757576</v>
      </c>
      <c r="AQ237">
        <v>-3.47185580680475e-05</v>
      </c>
      <c r="AR237">
        <v>119.371846667819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5.18</v>
      </c>
      <c r="DM237">
        <v>0.5</v>
      </c>
      <c r="DN237" t="s">
        <v>438</v>
      </c>
      <c r="DO237">
        <v>2</v>
      </c>
      <c r="DP237" t="b">
        <v>1</v>
      </c>
      <c r="DQ237">
        <v>1759338724.94615</v>
      </c>
      <c r="DR237">
        <v>413.625</v>
      </c>
      <c r="DS237">
        <v>441.902692307692</v>
      </c>
      <c r="DT237">
        <v>24.7102384615385</v>
      </c>
      <c r="DU237">
        <v>17.0199230769231</v>
      </c>
      <c r="DV237">
        <v>411.665153846154</v>
      </c>
      <c r="DW237">
        <v>24.2964153846154</v>
      </c>
      <c r="DX237">
        <v>499.982769230769</v>
      </c>
      <c r="DY237">
        <v>90.5330846153846</v>
      </c>
      <c r="DZ237">
        <v>0.0355597153846154</v>
      </c>
      <c r="EA237">
        <v>30.9037538461538</v>
      </c>
      <c r="EB237">
        <v>29.9757769230769</v>
      </c>
      <c r="EC237">
        <v>999.9</v>
      </c>
      <c r="ED237">
        <v>0</v>
      </c>
      <c r="EE237">
        <v>0</v>
      </c>
      <c r="EF237">
        <v>9999.04769230769</v>
      </c>
      <c r="EG237">
        <v>0</v>
      </c>
      <c r="EH237">
        <v>13.5634923076923</v>
      </c>
      <c r="EI237">
        <v>-28.2778307692308</v>
      </c>
      <c r="EJ237">
        <v>424.104615384615</v>
      </c>
      <c r="EK237">
        <v>449.553923076923</v>
      </c>
      <c r="EL237">
        <v>7.69033538461539</v>
      </c>
      <c r="EM237">
        <v>441.902692307692</v>
      </c>
      <c r="EN237">
        <v>17.0199230769231</v>
      </c>
      <c r="EO237">
        <v>2.23709384615385</v>
      </c>
      <c r="EP237">
        <v>1.54086615384615</v>
      </c>
      <c r="EQ237">
        <v>19.2304461538462</v>
      </c>
      <c r="ER237">
        <v>13.3798</v>
      </c>
      <c r="ES237">
        <v>1999.98</v>
      </c>
      <c r="ET237">
        <v>0.979997230769231</v>
      </c>
      <c r="EU237">
        <v>0.0200024615384615</v>
      </c>
      <c r="EV237">
        <v>0</v>
      </c>
      <c r="EW237">
        <v>891.932538461538</v>
      </c>
      <c r="EX237">
        <v>5.00059</v>
      </c>
      <c r="EY237">
        <v>17974.9076923077</v>
      </c>
      <c r="EZ237">
        <v>17360.1384615385</v>
      </c>
      <c r="FA237">
        <v>41.937</v>
      </c>
      <c r="FB237">
        <v>41.75</v>
      </c>
      <c r="FC237">
        <v>41.3701538461538</v>
      </c>
      <c r="FD237">
        <v>41.187</v>
      </c>
      <c r="FE237">
        <v>42.8893076923077</v>
      </c>
      <c r="FF237">
        <v>1955.07</v>
      </c>
      <c r="FG237">
        <v>39.9</v>
      </c>
      <c r="FH237">
        <v>0</v>
      </c>
      <c r="FI237">
        <v>1759338733.2</v>
      </c>
      <c r="FJ237">
        <v>0</v>
      </c>
      <c r="FK237">
        <v>891.81668</v>
      </c>
      <c r="FL237">
        <v>-5.75430769043398</v>
      </c>
      <c r="FM237">
        <v>-94.0000000458974</v>
      </c>
      <c r="FN237">
        <v>17974.008</v>
      </c>
      <c r="FO237">
        <v>15</v>
      </c>
      <c r="FP237">
        <v>0</v>
      </c>
      <c r="FQ237" t="s">
        <v>439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-24.9129476190476</v>
      </c>
      <c r="GD237">
        <v>-74.5835454545455</v>
      </c>
      <c r="GE237">
        <v>7.63040169813328</v>
      </c>
      <c r="GF237">
        <v>0</v>
      </c>
      <c r="GG237">
        <v>892.017</v>
      </c>
      <c r="GH237">
        <v>-3.28268907468891</v>
      </c>
      <c r="GI237">
        <v>0.446918271249306</v>
      </c>
      <c r="GJ237">
        <v>-1</v>
      </c>
      <c r="GK237">
        <v>7.67805190476191</v>
      </c>
      <c r="GL237">
        <v>0.161732727272725</v>
      </c>
      <c r="GM237">
        <v>0.0228295499025459</v>
      </c>
      <c r="GN237">
        <v>0</v>
      </c>
      <c r="GO237">
        <v>0</v>
      </c>
      <c r="GP237">
        <v>2</v>
      </c>
      <c r="GQ237" t="s">
        <v>481</v>
      </c>
      <c r="GR237">
        <v>3.13123</v>
      </c>
      <c r="GS237">
        <v>2.71372</v>
      </c>
      <c r="GT237">
        <v>0.0912876</v>
      </c>
      <c r="GU237">
        <v>0.0975072</v>
      </c>
      <c r="GV237">
        <v>0.104995</v>
      </c>
      <c r="GW237">
        <v>0.0808462</v>
      </c>
      <c r="GX237">
        <v>34212.8</v>
      </c>
      <c r="GY237">
        <v>36394.7</v>
      </c>
      <c r="GZ237">
        <v>34066.3</v>
      </c>
      <c r="HA237">
        <v>36515.7</v>
      </c>
      <c r="HB237">
        <v>43059.3</v>
      </c>
      <c r="HC237">
        <v>48199.7</v>
      </c>
      <c r="HD237">
        <v>53145.1</v>
      </c>
      <c r="HE237">
        <v>58363.1</v>
      </c>
      <c r="HF237">
        <v>1.95645</v>
      </c>
      <c r="HG237">
        <v>1.75725</v>
      </c>
      <c r="HH237">
        <v>0.0731349</v>
      </c>
      <c r="HI237">
        <v>0</v>
      </c>
      <c r="HJ237">
        <v>28.7912</v>
      </c>
      <c r="HK237">
        <v>999.9</v>
      </c>
      <c r="HL237">
        <v>52.082</v>
      </c>
      <c r="HM237">
        <v>31.219</v>
      </c>
      <c r="HN237">
        <v>26.2792</v>
      </c>
      <c r="HO237">
        <v>54.2539</v>
      </c>
      <c r="HP237">
        <v>46.238</v>
      </c>
      <c r="HQ237">
        <v>1</v>
      </c>
      <c r="HR237">
        <v>0.102904</v>
      </c>
      <c r="HS237">
        <v>-0.820398</v>
      </c>
      <c r="HT237">
        <v>20.1103</v>
      </c>
      <c r="HU237">
        <v>5.19797</v>
      </c>
      <c r="HV237">
        <v>12.004</v>
      </c>
      <c r="HW237">
        <v>4.9753</v>
      </c>
      <c r="HX237">
        <v>3.29398</v>
      </c>
      <c r="HY237">
        <v>9999</v>
      </c>
      <c r="HZ237">
        <v>9999</v>
      </c>
      <c r="IA237">
        <v>999.9</v>
      </c>
      <c r="IB237">
        <v>9999</v>
      </c>
      <c r="IC237">
        <v>1.86325</v>
      </c>
      <c r="ID237">
        <v>1.86813</v>
      </c>
      <c r="IE237">
        <v>1.86789</v>
      </c>
      <c r="IF237">
        <v>1.86905</v>
      </c>
      <c r="IG237">
        <v>1.86983</v>
      </c>
      <c r="IH237">
        <v>1.86599</v>
      </c>
      <c r="II237">
        <v>1.86706</v>
      </c>
      <c r="IJ237">
        <v>1.86843</v>
      </c>
      <c r="IK237">
        <v>5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2.013</v>
      </c>
      <c r="IY237">
        <v>0.4134</v>
      </c>
      <c r="IZ237">
        <v>0.591063205497763</v>
      </c>
      <c r="JA237">
        <v>0.00362635438953289</v>
      </c>
      <c r="JB237">
        <v>-8.50754122937555e-07</v>
      </c>
      <c r="JC237">
        <v>2.87264459290622e-10</v>
      </c>
      <c r="JD237">
        <v>-0.103101814204982</v>
      </c>
      <c r="JE237">
        <v>-0.017656537129445</v>
      </c>
      <c r="JF237">
        <v>0.00217271289782075</v>
      </c>
      <c r="JG237">
        <v>-2.34727275410467e-05</v>
      </c>
      <c r="JH237">
        <v>4</v>
      </c>
      <c r="JI237">
        <v>2183</v>
      </c>
      <c r="JJ237">
        <v>1</v>
      </c>
      <c r="JK237">
        <v>27</v>
      </c>
      <c r="JL237">
        <v>29322312.2</v>
      </c>
      <c r="JM237">
        <v>29322312.2</v>
      </c>
      <c r="JN237">
        <v>1.1145</v>
      </c>
      <c r="JO237">
        <v>2.63306</v>
      </c>
      <c r="JP237">
        <v>1.54785</v>
      </c>
      <c r="JQ237">
        <v>2.31201</v>
      </c>
      <c r="JR237">
        <v>1.64673</v>
      </c>
      <c r="JS237">
        <v>2.35352</v>
      </c>
      <c r="JT237">
        <v>34.6235</v>
      </c>
      <c r="JU237">
        <v>24.1926</v>
      </c>
      <c r="JV237">
        <v>18</v>
      </c>
      <c r="JW237">
        <v>510.089</v>
      </c>
      <c r="JX237">
        <v>384.321</v>
      </c>
      <c r="JY237">
        <v>29.377</v>
      </c>
      <c r="JZ237">
        <v>28.7026</v>
      </c>
      <c r="KA237">
        <v>30.0001</v>
      </c>
      <c r="KB237">
        <v>28.6583</v>
      </c>
      <c r="KC237">
        <v>28.6085</v>
      </c>
      <c r="KD237">
        <v>22.3311</v>
      </c>
      <c r="KE237">
        <v>36.6868</v>
      </c>
      <c r="KF237">
        <v>0</v>
      </c>
      <c r="KG237">
        <v>29.3847</v>
      </c>
      <c r="KH237">
        <v>487.489</v>
      </c>
      <c r="KI237">
        <v>17.062</v>
      </c>
      <c r="KJ237">
        <v>96.6053</v>
      </c>
      <c r="KK237">
        <v>94.5592</v>
      </c>
    </row>
    <row r="238" spans="1:297">
      <c r="A238">
        <v>222</v>
      </c>
      <c r="B238">
        <v>1759338738.1</v>
      </c>
      <c r="C238">
        <v>5878.09999990463</v>
      </c>
      <c r="D238" t="s">
        <v>888</v>
      </c>
      <c r="E238" t="s">
        <v>889</v>
      </c>
      <c r="F238">
        <v>5</v>
      </c>
      <c r="G238" t="s">
        <v>831</v>
      </c>
      <c r="H238" t="s">
        <v>436</v>
      </c>
      <c r="I238">
        <v>1759338729.94615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481.715198827482</v>
      </c>
      <c r="AK238">
        <v>454.342793939394</v>
      </c>
      <c r="AL238">
        <v>3.04678083426067</v>
      </c>
      <c r="AM238">
        <v>64.7014413785426</v>
      </c>
      <c r="AN238">
        <f>(AP238 - AO238 + DY238*1E3/(8.314*(EA238+273.15)) * AR238/DX238 * AQ238) * DX238/(100*DL238) * 1000/(1000 - AP238)</f>
        <v>0</v>
      </c>
      <c r="AO238">
        <v>17.0138045911349</v>
      </c>
      <c r="AP238">
        <v>24.702403030303</v>
      </c>
      <c r="AQ238">
        <v>0.000110451209786322</v>
      </c>
      <c r="AR238">
        <v>119.371846667819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5.18</v>
      </c>
      <c r="DM238">
        <v>0.5</v>
      </c>
      <c r="DN238" t="s">
        <v>438</v>
      </c>
      <c r="DO238">
        <v>2</v>
      </c>
      <c r="DP238" t="b">
        <v>1</v>
      </c>
      <c r="DQ238">
        <v>1759338729.94615</v>
      </c>
      <c r="DR238">
        <v>423.893461538462</v>
      </c>
      <c r="DS238">
        <v>457.562230769231</v>
      </c>
      <c r="DT238">
        <v>24.7022230769231</v>
      </c>
      <c r="DU238">
        <v>17.0125846153846</v>
      </c>
      <c r="DV238">
        <v>421.902230769231</v>
      </c>
      <c r="DW238">
        <v>24.2887384615385</v>
      </c>
      <c r="DX238">
        <v>500.006538461538</v>
      </c>
      <c r="DY238">
        <v>90.5328923076923</v>
      </c>
      <c r="DZ238">
        <v>0.0355517846153846</v>
      </c>
      <c r="EA238">
        <v>30.9063846153846</v>
      </c>
      <c r="EB238">
        <v>29.9795846153846</v>
      </c>
      <c r="EC238">
        <v>999.9</v>
      </c>
      <c r="ED238">
        <v>0</v>
      </c>
      <c r="EE238">
        <v>0</v>
      </c>
      <c r="EF238">
        <v>10001.5938461538</v>
      </c>
      <c r="EG238">
        <v>0</v>
      </c>
      <c r="EH238">
        <v>13.5668923076923</v>
      </c>
      <c r="EI238">
        <v>-33.6689692307692</v>
      </c>
      <c r="EJ238">
        <v>434.629769230769</v>
      </c>
      <c r="EK238">
        <v>465.481307692308</v>
      </c>
      <c r="EL238">
        <v>7.68965076923077</v>
      </c>
      <c r="EM238">
        <v>457.562230769231</v>
      </c>
      <c r="EN238">
        <v>17.0125846153846</v>
      </c>
      <c r="EO238">
        <v>2.23636384615385</v>
      </c>
      <c r="EP238">
        <v>1.54019846153846</v>
      </c>
      <c r="EQ238">
        <v>19.2252076923077</v>
      </c>
      <c r="ER238">
        <v>13.3731615384615</v>
      </c>
      <c r="ES238">
        <v>1999.98615384615</v>
      </c>
      <c r="ET238">
        <v>0.979997230769231</v>
      </c>
      <c r="EU238">
        <v>0.0200024615384615</v>
      </c>
      <c r="EV238">
        <v>0</v>
      </c>
      <c r="EW238">
        <v>891.547923076923</v>
      </c>
      <c r="EX238">
        <v>5.00059</v>
      </c>
      <c r="EY238">
        <v>17969.0230769231</v>
      </c>
      <c r="EZ238">
        <v>17360.1923076923</v>
      </c>
      <c r="FA238">
        <v>41.937</v>
      </c>
      <c r="FB238">
        <v>41.75</v>
      </c>
      <c r="FC238">
        <v>41.3701538461538</v>
      </c>
      <c r="FD238">
        <v>41.187</v>
      </c>
      <c r="FE238">
        <v>42.8797692307692</v>
      </c>
      <c r="FF238">
        <v>1955.07615384615</v>
      </c>
      <c r="FG238">
        <v>39.9</v>
      </c>
      <c r="FH238">
        <v>0</v>
      </c>
      <c r="FI238">
        <v>1759338738</v>
      </c>
      <c r="FJ238">
        <v>0</v>
      </c>
      <c r="FK238">
        <v>891.48208</v>
      </c>
      <c r="FL238">
        <v>-3.19192308570229</v>
      </c>
      <c r="FM238">
        <v>-58.1615383938505</v>
      </c>
      <c r="FN238">
        <v>17968.288</v>
      </c>
      <c r="FO238">
        <v>15</v>
      </c>
      <c r="FP238">
        <v>0</v>
      </c>
      <c r="FQ238" t="s">
        <v>439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-30.84138</v>
      </c>
      <c r="GD238">
        <v>-64.6262255639098</v>
      </c>
      <c r="GE238">
        <v>6.39334112069738</v>
      </c>
      <c r="GF238">
        <v>0</v>
      </c>
      <c r="GG238">
        <v>891.727058823529</v>
      </c>
      <c r="GH238">
        <v>-3.93848739037924</v>
      </c>
      <c r="GI238">
        <v>0.48667654079822</v>
      </c>
      <c r="GJ238">
        <v>-1</v>
      </c>
      <c r="GK238">
        <v>7.6907365</v>
      </c>
      <c r="GL238">
        <v>-0.0280696240601632</v>
      </c>
      <c r="GM238">
        <v>0.00544078512257196</v>
      </c>
      <c r="GN238">
        <v>1</v>
      </c>
      <c r="GO238">
        <v>1</v>
      </c>
      <c r="GP238">
        <v>2</v>
      </c>
      <c r="GQ238" t="s">
        <v>448</v>
      </c>
      <c r="GR238">
        <v>3.13119</v>
      </c>
      <c r="GS238">
        <v>2.71349</v>
      </c>
      <c r="GT238">
        <v>0.0936842</v>
      </c>
      <c r="GU238">
        <v>0.100174</v>
      </c>
      <c r="GV238">
        <v>0.105007</v>
      </c>
      <c r="GW238">
        <v>0.080849</v>
      </c>
      <c r="GX238">
        <v>34122.6</v>
      </c>
      <c r="GY238">
        <v>36287.7</v>
      </c>
      <c r="GZ238">
        <v>34066.3</v>
      </c>
      <c r="HA238">
        <v>36516.2</v>
      </c>
      <c r="HB238">
        <v>43058.8</v>
      </c>
      <c r="HC238">
        <v>48200.3</v>
      </c>
      <c r="HD238">
        <v>53145</v>
      </c>
      <c r="HE238">
        <v>58363.7</v>
      </c>
      <c r="HF238">
        <v>1.9567</v>
      </c>
      <c r="HG238">
        <v>1.75762</v>
      </c>
      <c r="HH238">
        <v>0.0735372</v>
      </c>
      <c r="HI238">
        <v>0</v>
      </c>
      <c r="HJ238">
        <v>28.7947</v>
      </c>
      <c r="HK238">
        <v>999.9</v>
      </c>
      <c r="HL238">
        <v>52.082</v>
      </c>
      <c r="HM238">
        <v>31.219</v>
      </c>
      <c r="HN238">
        <v>26.2787</v>
      </c>
      <c r="HO238">
        <v>54.5039</v>
      </c>
      <c r="HP238">
        <v>46.23</v>
      </c>
      <c r="HQ238">
        <v>1</v>
      </c>
      <c r="HR238">
        <v>0.103089</v>
      </c>
      <c r="HS238">
        <v>-0.825735</v>
      </c>
      <c r="HT238">
        <v>20.1103</v>
      </c>
      <c r="HU238">
        <v>5.19767</v>
      </c>
      <c r="HV238">
        <v>12.004</v>
      </c>
      <c r="HW238">
        <v>4.9751</v>
      </c>
      <c r="HX238">
        <v>3.29393</v>
      </c>
      <c r="HY238">
        <v>9999</v>
      </c>
      <c r="HZ238">
        <v>9999</v>
      </c>
      <c r="IA238">
        <v>999.9</v>
      </c>
      <c r="IB238">
        <v>9999</v>
      </c>
      <c r="IC238">
        <v>1.86325</v>
      </c>
      <c r="ID238">
        <v>1.86813</v>
      </c>
      <c r="IE238">
        <v>1.86783</v>
      </c>
      <c r="IF238">
        <v>1.86907</v>
      </c>
      <c r="IG238">
        <v>1.86985</v>
      </c>
      <c r="IH238">
        <v>1.86598</v>
      </c>
      <c r="II238">
        <v>1.86705</v>
      </c>
      <c r="IJ238">
        <v>1.86844</v>
      </c>
      <c r="IK238">
        <v>5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2.059</v>
      </c>
      <c r="IY238">
        <v>0.4135</v>
      </c>
      <c r="IZ238">
        <v>0.591063205497763</v>
      </c>
      <c r="JA238">
        <v>0.00362635438953289</v>
      </c>
      <c r="JB238">
        <v>-8.50754122937555e-07</v>
      </c>
      <c r="JC238">
        <v>2.87264459290622e-10</v>
      </c>
      <c r="JD238">
        <v>-0.103101814204982</v>
      </c>
      <c r="JE238">
        <v>-0.017656537129445</v>
      </c>
      <c r="JF238">
        <v>0.00217271289782075</v>
      </c>
      <c r="JG238">
        <v>-2.34727275410467e-05</v>
      </c>
      <c r="JH238">
        <v>4</v>
      </c>
      <c r="JI238">
        <v>2183</v>
      </c>
      <c r="JJ238">
        <v>1</v>
      </c>
      <c r="JK238">
        <v>27</v>
      </c>
      <c r="JL238">
        <v>29322312.3</v>
      </c>
      <c r="JM238">
        <v>29322312.3</v>
      </c>
      <c r="JN238">
        <v>1.14624</v>
      </c>
      <c r="JO238">
        <v>2.63672</v>
      </c>
      <c r="JP238">
        <v>1.54785</v>
      </c>
      <c r="JQ238">
        <v>2.31201</v>
      </c>
      <c r="JR238">
        <v>1.64673</v>
      </c>
      <c r="JS238">
        <v>2.29858</v>
      </c>
      <c r="JT238">
        <v>34.6235</v>
      </c>
      <c r="JU238">
        <v>24.1926</v>
      </c>
      <c r="JV238">
        <v>18</v>
      </c>
      <c r="JW238">
        <v>510.266</v>
      </c>
      <c r="JX238">
        <v>384.523</v>
      </c>
      <c r="JY238">
        <v>29.3929</v>
      </c>
      <c r="JZ238">
        <v>28.702</v>
      </c>
      <c r="KA238">
        <v>30.0001</v>
      </c>
      <c r="KB238">
        <v>28.6595</v>
      </c>
      <c r="KC238">
        <v>28.6088</v>
      </c>
      <c r="KD238">
        <v>22.9705</v>
      </c>
      <c r="KE238">
        <v>36.6868</v>
      </c>
      <c r="KF238">
        <v>0</v>
      </c>
      <c r="KG238">
        <v>29.3982</v>
      </c>
      <c r="KH238">
        <v>507.712</v>
      </c>
      <c r="KI238">
        <v>17.0677</v>
      </c>
      <c r="KJ238">
        <v>96.6052</v>
      </c>
      <c r="KK238">
        <v>94.5604</v>
      </c>
    </row>
    <row r="239" spans="1:297">
      <c r="A239">
        <v>223</v>
      </c>
      <c r="B239">
        <v>1759338743.1</v>
      </c>
      <c r="C239">
        <v>5883.09999990463</v>
      </c>
      <c r="D239" t="s">
        <v>890</v>
      </c>
      <c r="E239" t="s">
        <v>891</v>
      </c>
      <c r="F239">
        <v>5</v>
      </c>
      <c r="G239" t="s">
        <v>831</v>
      </c>
      <c r="H239" t="s">
        <v>436</v>
      </c>
      <c r="I239">
        <v>1759338734.94615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499.239374150233</v>
      </c>
      <c r="AK239">
        <v>470.653284848485</v>
      </c>
      <c r="AL239">
        <v>3.28872358510842</v>
      </c>
      <c r="AM239">
        <v>64.7014413785426</v>
      </c>
      <c r="AN239">
        <f>(AP239 - AO239 + DY239*1E3/(8.314*(EA239+273.15)) * AR239/DX239 * AQ239) * DX239/(100*DL239) * 1000/(1000 - AP239)</f>
        <v>0</v>
      </c>
      <c r="AO239">
        <v>17.0149119398013</v>
      </c>
      <c r="AP239">
        <v>24.7085818181818</v>
      </c>
      <c r="AQ239">
        <v>0.000195907272057524</v>
      </c>
      <c r="AR239">
        <v>119.371846667819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5.18</v>
      </c>
      <c r="DM239">
        <v>0.5</v>
      </c>
      <c r="DN239" t="s">
        <v>438</v>
      </c>
      <c r="DO239">
        <v>2</v>
      </c>
      <c r="DP239" t="b">
        <v>1</v>
      </c>
      <c r="DQ239">
        <v>1759338734.94615</v>
      </c>
      <c r="DR239">
        <v>437.275692307692</v>
      </c>
      <c r="DS239">
        <v>474.338230769231</v>
      </c>
      <c r="DT239">
        <v>24.7023461538462</v>
      </c>
      <c r="DU239">
        <v>17.0134461538462</v>
      </c>
      <c r="DV239">
        <v>435.243846153846</v>
      </c>
      <c r="DW239">
        <v>24.2888538461538</v>
      </c>
      <c r="DX239">
        <v>500.009769230769</v>
      </c>
      <c r="DY239">
        <v>90.5327307692308</v>
      </c>
      <c r="DZ239">
        <v>0.0354840692307692</v>
      </c>
      <c r="EA239">
        <v>30.9097923076923</v>
      </c>
      <c r="EB239">
        <v>29.9842538461538</v>
      </c>
      <c r="EC239">
        <v>999.9</v>
      </c>
      <c r="ED239">
        <v>0</v>
      </c>
      <c r="EE239">
        <v>0</v>
      </c>
      <c r="EF239">
        <v>10004.3323076923</v>
      </c>
      <c r="EG239">
        <v>0</v>
      </c>
      <c r="EH239">
        <v>13.5704</v>
      </c>
      <c r="EI239">
        <v>-37.0625923076923</v>
      </c>
      <c r="EJ239">
        <v>448.351230769231</v>
      </c>
      <c r="EK239">
        <v>482.548076923077</v>
      </c>
      <c r="EL239">
        <v>7.68889923076923</v>
      </c>
      <c r="EM239">
        <v>474.338230769231</v>
      </c>
      <c r="EN239">
        <v>17.0134461538462</v>
      </c>
      <c r="EO239">
        <v>2.23637076923077</v>
      </c>
      <c r="EP239">
        <v>1.54027461538462</v>
      </c>
      <c r="EQ239">
        <v>19.2252538461538</v>
      </c>
      <c r="ER239">
        <v>13.3739153846154</v>
      </c>
      <c r="ES239">
        <v>1999.96307692308</v>
      </c>
      <c r="ET239">
        <v>0.979997</v>
      </c>
      <c r="EU239">
        <v>0.0200027</v>
      </c>
      <c r="EV239">
        <v>0</v>
      </c>
      <c r="EW239">
        <v>891.362384615385</v>
      </c>
      <c r="EX239">
        <v>5.00059</v>
      </c>
      <c r="EY239">
        <v>17965.7153846154</v>
      </c>
      <c r="EZ239">
        <v>17360.0076923077</v>
      </c>
      <c r="FA239">
        <v>41.937</v>
      </c>
      <c r="FB239">
        <v>41.75</v>
      </c>
      <c r="FC239">
        <v>41.3653076923077</v>
      </c>
      <c r="FD239">
        <v>41.187</v>
      </c>
      <c r="FE239">
        <v>42.875</v>
      </c>
      <c r="FF239">
        <v>1955.05307692308</v>
      </c>
      <c r="FG239">
        <v>39.9</v>
      </c>
      <c r="FH239">
        <v>0</v>
      </c>
      <c r="FI239">
        <v>1759338743.4</v>
      </c>
      <c r="FJ239">
        <v>0</v>
      </c>
      <c r="FK239">
        <v>891.347846153846</v>
      </c>
      <c r="FL239">
        <v>-0.295521370638791</v>
      </c>
      <c r="FM239">
        <v>-6.77606836071795</v>
      </c>
      <c r="FN239">
        <v>17965.5923076923</v>
      </c>
      <c r="FO239">
        <v>15</v>
      </c>
      <c r="FP239">
        <v>0</v>
      </c>
      <c r="FQ239" t="s">
        <v>439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-34.8078619047619</v>
      </c>
      <c r="GD239">
        <v>-41.4192155844156</v>
      </c>
      <c r="GE239">
        <v>4.38360106125809</v>
      </c>
      <c r="GF239">
        <v>0</v>
      </c>
      <c r="GG239">
        <v>891.508764705882</v>
      </c>
      <c r="GH239">
        <v>-2.16510313696666</v>
      </c>
      <c r="GI239">
        <v>0.354512014135053</v>
      </c>
      <c r="GJ239">
        <v>-1</v>
      </c>
      <c r="GK239">
        <v>7.69022523809524</v>
      </c>
      <c r="GL239">
        <v>-0.0122174025974066</v>
      </c>
      <c r="GM239">
        <v>0.00333557251321714</v>
      </c>
      <c r="GN239">
        <v>1</v>
      </c>
      <c r="GO239">
        <v>1</v>
      </c>
      <c r="GP239">
        <v>2</v>
      </c>
      <c r="GQ239" t="s">
        <v>448</v>
      </c>
      <c r="GR239">
        <v>3.13104</v>
      </c>
      <c r="GS239">
        <v>2.71343</v>
      </c>
      <c r="GT239">
        <v>0.0961989</v>
      </c>
      <c r="GU239">
        <v>0.102605</v>
      </c>
      <c r="GV239">
        <v>0.105022</v>
      </c>
      <c r="GW239">
        <v>0.0808519</v>
      </c>
      <c r="GX239">
        <v>34028.1</v>
      </c>
      <c r="GY239">
        <v>36189.7</v>
      </c>
      <c r="GZ239">
        <v>34066.4</v>
      </c>
      <c r="HA239">
        <v>36516.3</v>
      </c>
      <c r="HB239">
        <v>43058.3</v>
      </c>
      <c r="HC239">
        <v>48200.7</v>
      </c>
      <c r="HD239">
        <v>53144.9</v>
      </c>
      <c r="HE239">
        <v>58364</v>
      </c>
      <c r="HF239">
        <v>1.95632</v>
      </c>
      <c r="HG239">
        <v>1.75775</v>
      </c>
      <c r="HH239">
        <v>0.073418</v>
      </c>
      <c r="HI239">
        <v>0</v>
      </c>
      <c r="HJ239">
        <v>28.7988</v>
      </c>
      <c r="HK239">
        <v>999.9</v>
      </c>
      <c r="HL239">
        <v>52.082</v>
      </c>
      <c r="HM239">
        <v>31.229</v>
      </c>
      <c r="HN239">
        <v>26.2961</v>
      </c>
      <c r="HO239">
        <v>54.4539</v>
      </c>
      <c r="HP239">
        <v>46.4704</v>
      </c>
      <c r="HQ239">
        <v>1</v>
      </c>
      <c r="HR239">
        <v>0.102622</v>
      </c>
      <c r="HS239">
        <v>-0.799837</v>
      </c>
      <c r="HT239">
        <v>20.1104</v>
      </c>
      <c r="HU239">
        <v>5.19797</v>
      </c>
      <c r="HV239">
        <v>12.004</v>
      </c>
      <c r="HW239">
        <v>4.97515</v>
      </c>
      <c r="HX239">
        <v>3.29395</v>
      </c>
      <c r="HY239">
        <v>9999</v>
      </c>
      <c r="HZ239">
        <v>9999</v>
      </c>
      <c r="IA239">
        <v>999.9</v>
      </c>
      <c r="IB239">
        <v>9999</v>
      </c>
      <c r="IC239">
        <v>1.86326</v>
      </c>
      <c r="ID239">
        <v>1.86813</v>
      </c>
      <c r="IE239">
        <v>1.86785</v>
      </c>
      <c r="IF239">
        <v>1.86906</v>
      </c>
      <c r="IG239">
        <v>1.86986</v>
      </c>
      <c r="IH239">
        <v>1.86597</v>
      </c>
      <c r="II239">
        <v>1.86706</v>
      </c>
      <c r="IJ239">
        <v>1.86844</v>
      </c>
      <c r="IK239">
        <v>5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2.107</v>
      </c>
      <c r="IY239">
        <v>0.4138</v>
      </c>
      <c r="IZ239">
        <v>0.591063205497763</v>
      </c>
      <c r="JA239">
        <v>0.00362635438953289</v>
      </c>
      <c r="JB239">
        <v>-8.50754122937555e-07</v>
      </c>
      <c r="JC239">
        <v>2.87264459290622e-10</v>
      </c>
      <c r="JD239">
        <v>-0.103101814204982</v>
      </c>
      <c r="JE239">
        <v>-0.017656537129445</v>
      </c>
      <c r="JF239">
        <v>0.00217271289782075</v>
      </c>
      <c r="JG239">
        <v>-2.34727275410467e-05</v>
      </c>
      <c r="JH239">
        <v>4</v>
      </c>
      <c r="JI239">
        <v>2183</v>
      </c>
      <c r="JJ239">
        <v>1</v>
      </c>
      <c r="JK239">
        <v>27</v>
      </c>
      <c r="JL239">
        <v>29322312.4</v>
      </c>
      <c r="JM239">
        <v>29322312.4</v>
      </c>
      <c r="JN239">
        <v>1.17554</v>
      </c>
      <c r="JO239">
        <v>2.64526</v>
      </c>
      <c r="JP239">
        <v>1.54785</v>
      </c>
      <c r="JQ239">
        <v>2.31201</v>
      </c>
      <c r="JR239">
        <v>1.64551</v>
      </c>
      <c r="JS239">
        <v>2.27417</v>
      </c>
      <c r="JT239">
        <v>34.6235</v>
      </c>
      <c r="JU239">
        <v>24.1838</v>
      </c>
      <c r="JV239">
        <v>18</v>
      </c>
      <c r="JW239">
        <v>510.022</v>
      </c>
      <c r="JX239">
        <v>384.59</v>
      </c>
      <c r="JY239">
        <v>29.4054</v>
      </c>
      <c r="JZ239">
        <v>28.7001</v>
      </c>
      <c r="KA239">
        <v>30.0001</v>
      </c>
      <c r="KB239">
        <v>28.6601</v>
      </c>
      <c r="KC239">
        <v>28.6088</v>
      </c>
      <c r="KD239">
        <v>23.5416</v>
      </c>
      <c r="KE239">
        <v>36.6868</v>
      </c>
      <c r="KF239">
        <v>0</v>
      </c>
      <c r="KG239">
        <v>29.4047</v>
      </c>
      <c r="KH239">
        <v>521.279</v>
      </c>
      <c r="KI239">
        <v>17.0703</v>
      </c>
      <c r="KJ239">
        <v>96.6052</v>
      </c>
      <c r="KK239">
        <v>94.5606</v>
      </c>
    </row>
    <row r="240" spans="1:297">
      <c r="A240">
        <v>224</v>
      </c>
      <c r="B240">
        <v>1759338748.1</v>
      </c>
      <c r="C240">
        <v>5888.09999990463</v>
      </c>
      <c r="D240" t="s">
        <v>892</v>
      </c>
      <c r="E240" t="s">
        <v>893</v>
      </c>
      <c r="F240">
        <v>5</v>
      </c>
      <c r="G240" t="s">
        <v>831</v>
      </c>
      <c r="H240" t="s">
        <v>436</v>
      </c>
      <c r="I240">
        <v>1759338739.94615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515.35234863073</v>
      </c>
      <c r="AK240">
        <v>486.635539393939</v>
      </c>
      <c r="AL240">
        <v>3.19776369364378</v>
      </c>
      <c r="AM240">
        <v>64.7014413785426</v>
      </c>
      <c r="AN240">
        <f>(AP240 - AO240 + DY240*1E3/(8.314*(EA240+273.15)) * AR240/DX240 * AQ240) * DX240/(100*DL240) * 1000/(1000 - AP240)</f>
        <v>0</v>
      </c>
      <c r="AO240">
        <v>17.0166605416185</v>
      </c>
      <c r="AP240">
        <v>24.7186987878788</v>
      </c>
      <c r="AQ240">
        <v>0.000290975574775257</v>
      </c>
      <c r="AR240">
        <v>119.371846667819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5.18</v>
      </c>
      <c r="DM240">
        <v>0.5</v>
      </c>
      <c r="DN240" t="s">
        <v>438</v>
      </c>
      <c r="DO240">
        <v>2</v>
      </c>
      <c r="DP240" t="b">
        <v>1</v>
      </c>
      <c r="DQ240">
        <v>1759338739.94615</v>
      </c>
      <c r="DR240">
        <v>452.261846153846</v>
      </c>
      <c r="DS240">
        <v>490.885153846154</v>
      </c>
      <c r="DT240">
        <v>24.7072846153846</v>
      </c>
      <c r="DU240">
        <v>17.0151384615385</v>
      </c>
      <c r="DV240">
        <v>450.184538461538</v>
      </c>
      <c r="DW240">
        <v>24.2935692307692</v>
      </c>
      <c r="DX240">
        <v>500.032615384615</v>
      </c>
      <c r="DY240">
        <v>90.5322692307692</v>
      </c>
      <c r="DZ240">
        <v>0.0353911</v>
      </c>
      <c r="EA240">
        <v>30.9139384615385</v>
      </c>
      <c r="EB240">
        <v>29.9918076923077</v>
      </c>
      <c r="EC240">
        <v>999.9</v>
      </c>
      <c r="ED240">
        <v>0</v>
      </c>
      <c r="EE240">
        <v>0</v>
      </c>
      <c r="EF240">
        <v>10004.9438461538</v>
      </c>
      <c r="EG240">
        <v>0</v>
      </c>
      <c r="EH240">
        <v>13.5704</v>
      </c>
      <c r="EI240">
        <v>-38.6234461538462</v>
      </c>
      <c r="EJ240">
        <v>463.719230769231</v>
      </c>
      <c r="EK240">
        <v>499.382307692308</v>
      </c>
      <c r="EL240">
        <v>7.69212923076923</v>
      </c>
      <c r="EM240">
        <v>490.885153846154</v>
      </c>
      <c r="EN240">
        <v>17.0151384615385</v>
      </c>
      <c r="EO240">
        <v>2.23680538461539</v>
      </c>
      <c r="EP240">
        <v>1.54042</v>
      </c>
      <c r="EQ240">
        <v>19.2283692307692</v>
      </c>
      <c r="ER240">
        <v>13.3753692307692</v>
      </c>
      <c r="ES240">
        <v>1999.99</v>
      </c>
      <c r="ET240">
        <v>0.979997230769231</v>
      </c>
      <c r="EU240">
        <v>0.0200024615384615</v>
      </c>
      <c r="EV240">
        <v>0</v>
      </c>
      <c r="EW240">
        <v>891.403461538462</v>
      </c>
      <c r="EX240">
        <v>5.00059</v>
      </c>
      <c r="EY240">
        <v>17966.9</v>
      </c>
      <c r="EZ240">
        <v>17360.2461538462</v>
      </c>
      <c r="FA240">
        <v>41.937</v>
      </c>
      <c r="FB240">
        <v>41.7403076923077</v>
      </c>
      <c r="FC240">
        <v>41.3701538461538</v>
      </c>
      <c r="FD240">
        <v>41.187</v>
      </c>
      <c r="FE240">
        <v>42.875</v>
      </c>
      <c r="FF240">
        <v>1955.08</v>
      </c>
      <c r="FG240">
        <v>39.9</v>
      </c>
      <c r="FH240">
        <v>0</v>
      </c>
      <c r="FI240">
        <v>1759338748.2</v>
      </c>
      <c r="FJ240">
        <v>0</v>
      </c>
      <c r="FK240">
        <v>891.422307692308</v>
      </c>
      <c r="FL240">
        <v>2.12670084512595</v>
      </c>
      <c r="FM240">
        <v>42.8273504739245</v>
      </c>
      <c r="FN240">
        <v>17967.1423076923</v>
      </c>
      <c r="FO240">
        <v>15</v>
      </c>
      <c r="FP240">
        <v>0</v>
      </c>
      <c r="FQ240" t="s">
        <v>439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-37.763065</v>
      </c>
      <c r="GD240">
        <v>-18.0472105263158</v>
      </c>
      <c r="GE240">
        <v>1.90627468909258</v>
      </c>
      <c r="GF240">
        <v>0</v>
      </c>
      <c r="GG240">
        <v>891.390088235294</v>
      </c>
      <c r="GH240">
        <v>0.086737966099294</v>
      </c>
      <c r="GI240">
        <v>0.244947817689822</v>
      </c>
      <c r="GJ240">
        <v>-1</v>
      </c>
      <c r="GK240">
        <v>7.691024</v>
      </c>
      <c r="GL240">
        <v>0.0388213533834565</v>
      </c>
      <c r="GM240">
        <v>0.00421904894496373</v>
      </c>
      <c r="GN240">
        <v>1</v>
      </c>
      <c r="GO240">
        <v>1</v>
      </c>
      <c r="GP240">
        <v>2</v>
      </c>
      <c r="GQ240" t="s">
        <v>448</v>
      </c>
      <c r="GR240">
        <v>3.13124</v>
      </c>
      <c r="GS240">
        <v>2.71318</v>
      </c>
      <c r="GT240">
        <v>0.0986263</v>
      </c>
      <c r="GU240">
        <v>0.10493</v>
      </c>
      <c r="GV240">
        <v>0.105047</v>
      </c>
      <c r="GW240">
        <v>0.0808587</v>
      </c>
      <c r="GX240">
        <v>33936.8</v>
      </c>
      <c r="GY240">
        <v>36096.1</v>
      </c>
      <c r="GZ240">
        <v>34066.5</v>
      </c>
      <c r="HA240">
        <v>36516.4</v>
      </c>
      <c r="HB240">
        <v>43057.5</v>
      </c>
      <c r="HC240">
        <v>48200.5</v>
      </c>
      <c r="HD240">
        <v>53145.1</v>
      </c>
      <c r="HE240">
        <v>58363.9</v>
      </c>
      <c r="HF240">
        <v>1.95695</v>
      </c>
      <c r="HG240">
        <v>1.75713</v>
      </c>
      <c r="HH240">
        <v>0.073351</v>
      </c>
      <c r="HI240">
        <v>0</v>
      </c>
      <c r="HJ240">
        <v>28.8037</v>
      </c>
      <c r="HK240">
        <v>999.9</v>
      </c>
      <c r="HL240">
        <v>52.082</v>
      </c>
      <c r="HM240">
        <v>31.219</v>
      </c>
      <c r="HN240">
        <v>26.278</v>
      </c>
      <c r="HO240">
        <v>54.9739</v>
      </c>
      <c r="HP240">
        <v>46.5024</v>
      </c>
      <c r="HQ240">
        <v>1</v>
      </c>
      <c r="HR240">
        <v>0.10283</v>
      </c>
      <c r="HS240">
        <v>-0.777402</v>
      </c>
      <c r="HT240">
        <v>20.1105</v>
      </c>
      <c r="HU240">
        <v>5.19737</v>
      </c>
      <c r="HV240">
        <v>12.004</v>
      </c>
      <c r="HW240">
        <v>4.97495</v>
      </c>
      <c r="HX240">
        <v>3.29395</v>
      </c>
      <c r="HY240">
        <v>9999</v>
      </c>
      <c r="HZ240">
        <v>9999</v>
      </c>
      <c r="IA240">
        <v>999.9</v>
      </c>
      <c r="IB240">
        <v>9999</v>
      </c>
      <c r="IC240">
        <v>1.86325</v>
      </c>
      <c r="ID240">
        <v>1.86812</v>
      </c>
      <c r="IE240">
        <v>1.86785</v>
      </c>
      <c r="IF240">
        <v>1.86906</v>
      </c>
      <c r="IG240">
        <v>1.86984</v>
      </c>
      <c r="IH240">
        <v>1.86596</v>
      </c>
      <c r="II240">
        <v>1.86706</v>
      </c>
      <c r="IJ240">
        <v>1.86844</v>
      </c>
      <c r="IK240">
        <v>5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2.154</v>
      </c>
      <c r="IY240">
        <v>0.4142</v>
      </c>
      <c r="IZ240">
        <v>0.591063205497763</v>
      </c>
      <c r="JA240">
        <v>0.00362635438953289</v>
      </c>
      <c r="JB240">
        <v>-8.50754122937555e-07</v>
      </c>
      <c r="JC240">
        <v>2.87264459290622e-10</v>
      </c>
      <c r="JD240">
        <v>-0.103101814204982</v>
      </c>
      <c r="JE240">
        <v>-0.017656537129445</v>
      </c>
      <c r="JF240">
        <v>0.00217271289782075</v>
      </c>
      <c r="JG240">
        <v>-2.34727275410467e-05</v>
      </c>
      <c r="JH240">
        <v>4</v>
      </c>
      <c r="JI240">
        <v>2183</v>
      </c>
      <c r="JJ240">
        <v>1</v>
      </c>
      <c r="JK240">
        <v>27</v>
      </c>
      <c r="JL240">
        <v>29322312.5</v>
      </c>
      <c r="JM240">
        <v>29322312.5</v>
      </c>
      <c r="JN240">
        <v>1.20605</v>
      </c>
      <c r="JO240">
        <v>2.64893</v>
      </c>
      <c r="JP240">
        <v>1.54785</v>
      </c>
      <c r="JQ240">
        <v>2.31201</v>
      </c>
      <c r="JR240">
        <v>1.64673</v>
      </c>
      <c r="JS240">
        <v>2.34375</v>
      </c>
      <c r="JT240">
        <v>34.6235</v>
      </c>
      <c r="JU240">
        <v>24.1926</v>
      </c>
      <c r="JV240">
        <v>18</v>
      </c>
      <c r="JW240">
        <v>510.439</v>
      </c>
      <c r="JX240">
        <v>384.257</v>
      </c>
      <c r="JY240">
        <v>29.4107</v>
      </c>
      <c r="JZ240">
        <v>28.7001</v>
      </c>
      <c r="KA240">
        <v>30.0002</v>
      </c>
      <c r="KB240">
        <v>28.6601</v>
      </c>
      <c r="KC240">
        <v>28.6088</v>
      </c>
      <c r="KD240">
        <v>24.1695</v>
      </c>
      <c r="KE240">
        <v>36.6868</v>
      </c>
      <c r="KF240">
        <v>0</v>
      </c>
      <c r="KG240">
        <v>29.4073</v>
      </c>
      <c r="KH240">
        <v>541.485</v>
      </c>
      <c r="KI240">
        <v>17.0782</v>
      </c>
      <c r="KJ240">
        <v>96.6056</v>
      </c>
      <c r="KK240">
        <v>94.5607</v>
      </c>
    </row>
    <row r="241" spans="1:297">
      <c r="A241">
        <v>225</v>
      </c>
      <c r="B241">
        <v>1759338753.1</v>
      </c>
      <c r="C241">
        <v>5893.09999990463</v>
      </c>
      <c r="D241" t="s">
        <v>894</v>
      </c>
      <c r="E241" t="s">
        <v>895</v>
      </c>
      <c r="F241">
        <v>5</v>
      </c>
      <c r="G241" t="s">
        <v>831</v>
      </c>
      <c r="H241" t="s">
        <v>436</v>
      </c>
      <c r="I241">
        <v>1759338744.94615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531.247358425296</v>
      </c>
      <c r="AK241">
        <v>502.375084848485</v>
      </c>
      <c r="AL241">
        <v>3.13263108216121</v>
      </c>
      <c r="AM241">
        <v>64.7014413785426</v>
      </c>
      <c r="AN241">
        <f>(AP241 - AO241 + DY241*1E3/(8.314*(EA241+273.15)) * AR241/DX241 * AQ241) * DX241/(100*DL241) * 1000/(1000 - AP241)</f>
        <v>0</v>
      </c>
      <c r="AO241">
        <v>17.0185504999544</v>
      </c>
      <c r="AP241">
        <v>24.7234024242424</v>
      </c>
      <c r="AQ241">
        <v>0.00014909185609295</v>
      </c>
      <c r="AR241">
        <v>119.371846667819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5.18</v>
      </c>
      <c r="DM241">
        <v>0.5</v>
      </c>
      <c r="DN241" t="s">
        <v>438</v>
      </c>
      <c r="DO241">
        <v>2</v>
      </c>
      <c r="DP241" t="b">
        <v>1</v>
      </c>
      <c r="DQ241">
        <v>1759338744.94615</v>
      </c>
      <c r="DR241">
        <v>467.780384615385</v>
      </c>
      <c r="DS241">
        <v>507.151384615385</v>
      </c>
      <c r="DT241">
        <v>24.7135846153846</v>
      </c>
      <c r="DU241">
        <v>17.0166384615385</v>
      </c>
      <c r="DV241">
        <v>465.656307692308</v>
      </c>
      <c r="DW241">
        <v>24.2995923076923</v>
      </c>
      <c r="DX241">
        <v>499.997846153846</v>
      </c>
      <c r="DY241">
        <v>90.5320846153846</v>
      </c>
      <c r="DZ241">
        <v>0.0353669153846154</v>
      </c>
      <c r="EA241">
        <v>30.9187307692308</v>
      </c>
      <c r="EB241">
        <v>29.9969</v>
      </c>
      <c r="EC241">
        <v>999.9</v>
      </c>
      <c r="ED241">
        <v>0</v>
      </c>
      <c r="EE241">
        <v>0</v>
      </c>
      <c r="EF241">
        <v>10002.4476923077</v>
      </c>
      <c r="EG241">
        <v>0</v>
      </c>
      <c r="EH241">
        <v>13.5704</v>
      </c>
      <c r="EI241">
        <v>-39.3709923076923</v>
      </c>
      <c r="EJ241">
        <v>479.634076923077</v>
      </c>
      <c r="EK241">
        <v>515.930846153846</v>
      </c>
      <c r="EL241">
        <v>7.69692923076923</v>
      </c>
      <c r="EM241">
        <v>507.151384615385</v>
      </c>
      <c r="EN241">
        <v>17.0166384615385</v>
      </c>
      <c r="EO241">
        <v>2.23737153846154</v>
      </c>
      <c r="EP241">
        <v>1.54055153846154</v>
      </c>
      <c r="EQ241">
        <v>19.2324307692308</v>
      </c>
      <c r="ER241">
        <v>13.3766846153846</v>
      </c>
      <c r="ES241">
        <v>2000.01615384615</v>
      </c>
      <c r="ET241">
        <v>0.979997461538462</v>
      </c>
      <c r="EU241">
        <v>0.0200022230769231</v>
      </c>
      <c r="EV241">
        <v>0</v>
      </c>
      <c r="EW241">
        <v>891.718846153846</v>
      </c>
      <c r="EX241">
        <v>5.00059</v>
      </c>
      <c r="EY241">
        <v>17972.3615384615</v>
      </c>
      <c r="EZ241">
        <v>17360.4615384615</v>
      </c>
      <c r="FA241">
        <v>41.937</v>
      </c>
      <c r="FB241">
        <v>41.7306153846154</v>
      </c>
      <c r="FC241">
        <v>41.3604615384615</v>
      </c>
      <c r="FD241">
        <v>41.187</v>
      </c>
      <c r="FE241">
        <v>42.875</v>
      </c>
      <c r="FF241">
        <v>1955.10615384615</v>
      </c>
      <c r="FG241">
        <v>39.9</v>
      </c>
      <c r="FH241">
        <v>0</v>
      </c>
      <c r="FI241">
        <v>1759338753</v>
      </c>
      <c r="FJ241">
        <v>0</v>
      </c>
      <c r="FK241">
        <v>891.701423076923</v>
      </c>
      <c r="FL241">
        <v>4.65329913861356</v>
      </c>
      <c r="FM241">
        <v>94.2529913415315</v>
      </c>
      <c r="FN241">
        <v>17972.6038461538</v>
      </c>
      <c r="FO241">
        <v>15</v>
      </c>
      <c r="FP241">
        <v>0</v>
      </c>
      <c r="FQ241" t="s">
        <v>439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-38.7971380952381</v>
      </c>
      <c r="GD241">
        <v>-8.51955584415586</v>
      </c>
      <c r="GE241">
        <v>1.05550141119041</v>
      </c>
      <c r="GF241">
        <v>0</v>
      </c>
      <c r="GG241">
        <v>891.573941176471</v>
      </c>
      <c r="GH241">
        <v>3.4611459085529</v>
      </c>
      <c r="GI241">
        <v>0.455411316425085</v>
      </c>
      <c r="GJ241">
        <v>-1</v>
      </c>
      <c r="GK241">
        <v>7.69436952380953</v>
      </c>
      <c r="GL241">
        <v>0.0583963636363718</v>
      </c>
      <c r="GM241">
        <v>0.00598686298028201</v>
      </c>
      <c r="GN241">
        <v>1</v>
      </c>
      <c r="GO241">
        <v>1</v>
      </c>
      <c r="GP241">
        <v>2</v>
      </c>
      <c r="GQ241" t="s">
        <v>448</v>
      </c>
      <c r="GR241">
        <v>3.1312</v>
      </c>
      <c r="GS241">
        <v>2.7132</v>
      </c>
      <c r="GT241">
        <v>0.100991</v>
      </c>
      <c r="GU241">
        <v>0.107505</v>
      </c>
      <c r="GV241">
        <v>0.105068</v>
      </c>
      <c r="GW241">
        <v>0.0808713</v>
      </c>
      <c r="GX241">
        <v>33847.9</v>
      </c>
      <c r="GY241">
        <v>35992.9</v>
      </c>
      <c r="GZ241">
        <v>34066.7</v>
      </c>
      <c r="HA241">
        <v>36517.1</v>
      </c>
      <c r="HB241">
        <v>43056.8</v>
      </c>
      <c r="HC241">
        <v>48201.2</v>
      </c>
      <c r="HD241">
        <v>53145.2</v>
      </c>
      <c r="HE241">
        <v>58365.1</v>
      </c>
      <c r="HF241">
        <v>1.95653</v>
      </c>
      <c r="HG241">
        <v>1.75747</v>
      </c>
      <c r="HH241">
        <v>0.0732988</v>
      </c>
      <c r="HI241">
        <v>0</v>
      </c>
      <c r="HJ241">
        <v>28.8087</v>
      </c>
      <c r="HK241">
        <v>999.9</v>
      </c>
      <c r="HL241">
        <v>52.082</v>
      </c>
      <c r="HM241">
        <v>31.219</v>
      </c>
      <c r="HN241">
        <v>26.2812</v>
      </c>
      <c r="HO241">
        <v>54.8039</v>
      </c>
      <c r="HP241">
        <v>46.3341</v>
      </c>
      <c r="HQ241">
        <v>1</v>
      </c>
      <c r="HR241">
        <v>0.102566</v>
      </c>
      <c r="HS241">
        <v>-0.761993</v>
      </c>
      <c r="HT241">
        <v>20.1106</v>
      </c>
      <c r="HU241">
        <v>5.19812</v>
      </c>
      <c r="HV241">
        <v>12.0043</v>
      </c>
      <c r="HW241">
        <v>4.97515</v>
      </c>
      <c r="HX241">
        <v>3.29395</v>
      </c>
      <c r="HY241">
        <v>9999</v>
      </c>
      <c r="HZ241">
        <v>9999</v>
      </c>
      <c r="IA241">
        <v>999.9</v>
      </c>
      <c r="IB241">
        <v>9999</v>
      </c>
      <c r="IC241">
        <v>1.86325</v>
      </c>
      <c r="ID241">
        <v>1.86813</v>
      </c>
      <c r="IE241">
        <v>1.86786</v>
      </c>
      <c r="IF241">
        <v>1.86906</v>
      </c>
      <c r="IG241">
        <v>1.86986</v>
      </c>
      <c r="IH241">
        <v>1.86599</v>
      </c>
      <c r="II241">
        <v>1.86705</v>
      </c>
      <c r="IJ241">
        <v>1.86843</v>
      </c>
      <c r="IK241">
        <v>5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2.2</v>
      </c>
      <c r="IY241">
        <v>0.4145</v>
      </c>
      <c r="IZ241">
        <v>0.591063205497763</v>
      </c>
      <c r="JA241">
        <v>0.00362635438953289</v>
      </c>
      <c r="JB241">
        <v>-8.50754122937555e-07</v>
      </c>
      <c r="JC241">
        <v>2.87264459290622e-10</v>
      </c>
      <c r="JD241">
        <v>-0.103101814204982</v>
      </c>
      <c r="JE241">
        <v>-0.017656537129445</v>
      </c>
      <c r="JF241">
        <v>0.00217271289782075</v>
      </c>
      <c r="JG241">
        <v>-2.34727275410467e-05</v>
      </c>
      <c r="JH241">
        <v>4</v>
      </c>
      <c r="JI241">
        <v>2183</v>
      </c>
      <c r="JJ241">
        <v>1</v>
      </c>
      <c r="JK241">
        <v>27</v>
      </c>
      <c r="JL241">
        <v>29322312.6</v>
      </c>
      <c r="JM241">
        <v>29322312.6</v>
      </c>
      <c r="JN241">
        <v>1.23535</v>
      </c>
      <c r="JO241">
        <v>2.63306</v>
      </c>
      <c r="JP241">
        <v>1.54785</v>
      </c>
      <c r="JQ241">
        <v>2.31201</v>
      </c>
      <c r="JR241">
        <v>1.64673</v>
      </c>
      <c r="JS241">
        <v>2.37915</v>
      </c>
      <c r="JT241">
        <v>34.6235</v>
      </c>
      <c r="JU241">
        <v>24.1926</v>
      </c>
      <c r="JV241">
        <v>18</v>
      </c>
      <c r="JW241">
        <v>510.155</v>
      </c>
      <c r="JX241">
        <v>384.443</v>
      </c>
      <c r="JY241">
        <v>29.4112</v>
      </c>
      <c r="JZ241">
        <v>28.7001</v>
      </c>
      <c r="KA241">
        <v>29.9999</v>
      </c>
      <c r="KB241">
        <v>28.6601</v>
      </c>
      <c r="KC241">
        <v>28.6088</v>
      </c>
      <c r="KD241">
        <v>24.7651</v>
      </c>
      <c r="KE241">
        <v>36.6868</v>
      </c>
      <c r="KF241">
        <v>0</v>
      </c>
      <c r="KG241">
        <v>29.4078</v>
      </c>
      <c r="KH241">
        <v>554.967</v>
      </c>
      <c r="KI241">
        <v>17.0754</v>
      </c>
      <c r="KJ241">
        <v>96.6059</v>
      </c>
      <c r="KK241">
        <v>94.5625</v>
      </c>
    </row>
    <row r="242" spans="1:297">
      <c r="A242">
        <v>226</v>
      </c>
      <c r="B242">
        <v>1759338758.1</v>
      </c>
      <c r="C242">
        <v>5898.09999990463</v>
      </c>
      <c r="D242" t="s">
        <v>896</v>
      </c>
      <c r="E242" t="s">
        <v>897</v>
      </c>
      <c r="F242">
        <v>5</v>
      </c>
      <c r="G242" t="s">
        <v>831</v>
      </c>
      <c r="H242" t="s">
        <v>436</v>
      </c>
      <c r="I242">
        <v>1759338749.94615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549.37493790456</v>
      </c>
      <c r="AK242">
        <v>519.230878787879</v>
      </c>
      <c r="AL242">
        <v>3.39025503189755</v>
      </c>
      <c r="AM242">
        <v>64.7014413785426</v>
      </c>
      <c r="AN242">
        <f>(AP242 - AO242 + DY242*1E3/(8.314*(EA242+273.15)) * AR242/DX242 * AQ242) * DX242/(100*DL242) * 1000/(1000 - AP242)</f>
        <v>0</v>
      </c>
      <c r="AO242">
        <v>17.0217171554205</v>
      </c>
      <c r="AP242">
        <v>24.7337036363636</v>
      </c>
      <c r="AQ242">
        <v>0.000217050164990834</v>
      </c>
      <c r="AR242">
        <v>119.371846667819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5.18</v>
      </c>
      <c r="DM242">
        <v>0.5</v>
      </c>
      <c r="DN242" t="s">
        <v>438</v>
      </c>
      <c r="DO242">
        <v>2</v>
      </c>
      <c r="DP242" t="b">
        <v>1</v>
      </c>
      <c r="DQ242">
        <v>1759338749.94615</v>
      </c>
      <c r="DR242">
        <v>483.528461538462</v>
      </c>
      <c r="DS242">
        <v>523.622615384615</v>
      </c>
      <c r="DT242">
        <v>24.7211076923077</v>
      </c>
      <c r="DU242">
        <v>17.0187769230769</v>
      </c>
      <c r="DV242">
        <v>481.357</v>
      </c>
      <c r="DW242">
        <v>24.3067692307692</v>
      </c>
      <c r="DX242">
        <v>499.994076923077</v>
      </c>
      <c r="DY242">
        <v>90.5319923076923</v>
      </c>
      <c r="DZ242">
        <v>0.0353756846153846</v>
      </c>
      <c r="EA242">
        <v>30.9230307692308</v>
      </c>
      <c r="EB242">
        <v>30.0000384615385</v>
      </c>
      <c r="EC242">
        <v>999.9</v>
      </c>
      <c r="ED242">
        <v>0</v>
      </c>
      <c r="EE242">
        <v>0</v>
      </c>
      <c r="EF242">
        <v>9996.10153846154</v>
      </c>
      <c r="EG242">
        <v>0</v>
      </c>
      <c r="EH242">
        <v>13.5704</v>
      </c>
      <c r="EI242">
        <v>-40.0941153846154</v>
      </c>
      <c r="EJ242">
        <v>495.785</v>
      </c>
      <c r="EK242">
        <v>532.688461538462</v>
      </c>
      <c r="EL242">
        <v>7.70230692307692</v>
      </c>
      <c r="EM242">
        <v>523.622615384615</v>
      </c>
      <c r="EN242">
        <v>17.0187769230769</v>
      </c>
      <c r="EO242">
        <v>2.23805076923077</v>
      </c>
      <c r="EP242">
        <v>1.54074384615385</v>
      </c>
      <c r="EQ242">
        <v>19.2373076923077</v>
      </c>
      <c r="ER242">
        <v>13.3786</v>
      </c>
      <c r="ES242">
        <v>2000.01923076923</v>
      </c>
      <c r="ET242">
        <v>0.979997461538462</v>
      </c>
      <c r="EU242">
        <v>0.0200022230769231</v>
      </c>
      <c r="EV242">
        <v>0</v>
      </c>
      <c r="EW242">
        <v>892.089538461538</v>
      </c>
      <c r="EX242">
        <v>5.00059</v>
      </c>
      <c r="EY242">
        <v>17980.6384615385</v>
      </c>
      <c r="EZ242">
        <v>17360.4846153846</v>
      </c>
      <c r="FA242">
        <v>41.937</v>
      </c>
      <c r="FB242">
        <v>41.7160769230769</v>
      </c>
      <c r="FC242">
        <v>41.3556153846154</v>
      </c>
      <c r="FD242">
        <v>41.1822307692308</v>
      </c>
      <c r="FE242">
        <v>42.875</v>
      </c>
      <c r="FF242">
        <v>1955.10923076923</v>
      </c>
      <c r="FG242">
        <v>39.9</v>
      </c>
      <c r="FH242">
        <v>0</v>
      </c>
      <c r="FI242">
        <v>1759338758.4</v>
      </c>
      <c r="FJ242">
        <v>0</v>
      </c>
      <c r="FK242">
        <v>892.19504</v>
      </c>
      <c r="FL242">
        <v>6.42299998567203</v>
      </c>
      <c r="FM242">
        <v>123.599999860031</v>
      </c>
      <c r="FN242">
        <v>17982.58</v>
      </c>
      <c r="FO242">
        <v>15</v>
      </c>
      <c r="FP242">
        <v>0</v>
      </c>
      <c r="FQ242" t="s">
        <v>439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-39.892235</v>
      </c>
      <c r="GD242">
        <v>-8.15714436090225</v>
      </c>
      <c r="GE242">
        <v>0.972524322716405</v>
      </c>
      <c r="GF242">
        <v>0</v>
      </c>
      <c r="GG242">
        <v>891.886911764706</v>
      </c>
      <c r="GH242">
        <v>5.14345301861401</v>
      </c>
      <c r="GI242">
        <v>0.571327678083201</v>
      </c>
      <c r="GJ242">
        <v>-1</v>
      </c>
      <c r="GK242">
        <v>7.6996685</v>
      </c>
      <c r="GL242">
        <v>0.0649619548872159</v>
      </c>
      <c r="GM242">
        <v>0.00630039861834158</v>
      </c>
      <c r="GN242">
        <v>1</v>
      </c>
      <c r="GO242">
        <v>1</v>
      </c>
      <c r="GP242">
        <v>2</v>
      </c>
      <c r="GQ242" t="s">
        <v>448</v>
      </c>
      <c r="GR242">
        <v>3.1311</v>
      </c>
      <c r="GS242">
        <v>2.71318</v>
      </c>
      <c r="GT242">
        <v>0.103473</v>
      </c>
      <c r="GU242">
        <v>0.10987</v>
      </c>
      <c r="GV242">
        <v>0.1051</v>
      </c>
      <c r="GW242">
        <v>0.0808801</v>
      </c>
      <c r="GX242">
        <v>33754.3</v>
      </c>
      <c r="GY242">
        <v>35897.2</v>
      </c>
      <c r="GZ242">
        <v>34066.5</v>
      </c>
      <c r="HA242">
        <v>36516.8</v>
      </c>
      <c r="HB242">
        <v>43055.4</v>
      </c>
      <c r="HC242">
        <v>48200.5</v>
      </c>
      <c r="HD242">
        <v>53145.1</v>
      </c>
      <c r="HE242">
        <v>58364.4</v>
      </c>
      <c r="HF242">
        <v>1.9562</v>
      </c>
      <c r="HG242">
        <v>1.75777</v>
      </c>
      <c r="HH242">
        <v>0.0727922</v>
      </c>
      <c r="HI242">
        <v>0</v>
      </c>
      <c r="HJ242">
        <v>28.8114</v>
      </c>
      <c r="HK242">
        <v>999.9</v>
      </c>
      <c r="HL242">
        <v>52.082</v>
      </c>
      <c r="HM242">
        <v>31.219</v>
      </c>
      <c r="HN242">
        <v>26.2811</v>
      </c>
      <c r="HO242">
        <v>55.1439</v>
      </c>
      <c r="HP242">
        <v>46.23</v>
      </c>
      <c r="HQ242">
        <v>1</v>
      </c>
      <c r="HR242">
        <v>0.103023</v>
      </c>
      <c r="HS242">
        <v>0.115272</v>
      </c>
      <c r="HT242">
        <v>20.1108</v>
      </c>
      <c r="HU242">
        <v>5.19767</v>
      </c>
      <c r="HV242">
        <v>12.0041</v>
      </c>
      <c r="HW242">
        <v>4.9749</v>
      </c>
      <c r="HX242">
        <v>3.294</v>
      </c>
      <c r="HY242">
        <v>9999</v>
      </c>
      <c r="HZ242">
        <v>9999</v>
      </c>
      <c r="IA242">
        <v>999.9</v>
      </c>
      <c r="IB242">
        <v>9999</v>
      </c>
      <c r="IC242">
        <v>1.86326</v>
      </c>
      <c r="ID242">
        <v>1.86813</v>
      </c>
      <c r="IE242">
        <v>1.86786</v>
      </c>
      <c r="IF242">
        <v>1.86905</v>
      </c>
      <c r="IG242">
        <v>1.86983</v>
      </c>
      <c r="IH242">
        <v>1.86596</v>
      </c>
      <c r="II242">
        <v>1.86705</v>
      </c>
      <c r="IJ242">
        <v>1.86844</v>
      </c>
      <c r="IK242">
        <v>5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2.249</v>
      </c>
      <c r="IY242">
        <v>0.415</v>
      </c>
      <c r="IZ242">
        <v>0.591063205497763</v>
      </c>
      <c r="JA242">
        <v>0.00362635438953289</v>
      </c>
      <c r="JB242">
        <v>-8.50754122937555e-07</v>
      </c>
      <c r="JC242">
        <v>2.87264459290622e-10</v>
      </c>
      <c r="JD242">
        <v>-0.103101814204982</v>
      </c>
      <c r="JE242">
        <v>-0.017656537129445</v>
      </c>
      <c r="JF242">
        <v>0.00217271289782075</v>
      </c>
      <c r="JG242">
        <v>-2.34727275410467e-05</v>
      </c>
      <c r="JH242">
        <v>4</v>
      </c>
      <c r="JI242">
        <v>2183</v>
      </c>
      <c r="JJ242">
        <v>1</v>
      </c>
      <c r="JK242">
        <v>27</v>
      </c>
      <c r="JL242">
        <v>29322312.6</v>
      </c>
      <c r="JM242">
        <v>29322312.6</v>
      </c>
      <c r="JN242">
        <v>1.26709</v>
      </c>
      <c r="JO242">
        <v>2.64893</v>
      </c>
      <c r="JP242">
        <v>1.54785</v>
      </c>
      <c r="JQ242">
        <v>2.31201</v>
      </c>
      <c r="JR242">
        <v>1.64673</v>
      </c>
      <c r="JS242">
        <v>2.2998</v>
      </c>
      <c r="JT242">
        <v>34.6235</v>
      </c>
      <c r="JU242">
        <v>24.1926</v>
      </c>
      <c r="JV242">
        <v>18</v>
      </c>
      <c r="JW242">
        <v>509.939</v>
      </c>
      <c r="JX242">
        <v>384.603</v>
      </c>
      <c r="JY242">
        <v>29.3704</v>
      </c>
      <c r="JZ242">
        <v>28.7001</v>
      </c>
      <c r="KA242">
        <v>30.0003</v>
      </c>
      <c r="KB242">
        <v>28.6601</v>
      </c>
      <c r="KC242">
        <v>28.6088</v>
      </c>
      <c r="KD242">
        <v>25.3888</v>
      </c>
      <c r="KE242">
        <v>36.6868</v>
      </c>
      <c r="KF242">
        <v>0</v>
      </c>
      <c r="KG242">
        <v>29.1531</v>
      </c>
      <c r="KH242">
        <v>575.181</v>
      </c>
      <c r="KI242">
        <v>17.0682</v>
      </c>
      <c r="KJ242">
        <v>96.6055</v>
      </c>
      <c r="KK242">
        <v>94.5616</v>
      </c>
    </row>
    <row r="243" spans="1:297">
      <c r="A243">
        <v>227</v>
      </c>
      <c r="B243">
        <v>1759338763.1</v>
      </c>
      <c r="C243">
        <v>5903.09999990463</v>
      </c>
      <c r="D243" t="s">
        <v>898</v>
      </c>
      <c r="E243" t="s">
        <v>899</v>
      </c>
      <c r="F243">
        <v>5</v>
      </c>
      <c r="G243" t="s">
        <v>831</v>
      </c>
      <c r="H243" t="s">
        <v>436</v>
      </c>
      <c r="I243">
        <v>1759338754.94615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565.768465890368</v>
      </c>
      <c r="AK243">
        <v>535.577466666667</v>
      </c>
      <c r="AL243">
        <v>3.26076316822264</v>
      </c>
      <c r="AM243">
        <v>64.7014413785426</v>
      </c>
      <c r="AN243">
        <f>(AP243 - AO243 + DY243*1E3/(8.314*(EA243+273.15)) * AR243/DX243 * AQ243) * DX243/(100*DL243) * 1000/(1000 - AP243)</f>
        <v>0</v>
      </c>
      <c r="AO243">
        <v>17.0244731885224</v>
      </c>
      <c r="AP243">
        <v>24.7329436363636</v>
      </c>
      <c r="AQ243">
        <v>-2.02389803287259e-05</v>
      </c>
      <c r="AR243">
        <v>119.371846667819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5.18</v>
      </c>
      <c r="DM243">
        <v>0.5</v>
      </c>
      <c r="DN243" t="s">
        <v>438</v>
      </c>
      <c r="DO243">
        <v>2</v>
      </c>
      <c r="DP243" t="b">
        <v>1</v>
      </c>
      <c r="DQ243">
        <v>1759338754.94615</v>
      </c>
      <c r="DR243">
        <v>499.391</v>
      </c>
      <c r="DS243">
        <v>540.127769230769</v>
      </c>
      <c r="DT243">
        <v>24.7280153846154</v>
      </c>
      <c r="DU243">
        <v>17.0213230769231</v>
      </c>
      <c r="DV243">
        <v>497.172</v>
      </c>
      <c r="DW243">
        <v>24.3133692307692</v>
      </c>
      <c r="DX243">
        <v>499.975846153846</v>
      </c>
      <c r="DY243">
        <v>90.5319923076923</v>
      </c>
      <c r="DZ243">
        <v>0.0354932230769231</v>
      </c>
      <c r="EA243">
        <v>30.9256230769231</v>
      </c>
      <c r="EB243">
        <v>30.0007153846154</v>
      </c>
      <c r="EC243">
        <v>999.9</v>
      </c>
      <c r="ED243">
        <v>0</v>
      </c>
      <c r="EE243">
        <v>0</v>
      </c>
      <c r="EF243">
        <v>9985.86923076923</v>
      </c>
      <c r="EG243">
        <v>0</v>
      </c>
      <c r="EH243">
        <v>13.5704</v>
      </c>
      <c r="EI243">
        <v>-40.7367769230769</v>
      </c>
      <c r="EJ243">
        <v>512.053076923077</v>
      </c>
      <c r="EK243">
        <v>549.480769230769</v>
      </c>
      <c r="EL243">
        <v>7.70668230769231</v>
      </c>
      <c r="EM243">
        <v>540.127769230769</v>
      </c>
      <c r="EN243">
        <v>17.0213230769231</v>
      </c>
      <c r="EO243">
        <v>2.23867615384615</v>
      </c>
      <c r="EP243">
        <v>1.54097384615385</v>
      </c>
      <c r="EQ243">
        <v>19.2418076923077</v>
      </c>
      <c r="ER243">
        <v>13.3808923076923</v>
      </c>
      <c r="ES243">
        <v>2000.00153846154</v>
      </c>
      <c r="ET243">
        <v>0.979997230769231</v>
      </c>
      <c r="EU243">
        <v>0.0200024615384615</v>
      </c>
      <c r="EV243">
        <v>0</v>
      </c>
      <c r="EW243">
        <v>892.681846153846</v>
      </c>
      <c r="EX243">
        <v>5.00059</v>
      </c>
      <c r="EY243">
        <v>17991.8076923077</v>
      </c>
      <c r="EZ243">
        <v>17360.3153846154</v>
      </c>
      <c r="FA243">
        <v>41.937</v>
      </c>
      <c r="FB243">
        <v>41.7015384615385</v>
      </c>
      <c r="FC243">
        <v>41.3459230769231</v>
      </c>
      <c r="FD243">
        <v>41.1774615384615</v>
      </c>
      <c r="FE243">
        <v>42.875</v>
      </c>
      <c r="FF243">
        <v>1955.09153846154</v>
      </c>
      <c r="FG243">
        <v>39.9015384615385</v>
      </c>
      <c r="FH243">
        <v>0</v>
      </c>
      <c r="FI243">
        <v>1759338763.2</v>
      </c>
      <c r="FJ243">
        <v>0</v>
      </c>
      <c r="FK243">
        <v>892.71704</v>
      </c>
      <c r="FL243">
        <v>6.41376923814795</v>
      </c>
      <c r="FM243">
        <v>152.753846150172</v>
      </c>
      <c r="FN243">
        <v>17993.988</v>
      </c>
      <c r="FO243">
        <v>15</v>
      </c>
      <c r="FP243">
        <v>0</v>
      </c>
      <c r="FQ243" t="s">
        <v>439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-40.3463285714286</v>
      </c>
      <c r="GD243">
        <v>-9.2988155844157</v>
      </c>
      <c r="GE243">
        <v>1.08016441744185</v>
      </c>
      <c r="GF243">
        <v>0</v>
      </c>
      <c r="GG243">
        <v>892.287558823529</v>
      </c>
      <c r="GH243">
        <v>6.3764858668795</v>
      </c>
      <c r="GI243">
        <v>0.667517842509991</v>
      </c>
      <c r="GJ243">
        <v>-1</v>
      </c>
      <c r="GK243">
        <v>7.70399666666667</v>
      </c>
      <c r="GL243">
        <v>0.0552911688311773</v>
      </c>
      <c r="GM243">
        <v>0.00588999258899467</v>
      </c>
      <c r="GN243">
        <v>1</v>
      </c>
      <c r="GO243">
        <v>1</v>
      </c>
      <c r="GP243">
        <v>2</v>
      </c>
      <c r="GQ243" t="s">
        <v>448</v>
      </c>
      <c r="GR243">
        <v>3.13123</v>
      </c>
      <c r="GS243">
        <v>2.71379</v>
      </c>
      <c r="GT243">
        <v>0.105856</v>
      </c>
      <c r="GU243">
        <v>0.112382</v>
      </c>
      <c r="GV243">
        <v>0.105088</v>
      </c>
      <c r="GW243">
        <v>0.0808883</v>
      </c>
      <c r="GX243">
        <v>33664.7</v>
      </c>
      <c r="GY243">
        <v>35796</v>
      </c>
      <c r="GZ243">
        <v>34066.6</v>
      </c>
      <c r="HA243">
        <v>36516.8</v>
      </c>
      <c r="HB243">
        <v>43056.3</v>
      </c>
      <c r="HC243">
        <v>48200.3</v>
      </c>
      <c r="HD243">
        <v>53145.1</v>
      </c>
      <c r="HE243">
        <v>58364.4</v>
      </c>
      <c r="HF243">
        <v>1.95645</v>
      </c>
      <c r="HG243">
        <v>1.75753</v>
      </c>
      <c r="HH243">
        <v>0.0729188</v>
      </c>
      <c r="HI243">
        <v>0</v>
      </c>
      <c r="HJ243">
        <v>28.8135</v>
      </c>
      <c r="HK243">
        <v>999.9</v>
      </c>
      <c r="HL243">
        <v>52.082</v>
      </c>
      <c r="HM243">
        <v>31.219</v>
      </c>
      <c r="HN243">
        <v>26.2799</v>
      </c>
      <c r="HO243">
        <v>54.2839</v>
      </c>
      <c r="HP243">
        <v>46.4143</v>
      </c>
      <c r="HQ243">
        <v>1</v>
      </c>
      <c r="HR243">
        <v>0.102927</v>
      </c>
      <c r="HS243">
        <v>-0.379409</v>
      </c>
      <c r="HT243">
        <v>20.1118</v>
      </c>
      <c r="HU243">
        <v>5.19752</v>
      </c>
      <c r="HV243">
        <v>12.004</v>
      </c>
      <c r="HW243">
        <v>4.97495</v>
      </c>
      <c r="HX243">
        <v>3.29388</v>
      </c>
      <c r="HY243">
        <v>9999</v>
      </c>
      <c r="HZ243">
        <v>9999</v>
      </c>
      <c r="IA243">
        <v>999.9</v>
      </c>
      <c r="IB243">
        <v>9999</v>
      </c>
      <c r="IC243">
        <v>1.86325</v>
      </c>
      <c r="ID243">
        <v>1.86813</v>
      </c>
      <c r="IE243">
        <v>1.86785</v>
      </c>
      <c r="IF243">
        <v>1.86905</v>
      </c>
      <c r="IG243">
        <v>1.86984</v>
      </c>
      <c r="IH243">
        <v>1.86597</v>
      </c>
      <c r="II243">
        <v>1.86705</v>
      </c>
      <c r="IJ243">
        <v>1.86843</v>
      </c>
      <c r="IK243">
        <v>5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2.297</v>
      </c>
      <c r="IY243">
        <v>0.4149</v>
      </c>
      <c r="IZ243">
        <v>0.591063205497763</v>
      </c>
      <c r="JA243">
        <v>0.00362635438953289</v>
      </c>
      <c r="JB243">
        <v>-8.50754122937555e-07</v>
      </c>
      <c r="JC243">
        <v>2.87264459290622e-10</v>
      </c>
      <c r="JD243">
        <v>-0.103101814204982</v>
      </c>
      <c r="JE243">
        <v>-0.017656537129445</v>
      </c>
      <c r="JF243">
        <v>0.00217271289782075</v>
      </c>
      <c r="JG243">
        <v>-2.34727275410467e-05</v>
      </c>
      <c r="JH243">
        <v>4</v>
      </c>
      <c r="JI243">
        <v>2183</v>
      </c>
      <c r="JJ243">
        <v>1</v>
      </c>
      <c r="JK243">
        <v>27</v>
      </c>
      <c r="JL243">
        <v>29322312.7</v>
      </c>
      <c r="JM243">
        <v>29322312.7</v>
      </c>
      <c r="JN243">
        <v>1.29639</v>
      </c>
      <c r="JO243">
        <v>2.64404</v>
      </c>
      <c r="JP243">
        <v>1.54785</v>
      </c>
      <c r="JQ243">
        <v>2.31201</v>
      </c>
      <c r="JR243">
        <v>1.64673</v>
      </c>
      <c r="JS243">
        <v>2.2644</v>
      </c>
      <c r="JT243">
        <v>34.6235</v>
      </c>
      <c r="JU243">
        <v>24.1838</v>
      </c>
      <c r="JV243">
        <v>18</v>
      </c>
      <c r="JW243">
        <v>510.105</v>
      </c>
      <c r="JX243">
        <v>384.47</v>
      </c>
      <c r="JY243">
        <v>29.156</v>
      </c>
      <c r="JZ243">
        <v>28.7001</v>
      </c>
      <c r="KA243">
        <v>29.9998</v>
      </c>
      <c r="KB243">
        <v>28.6601</v>
      </c>
      <c r="KC243">
        <v>28.6088</v>
      </c>
      <c r="KD243">
        <v>25.9704</v>
      </c>
      <c r="KE243">
        <v>36.6868</v>
      </c>
      <c r="KF243">
        <v>0</v>
      </c>
      <c r="KG243">
        <v>29.2125</v>
      </c>
      <c r="KH243">
        <v>588.669</v>
      </c>
      <c r="KI243">
        <v>17.0741</v>
      </c>
      <c r="KJ243">
        <v>96.6057</v>
      </c>
      <c r="KK243">
        <v>94.5616</v>
      </c>
    </row>
    <row r="244" spans="1:297">
      <c r="A244">
        <v>228</v>
      </c>
      <c r="B244">
        <v>1759338768.1</v>
      </c>
      <c r="C244">
        <v>5908.09999990463</v>
      </c>
      <c r="D244" t="s">
        <v>900</v>
      </c>
      <c r="E244" t="s">
        <v>901</v>
      </c>
      <c r="F244">
        <v>5</v>
      </c>
      <c r="G244" t="s">
        <v>831</v>
      </c>
      <c r="H244" t="s">
        <v>436</v>
      </c>
      <c r="I244">
        <v>1759338759.94615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583.789038068388</v>
      </c>
      <c r="AK244">
        <v>552.723539393939</v>
      </c>
      <c r="AL244">
        <v>3.4368295980631</v>
      </c>
      <c r="AM244">
        <v>64.7014413785426</v>
      </c>
      <c r="AN244">
        <f>(AP244 - AO244 + DY244*1E3/(8.314*(EA244+273.15)) * AR244/DX244 * AQ244) * DX244/(100*DL244) * 1000/(1000 - AP244)</f>
        <v>0</v>
      </c>
      <c r="AO244">
        <v>17.025685851736</v>
      </c>
      <c r="AP244">
        <v>24.7333018181818</v>
      </c>
      <c r="AQ244">
        <v>1.91425796757654e-06</v>
      </c>
      <c r="AR244">
        <v>119.371846667819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5.18</v>
      </c>
      <c r="DM244">
        <v>0.5</v>
      </c>
      <c r="DN244" t="s">
        <v>438</v>
      </c>
      <c r="DO244">
        <v>2</v>
      </c>
      <c r="DP244" t="b">
        <v>1</v>
      </c>
      <c r="DQ244">
        <v>1759338759.94615</v>
      </c>
      <c r="DR244">
        <v>515.531615384615</v>
      </c>
      <c r="DS244">
        <v>557.308076923077</v>
      </c>
      <c r="DT244">
        <v>24.7319076923077</v>
      </c>
      <c r="DU244">
        <v>17.0236384615385</v>
      </c>
      <c r="DV244">
        <v>513.264461538462</v>
      </c>
      <c r="DW244">
        <v>24.3170923076923</v>
      </c>
      <c r="DX244">
        <v>500.006076923077</v>
      </c>
      <c r="DY244">
        <v>90.5323076923077</v>
      </c>
      <c r="DZ244">
        <v>0.0354678307692308</v>
      </c>
      <c r="EA244">
        <v>30.9255461538462</v>
      </c>
      <c r="EB244">
        <v>29.9997</v>
      </c>
      <c r="EC244">
        <v>999.9</v>
      </c>
      <c r="ED244">
        <v>0</v>
      </c>
      <c r="EE244">
        <v>0</v>
      </c>
      <c r="EF244">
        <v>9992.88076923077</v>
      </c>
      <c r="EG244">
        <v>0</v>
      </c>
      <c r="EH244">
        <v>13.5697615384615</v>
      </c>
      <c r="EI244">
        <v>-41.7765076923077</v>
      </c>
      <c r="EJ244">
        <v>528.604846153846</v>
      </c>
      <c r="EK244">
        <v>566.959846153846</v>
      </c>
      <c r="EL244">
        <v>7.70825</v>
      </c>
      <c r="EM244">
        <v>557.308076923077</v>
      </c>
      <c r="EN244">
        <v>17.0236384615385</v>
      </c>
      <c r="EO244">
        <v>2.23903692307692</v>
      </c>
      <c r="EP244">
        <v>1.54119</v>
      </c>
      <c r="EQ244">
        <v>19.2443846153846</v>
      </c>
      <c r="ER244">
        <v>13.3830461538462</v>
      </c>
      <c r="ES244">
        <v>2000.00307692308</v>
      </c>
      <c r="ET244">
        <v>0.979997230769231</v>
      </c>
      <c r="EU244">
        <v>0.0200024615384615</v>
      </c>
      <c r="EV244">
        <v>0</v>
      </c>
      <c r="EW244">
        <v>893.239384615385</v>
      </c>
      <c r="EX244">
        <v>5.00059</v>
      </c>
      <c r="EY244">
        <v>18005.3307692308</v>
      </c>
      <c r="EZ244">
        <v>17360.3384615385</v>
      </c>
      <c r="FA244">
        <v>41.937</v>
      </c>
      <c r="FB244">
        <v>41.6966923076923</v>
      </c>
      <c r="FC244">
        <v>41.3459230769231</v>
      </c>
      <c r="FD244">
        <v>41.1631538461538</v>
      </c>
      <c r="FE244">
        <v>42.875</v>
      </c>
      <c r="FF244">
        <v>1955.09307692308</v>
      </c>
      <c r="FG244">
        <v>39.9015384615385</v>
      </c>
      <c r="FH244">
        <v>0</v>
      </c>
      <c r="FI244">
        <v>1759338768</v>
      </c>
      <c r="FJ244">
        <v>0</v>
      </c>
      <c r="FK244">
        <v>893.29564</v>
      </c>
      <c r="FL244">
        <v>7.81276921016605</v>
      </c>
      <c r="FM244">
        <v>181.984615085651</v>
      </c>
      <c r="FN244">
        <v>18006.892</v>
      </c>
      <c r="FO244">
        <v>15</v>
      </c>
      <c r="FP244">
        <v>0</v>
      </c>
      <c r="FQ244" t="s">
        <v>439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-41.241615</v>
      </c>
      <c r="GD244">
        <v>-11.1823443609022</v>
      </c>
      <c r="GE244">
        <v>1.20105536603231</v>
      </c>
      <c r="GF244">
        <v>0</v>
      </c>
      <c r="GG244">
        <v>892.934970588235</v>
      </c>
      <c r="GH244">
        <v>6.93150495874167</v>
      </c>
      <c r="GI244">
        <v>0.722706371311996</v>
      </c>
      <c r="GJ244">
        <v>-1</v>
      </c>
      <c r="GK244">
        <v>7.7069365</v>
      </c>
      <c r="GL244">
        <v>0.0198302255638966</v>
      </c>
      <c r="GM244">
        <v>0.00338395371569993</v>
      </c>
      <c r="GN244">
        <v>1</v>
      </c>
      <c r="GO244">
        <v>1</v>
      </c>
      <c r="GP244">
        <v>2</v>
      </c>
      <c r="GQ244" t="s">
        <v>448</v>
      </c>
      <c r="GR244">
        <v>3.13108</v>
      </c>
      <c r="GS244">
        <v>2.71319</v>
      </c>
      <c r="GT244">
        <v>0.108296</v>
      </c>
      <c r="GU244">
        <v>0.114683</v>
      </c>
      <c r="GV244">
        <v>0.105091</v>
      </c>
      <c r="GW244">
        <v>0.0808854</v>
      </c>
      <c r="GX244">
        <v>33572.8</v>
      </c>
      <c r="GY244">
        <v>35703.7</v>
      </c>
      <c r="GZ244">
        <v>34066.6</v>
      </c>
      <c r="HA244">
        <v>36517.3</v>
      </c>
      <c r="HB244">
        <v>43056.3</v>
      </c>
      <c r="HC244">
        <v>48201</v>
      </c>
      <c r="HD244">
        <v>53145</v>
      </c>
      <c r="HE244">
        <v>58364.7</v>
      </c>
      <c r="HF244">
        <v>1.95643</v>
      </c>
      <c r="HG244">
        <v>1.75773</v>
      </c>
      <c r="HH244">
        <v>0.0725985</v>
      </c>
      <c r="HI244">
        <v>0</v>
      </c>
      <c r="HJ244">
        <v>28.8135</v>
      </c>
      <c r="HK244">
        <v>999.9</v>
      </c>
      <c r="HL244">
        <v>52.082</v>
      </c>
      <c r="HM244">
        <v>31.219</v>
      </c>
      <c r="HN244">
        <v>26.2791</v>
      </c>
      <c r="HO244">
        <v>55.1639</v>
      </c>
      <c r="HP244">
        <v>46.5825</v>
      </c>
      <c r="HQ244">
        <v>1</v>
      </c>
      <c r="HR244">
        <v>0.102342</v>
      </c>
      <c r="HS244">
        <v>-0.594295</v>
      </c>
      <c r="HT244">
        <v>20.1115</v>
      </c>
      <c r="HU244">
        <v>5.19752</v>
      </c>
      <c r="HV244">
        <v>12.004</v>
      </c>
      <c r="HW244">
        <v>4.97505</v>
      </c>
      <c r="HX244">
        <v>3.29395</v>
      </c>
      <c r="HY244">
        <v>9999</v>
      </c>
      <c r="HZ244">
        <v>9999</v>
      </c>
      <c r="IA244">
        <v>999.9</v>
      </c>
      <c r="IB244">
        <v>9999</v>
      </c>
      <c r="IC244">
        <v>1.86326</v>
      </c>
      <c r="ID244">
        <v>1.86813</v>
      </c>
      <c r="IE244">
        <v>1.86784</v>
      </c>
      <c r="IF244">
        <v>1.86905</v>
      </c>
      <c r="IG244">
        <v>1.86983</v>
      </c>
      <c r="IH244">
        <v>1.866</v>
      </c>
      <c r="II244">
        <v>1.86705</v>
      </c>
      <c r="IJ244">
        <v>1.86843</v>
      </c>
      <c r="IK244">
        <v>5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2.346</v>
      </c>
      <c r="IY244">
        <v>0.4149</v>
      </c>
      <c r="IZ244">
        <v>0.591063205497763</v>
      </c>
      <c r="JA244">
        <v>0.00362635438953289</v>
      </c>
      <c r="JB244">
        <v>-8.50754122937555e-07</v>
      </c>
      <c r="JC244">
        <v>2.87264459290622e-10</v>
      </c>
      <c r="JD244">
        <v>-0.103101814204982</v>
      </c>
      <c r="JE244">
        <v>-0.017656537129445</v>
      </c>
      <c r="JF244">
        <v>0.00217271289782075</v>
      </c>
      <c r="JG244">
        <v>-2.34727275410467e-05</v>
      </c>
      <c r="JH244">
        <v>4</v>
      </c>
      <c r="JI244">
        <v>2183</v>
      </c>
      <c r="JJ244">
        <v>1</v>
      </c>
      <c r="JK244">
        <v>27</v>
      </c>
      <c r="JL244">
        <v>29322312.8</v>
      </c>
      <c r="JM244">
        <v>29322312.8</v>
      </c>
      <c r="JN244">
        <v>1.32812</v>
      </c>
      <c r="JO244">
        <v>2.64404</v>
      </c>
      <c r="JP244">
        <v>1.54785</v>
      </c>
      <c r="JQ244">
        <v>2.31201</v>
      </c>
      <c r="JR244">
        <v>1.64673</v>
      </c>
      <c r="JS244">
        <v>2.32056</v>
      </c>
      <c r="JT244">
        <v>34.6235</v>
      </c>
      <c r="JU244">
        <v>24.1838</v>
      </c>
      <c r="JV244">
        <v>18</v>
      </c>
      <c r="JW244">
        <v>510.088</v>
      </c>
      <c r="JX244">
        <v>384.577</v>
      </c>
      <c r="JY244">
        <v>29.1763</v>
      </c>
      <c r="JZ244">
        <v>28.6977</v>
      </c>
      <c r="KA244">
        <v>29.9998</v>
      </c>
      <c r="KB244">
        <v>28.6601</v>
      </c>
      <c r="KC244">
        <v>28.6088</v>
      </c>
      <c r="KD244">
        <v>26.6122</v>
      </c>
      <c r="KE244">
        <v>36.6868</v>
      </c>
      <c r="KF244">
        <v>0</v>
      </c>
      <c r="KG244">
        <v>29.2129</v>
      </c>
      <c r="KH244">
        <v>608.808</v>
      </c>
      <c r="KI244">
        <v>17.0719</v>
      </c>
      <c r="KJ244">
        <v>96.6055</v>
      </c>
      <c r="KK244">
        <v>94.5624</v>
      </c>
    </row>
    <row r="245" spans="1:297">
      <c r="A245">
        <v>229</v>
      </c>
      <c r="B245">
        <v>1759338773.1</v>
      </c>
      <c r="C245">
        <v>5913.09999990463</v>
      </c>
      <c r="D245" t="s">
        <v>902</v>
      </c>
      <c r="E245" t="s">
        <v>903</v>
      </c>
      <c r="F245">
        <v>5</v>
      </c>
      <c r="G245" t="s">
        <v>831</v>
      </c>
      <c r="H245" t="s">
        <v>436</v>
      </c>
      <c r="I245">
        <v>1759338764.94615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600.455467244705</v>
      </c>
      <c r="AK245">
        <v>569.442981818181</v>
      </c>
      <c r="AL245">
        <v>3.34463223773062</v>
      </c>
      <c r="AM245">
        <v>64.7014413785426</v>
      </c>
      <c r="AN245">
        <f>(AP245 - AO245 + DY245*1E3/(8.314*(EA245+273.15)) * AR245/DX245 * AQ245) * DX245/(100*DL245) * 1000/(1000 - AP245)</f>
        <v>0</v>
      </c>
      <c r="AO245">
        <v>17.0261469663472</v>
      </c>
      <c r="AP245">
        <v>24.7346678787879</v>
      </c>
      <c r="AQ245">
        <v>3.17510195095964e-05</v>
      </c>
      <c r="AR245">
        <v>119.371846667819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5.18</v>
      </c>
      <c r="DM245">
        <v>0.5</v>
      </c>
      <c r="DN245" t="s">
        <v>438</v>
      </c>
      <c r="DO245">
        <v>2</v>
      </c>
      <c r="DP245" t="b">
        <v>1</v>
      </c>
      <c r="DQ245">
        <v>1759338764.94615</v>
      </c>
      <c r="DR245">
        <v>531.892076923077</v>
      </c>
      <c r="DS245">
        <v>574.103307692308</v>
      </c>
      <c r="DT245">
        <v>24.7338</v>
      </c>
      <c r="DU245">
        <v>17.0253153846154</v>
      </c>
      <c r="DV245">
        <v>529.576384615385</v>
      </c>
      <c r="DW245">
        <v>24.3189230769231</v>
      </c>
      <c r="DX245">
        <v>499.973153846154</v>
      </c>
      <c r="DY245">
        <v>90.5319923076923</v>
      </c>
      <c r="DZ245">
        <v>0.0355751153846154</v>
      </c>
      <c r="EA245">
        <v>30.9221615384615</v>
      </c>
      <c r="EB245">
        <v>29.9956538461538</v>
      </c>
      <c r="EC245">
        <v>999.9</v>
      </c>
      <c r="ED245">
        <v>0</v>
      </c>
      <c r="EE245">
        <v>0</v>
      </c>
      <c r="EF245">
        <v>9996.53230769231</v>
      </c>
      <c r="EG245">
        <v>0</v>
      </c>
      <c r="EH245">
        <v>13.5592461538462</v>
      </c>
      <c r="EI245">
        <v>-42.2113153846154</v>
      </c>
      <c r="EJ245">
        <v>545.381230769231</v>
      </c>
      <c r="EK245">
        <v>584.047</v>
      </c>
      <c r="EL245">
        <v>7.70847846153846</v>
      </c>
      <c r="EM245">
        <v>574.103307692308</v>
      </c>
      <c r="EN245">
        <v>17.0253153846154</v>
      </c>
      <c r="EO245">
        <v>2.23920076923077</v>
      </c>
      <c r="EP245">
        <v>1.54133692307692</v>
      </c>
      <c r="EQ245">
        <v>19.2455538461538</v>
      </c>
      <c r="ER245">
        <v>13.3845076923077</v>
      </c>
      <c r="ES245">
        <v>1999.98615384615</v>
      </c>
      <c r="ET245">
        <v>0.979997</v>
      </c>
      <c r="EU245">
        <v>0.0200027</v>
      </c>
      <c r="EV245">
        <v>0</v>
      </c>
      <c r="EW245">
        <v>893.96</v>
      </c>
      <c r="EX245">
        <v>5.00059</v>
      </c>
      <c r="EY245">
        <v>18020.3230769231</v>
      </c>
      <c r="EZ245">
        <v>17360.1769230769</v>
      </c>
      <c r="FA245">
        <v>41.937</v>
      </c>
      <c r="FB245">
        <v>41.687</v>
      </c>
      <c r="FC245">
        <v>41.3313846153846</v>
      </c>
      <c r="FD245">
        <v>41.1488461538462</v>
      </c>
      <c r="FE245">
        <v>42.875</v>
      </c>
      <c r="FF245">
        <v>1955.07615384615</v>
      </c>
      <c r="FG245">
        <v>39.9046153846154</v>
      </c>
      <c r="FH245">
        <v>0</v>
      </c>
      <c r="FI245">
        <v>1759338773.4</v>
      </c>
      <c r="FJ245">
        <v>0</v>
      </c>
      <c r="FK245">
        <v>894.055846153846</v>
      </c>
      <c r="FL245">
        <v>10.0259828930902</v>
      </c>
      <c r="FM245">
        <v>193.538461539304</v>
      </c>
      <c r="FN245">
        <v>18022.9230769231</v>
      </c>
      <c r="FO245">
        <v>15</v>
      </c>
      <c r="FP245">
        <v>0</v>
      </c>
      <c r="FQ245" t="s">
        <v>439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-41.9562428571429</v>
      </c>
      <c r="GD245">
        <v>-6.40372987012992</v>
      </c>
      <c r="GE245">
        <v>0.783730603965315</v>
      </c>
      <c r="GF245">
        <v>0</v>
      </c>
      <c r="GG245">
        <v>893.570235294118</v>
      </c>
      <c r="GH245">
        <v>8.8427196314142</v>
      </c>
      <c r="GI245">
        <v>0.894317421567435</v>
      </c>
      <c r="GJ245">
        <v>-1</v>
      </c>
      <c r="GK245">
        <v>7.70796238095238</v>
      </c>
      <c r="GL245">
        <v>-0.00069896103895111</v>
      </c>
      <c r="GM245">
        <v>0.00231185125728869</v>
      </c>
      <c r="GN245">
        <v>1</v>
      </c>
      <c r="GO245">
        <v>1</v>
      </c>
      <c r="GP245">
        <v>2</v>
      </c>
      <c r="GQ245" t="s">
        <v>448</v>
      </c>
      <c r="GR245">
        <v>3.13121</v>
      </c>
      <c r="GS245">
        <v>2.71351</v>
      </c>
      <c r="GT245">
        <v>0.110668</v>
      </c>
      <c r="GU245">
        <v>0.117186</v>
      </c>
      <c r="GV245">
        <v>0.105101</v>
      </c>
      <c r="GW245">
        <v>0.0808973</v>
      </c>
      <c r="GX245">
        <v>33483.3</v>
      </c>
      <c r="GY245">
        <v>35603.3</v>
      </c>
      <c r="GZ245">
        <v>34066.4</v>
      </c>
      <c r="HA245">
        <v>36517.8</v>
      </c>
      <c r="HB245">
        <v>43056</v>
      </c>
      <c r="HC245">
        <v>48201.3</v>
      </c>
      <c r="HD245">
        <v>53145</v>
      </c>
      <c r="HE245">
        <v>58365.5</v>
      </c>
      <c r="HF245">
        <v>1.95655</v>
      </c>
      <c r="HG245">
        <v>1.7577</v>
      </c>
      <c r="HH245">
        <v>0.0719652</v>
      </c>
      <c r="HI245">
        <v>0</v>
      </c>
      <c r="HJ245">
        <v>28.8135</v>
      </c>
      <c r="HK245">
        <v>999.9</v>
      </c>
      <c r="HL245">
        <v>52.082</v>
      </c>
      <c r="HM245">
        <v>31.229</v>
      </c>
      <c r="HN245">
        <v>26.2925</v>
      </c>
      <c r="HO245">
        <v>54.7239</v>
      </c>
      <c r="HP245">
        <v>46.3742</v>
      </c>
      <c r="HQ245">
        <v>1</v>
      </c>
      <c r="HR245">
        <v>0.102388</v>
      </c>
      <c r="HS245">
        <v>-0.67165</v>
      </c>
      <c r="HT245">
        <v>20.1111</v>
      </c>
      <c r="HU245">
        <v>5.19782</v>
      </c>
      <c r="HV245">
        <v>12.004</v>
      </c>
      <c r="HW245">
        <v>4.97505</v>
      </c>
      <c r="HX245">
        <v>3.294</v>
      </c>
      <c r="HY245">
        <v>9999</v>
      </c>
      <c r="HZ245">
        <v>9999</v>
      </c>
      <c r="IA245">
        <v>999.9</v>
      </c>
      <c r="IB245">
        <v>9999</v>
      </c>
      <c r="IC245">
        <v>1.86326</v>
      </c>
      <c r="ID245">
        <v>1.86813</v>
      </c>
      <c r="IE245">
        <v>1.86785</v>
      </c>
      <c r="IF245">
        <v>1.86905</v>
      </c>
      <c r="IG245">
        <v>1.86984</v>
      </c>
      <c r="IH245">
        <v>1.86597</v>
      </c>
      <c r="II245">
        <v>1.86705</v>
      </c>
      <c r="IJ245">
        <v>1.86844</v>
      </c>
      <c r="IK245">
        <v>5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2.394</v>
      </c>
      <c r="IY245">
        <v>0.415</v>
      </c>
      <c r="IZ245">
        <v>0.591063205497763</v>
      </c>
      <c r="JA245">
        <v>0.00362635438953289</v>
      </c>
      <c r="JB245">
        <v>-8.50754122937555e-07</v>
      </c>
      <c r="JC245">
        <v>2.87264459290622e-10</v>
      </c>
      <c r="JD245">
        <v>-0.103101814204982</v>
      </c>
      <c r="JE245">
        <v>-0.017656537129445</v>
      </c>
      <c r="JF245">
        <v>0.00217271289782075</v>
      </c>
      <c r="JG245">
        <v>-2.34727275410467e-05</v>
      </c>
      <c r="JH245">
        <v>4</v>
      </c>
      <c r="JI245">
        <v>2183</v>
      </c>
      <c r="JJ245">
        <v>1</v>
      </c>
      <c r="JK245">
        <v>27</v>
      </c>
      <c r="JL245">
        <v>29322312.9</v>
      </c>
      <c r="JM245">
        <v>29322312.9</v>
      </c>
      <c r="JN245">
        <v>1.35742</v>
      </c>
      <c r="JO245">
        <v>2.63428</v>
      </c>
      <c r="JP245">
        <v>1.54785</v>
      </c>
      <c r="JQ245">
        <v>2.31201</v>
      </c>
      <c r="JR245">
        <v>1.64551</v>
      </c>
      <c r="JS245">
        <v>2.35229</v>
      </c>
      <c r="JT245">
        <v>34.6235</v>
      </c>
      <c r="JU245">
        <v>24.1926</v>
      </c>
      <c r="JV245">
        <v>18</v>
      </c>
      <c r="JW245">
        <v>510.169</v>
      </c>
      <c r="JX245">
        <v>384.563</v>
      </c>
      <c r="JY245">
        <v>29.1915</v>
      </c>
      <c r="JZ245">
        <v>28.6977</v>
      </c>
      <c r="KA245">
        <v>29.9999</v>
      </c>
      <c r="KB245">
        <v>28.6598</v>
      </c>
      <c r="KC245">
        <v>28.6088</v>
      </c>
      <c r="KD245">
        <v>27.1898</v>
      </c>
      <c r="KE245">
        <v>36.6868</v>
      </c>
      <c r="KF245">
        <v>0</v>
      </c>
      <c r="KG245">
        <v>29.2165</v>
      </c>
      <c r="KH245">
        <v>622.301</v>
      </c>
      <c r="KI245">
        <v>17.0717</v>
      </c>
      <c r="KJ245">
        <v>96.6053</v>
      </c>
      <c r="KK245">
        <v>94.5636</v>
      </c>
    </row>
    <row r="246" spans="1:297">
      <c r="A246">
        <v>230</v>
      </c>
      <c r="B246">
        <v>1759338778.1</v>
      </c>
      <c r="C246">
        <v>5918.09999990463</v>
      </c>
      <c r="D246" t="s">
        <v>904</v>
      </c>
      <c r="E246" t="s">
        <v>905</v>
      </c>
      <c r="F246">
        <v>5</v>
      </c>
      <c r="G246" t="s">
        <v>831</v>
      </c>
      <c r="H246" t="s">
        <v>436</v>
      </c>
      <c r="I246">
        <v>1759338769.94615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618.839878203496</v>
      </c>
      <c r="AK246">
        <v>586.986436363636</v>
      </c>
      <c r="AL246">
        <v>3.51542999918685</v>
      </c>
      <c r="AM246">
        <v>64.7014413785426</v>
      </c>
      <c r="AN246">
        <f>(AP246 - AO246 + DY246*1E3/(8.314*(EA246+273.15)) * AR246/DX246 * AQ246) * DX246/(100*DL246) * 1000/(1000 - AP246)</f>
        <v>0</v>
      </c>
      <c r="AO246">
        <v>17.0285152438629</v>
      </c>
      <c r="AP246">
        <v>24.7384787878788</v>
      </c>
      <c r="AQ246">
        <v>4.12363192180035e-05</v>
      </c>
      <c r="AR246">
        <v>119.371846667819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5.18</v>
      </c>
      <c r="DM246">
        <v>0.5</v>
      </c>
      <c r="DN246" t="s">
        <v>438</v>
      </c>
      <c r="DO246">
        <v>2</v>
      </c>
      <c r="DP246" t="b">
        <v>1</v>
      </c>
      <c r="DQ246">
        <v>1759338769.94615</v>
      </c>
      <c r="DR246">
        <v>548.422153846154</v>
      </c>
      <c r="DS246">
        <v>591.450923076923</v>
      </c>
      <c r="DT246">
        <v>24.7346</v>
      </c>
      <c r="DU246">
        <v>17.0266076923077</v>
      </c>
      <c r="DV246">
        <v>546.057692307692</v>
      </c>
      <c r="DW246">
        <v>24.3196846153846</v>
      </c>
      <c r="DX246">
        <v>500.010384615385</v>
      </c>
      <c r="DY246">
        <v>90.5321076923077</v>
      </c>
      <c r="DZ246">
        <v>0.0355357769230769</v>
      </c>
      <c r="EA246">
        <v>30.9172692307692</v>
      </c>
      <c r="EB246">
        <v>29.9894076923077</v>
      </c>
      <c r="EC246">
        <v>999.9</v>
      </c>
      <c r="ED246">
        <v>0</v>
      </c>
      <c r="EE246">
        <v>0</v>
      </c>
      <c r="EF246">
        <v>10002.6392307692</v>
      </c>
      <c r="EG246">
        <v>0</v>
      </c>
      <c r="EH246">
        <v>13.5471461538462</v>
      </c>
      <c r="EI246">
        <v>-43.0287923076923</v>
      </c>
      <c r="EJ246">
        <v>562.331153846154</v>
      </c>
      <c r="EK246">
        <v>601.695846153846</v>
      </c>
      <c r="EL246">
        <v>7.70797923076923</v>
      </c>
      <c r="EM246">
        <v>591.450923076923</v>
      </c>
      <c r="EN246">
        <v>17.0266076923077</v>
      </c>
      <c r="EO246">
        <v>2.23927615384615</v>
      </c>
      <c r="EP246">
        <v>1.54145692307692</v>
      </c>
      <c r="EQ246">
        <v>19.2460923076923</v>
      </c>
      <c r="ER246">
        <v>13.3856923076923</v>
      </c>
      <c r="ES246">
        <v>1999.99230769231</v>
      </c>
      <c r="ET246">
        <v>0.979997</v>
      </c>
      <c r="EU246">
        <v>0.0200027</v>
      </c>
      <c r="EV246">
        <v>0</v>
      </c>
      <c r="EW246">
        <v>894.753846153846</v>
      </c>
      <c r="EX246">
        <v>5.00059</v>
      </c>
      <c r="EY246">
        <v>18036.6692307692</v>
      </c>
      <c r="EZ246">
        <v>17360.2384615385</v>
      </c>
      <c r="FA246">
        <v>41.937</v>
      </c>
      <c r="FB246">
        <v>41.687</v>
      </c>
      <c r="FC246">
        <v>41.3265384615385</v>
      </c>
      <c r="FD246">
        <v>41.1297692307692</v>
      </c>
      <c r="FE246">
        <v>42.875</v>
      </c>
      <c r="FF246">
        <v>1955.08230769231</v>
      </c>
      <c r="FG246">
        <v>39.9069230769231</v>
      </c>
      <c r="FH246">
        <v>0</v>
      </c>
      <c r="FI246">
        <v>1759338778.2</v>
      </c>
      <c r="FJ246">
        <v>0</v>
      </c>
      <c r="FK246">
        <v>894.8815</v>
      </c>
      <c r="FL246">
        <v>10.6890598174298</v>
      </c>
      <c r="FM246">
        <v>203.945299316502</v>
      </c>
      <c r="FN246">
        <v>18038.6769230769</v>
      </c>
      <c r="FO246">
        <v>15</v>
      </c>
      <c r="FP246">
        <v>0</v>
      </c>
      <c r="FQ246" t="s">
        <v>439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-42.615215</v>
      </c>
      <c r="GD246">
        <v>-9.05737894736841</v>
      </c>
      <c r="GE246">
        <v>0.975371924075632</v>
      </c>
      <c r="GF246">
        <v>0</v>
      </c>
      <c r="GG246">
        <v>894.273176470588</v>
      </c>
      <c r="GH246">
        <v>10.0254850964323</v>
      </c>
      <c r="GI246">
        <v>1.00083269656081</v>
      </c>
      <c r="GJ246">
        <v>-1</v>
      </c>
      <c r="GK246">
        <v>7.708614</v>
      </c>
      <c r="GL246">
        <v>-0.00512300751878591</v>
      </c>
      <c r="GM246">
        <v>0.00190514408903892</v>
      </c>
      <c r="GN246">
        <v>1</v>
      </c>
      <c r="GO246">
        <v>1</v>
      </c>
      <c r="GP246">
        <v>2</v>
      </c>
      <c r="GQ246" t="s">
        <v>448</v>
      </c>
      <c r="GR246">
        <v>3.1313</v>
      </c>
      <c r="GS246">
        <v>2.71328</v>
      </c>
      <c r="GT246">
        <v>0.113095</v>
      </c>
      <c r="GU246">
        <v>0.119406</v>
      </c>
      <c r="GV246">
        <v>0.105107</v>
      </c>
      <c r="GW246">
        <v>0.080901</v>
      </c>
      <c r="GX246">
        <v>33392.4</v>
      </c>
      <c r="GY246">
        <v>35513.8</v>
      </c>
      <c r="GZ246">
        <v>34066.9</v>
      </c>
      <c r="HA246">
        <v>36517.8</v>
      </c>
      <c r="HB246">
        <v>43056.6</v>
      </c>
      <c r="HC246">
        <v>48201.4</v>
      </c>
      <c r="HD246">
        <v>53145.8</v>
      </c>
      <c r="HE246">
        <v>58365.5</v>
      </c>
      <c r="HF246">
        <v>1.95688</v>
      </c>
      <c r="HG246">
        <v>1.75758</v>
      </c>
      <c r="HH246">
        <v>0.0716373</v>
      </c>
      <c r="HI246">
        <v>0</v>
      </c>
      <c r="HJ246">
        <v>28.8135</v>
      </c>
      <c r="HK246">
        <v>999.9</v>
      </c>
      <c r="HL246">
        <v>52.082</v>
      </c>
      <c r="HM246">
        <v>31.229</v>
      </c>
      <c r="HN246">
        <v>26.2951</v>
      </c>
      <c r="HO246">
        <v>54.8239</v>
      </c>
      <c r="HP246">
        <v>46.1979</v>
      </c>
      <c r="HQ246">
        <v>1</v>
      </c>
      <c r="HR246">
        <v>0.10205</v>
      </c>
      <c r="HS246">
        <v>-0.721765</v>
      </c>
      <c r="HT246">
        <v>20.1109</v>
      </c>
      <c r="HU246">
        <v>5.19737</v>
      </c>
      <c r="HV246">
        <v>12.004</v>
      </c>
      <c r="HW246">
        <v>4.975</v>
      </c>
      <c r="HX246">
        <v>3.29395</v>
      </c>
      <c r="HY246">
        <v>9999</v>
      </c>
      <c r="HZ246">
        <v>9999</v>
      </c>
      <c r="IA246">
        <v>999.9</v>
      </c>
      <c r="IB246">
        <v>9999</v>
      </c>
      <c r="IC246">
        <v>1.86327</v>
      </c>
      <c r="ID246">
        <v>1.86813</v>
      </c>
      <c r="IE246">
        <v>1.86785</v>
      </c>
      <c r="IF246">
        <v>1.86905</v>
      </c>
      <c r="IG246">
        <v>1.86984</v>
      </c>
      <c r="IH246">
        <v>1.86596</v>
      </c>
      <c r="II246">
        <v>1.86706</v>
      </c>
      <c r="IJ246">
        <v>1.86843</v>
      </c>
      <c r="IK246">
        <v>5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2.444</v>
      </c>
      <c r="IY246">
        <v>0.4151</v>
      </c>
      <c r="IZ246">
        <v>0.591063205497763</v>
      </c>
      <c r="JA246">
        <v>0.00362635438953289</v>
      </c>
      <c r="JB246">
        <v>-8.50754122937555e-07</v>
      </c>
      <c r="JC246">
        <v>2.87264459290622e-10</v>
      </c>
      <c r="JD246">
        <v>-0.103101814204982</v>
      </c>
      <c r="JE246">
        <v>-0.017656537129445</v>
      </c>
      <c r="JF246">
        <v>0.00217271289782075</v>
      </c>
      <c r="JG246">
        <v>-2.34727275410467e-05</v>
      </c>
      <c r="JH246">
        <v>4</v>
      </c>
      <c r="JI246">
        <v>2183</v>
      </c>
      <c r="JJ246">
        <v>1</v>
      </c>
      <c r="JK246">
        <v>27</v>
      </c>
      <c r="JL246">
        <v>29322313</v>
      </c>
      <c r="JM246">
        <v>29322313</v>
      </c>
      <c r="JN246">
        <v>1.38672</v>
      </c>
      <c r="JO246">
        <v>2.61841</v>
      </c>
      <c r="JP246">
        <v>1.54785</v>
      </c>
      <c r="JQ246">
        <v>2.31201</v>
      </c>
      <c r="JR246">
        <v>1.64551</v>
      </c>
      <c r="JS246">
        <v>2.32666</v>
      </c>
      <c r="JT246">
        <v>34.6235</v>
      </c>
      <c r="JU246">
        <v>24.1926</v>
      </c>
      <c r="JV246">
        <v>18</v>
      </c>
      <c r="JW246">
        <v>510.367</v>
      </c>
      <c r="JX246">
        <v>384.488</v>
      </c>
      <c r="JY246">
        <v>29.2088</v>
      </c>
      <c r="JZ246">
        <v>28.6977</v>
      </c>
      <c r="KA246">
        <v>29.9999</v>
      </c>
      <c r="KB246">
        <v>28.6577</v>
      </c>
      <c r="KC246">
        <v>28.6074</v>
      </c>
      <c r="KD246">
        <v>27.8086</v>
      </c>
      <c r="KE246">
        <v>36.6868</v>
      </c>
      <c r="KF246">
        <v>0</v>
      </c>
      <c r="KG246">
        <v>29.2277</v>
      </c>
      <c r="KH246">
        <v>642.472</v>
      </c>
      <c r="KI246">
        <v>17.0719</v>
      </c>
      <c r="KJ246">
        <v>96.6067</v>
      </c>
      <c r="KK246">
        <v>94.5637</v>
      </c>
    </row>
    <row r="247" spans="1:297">
      <c r="A247">
        <v>231</v>
      </c>
      <c r="B247">
        <v>1759338783.1</v>
      </c>
      <c r="C247">
        <v>5923.09999990463</v>
      </c>
      <c r="D247" t="s">
        <v>906</v>
      </c>
      <c r="E247" t="s">
        <v>907</v>
      </c>
      <c r="F247">
        <v>5</v>
      </c>
      <c r="G247" t="s">
        <v>831</v>
      </c>
      <c r="H247" t="s">
        <v>436</v>
      </c>
      <c r="I247">
        <v>1759338774.94615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635.053461195744</v>
      </c>
      <c r="AK247">
        <v>603.675824242424</v>
      </c>
      <c r="AL247">
        <v>3.31814314674818</v>
      </c>
      <c r="AM247">
        <v>64.7014413785426</v>
      </c>
      <c r="AN247">
        <f>(AP247 - AO247 + DY247*1E3/(8.314*(EA247+273.15)) * AR247/DX247 * AQ247) * DX247/(100*DL247) * 1000/(1000 - AP247)</f>
        <v>0</v>
      </c>
      <c r="AO247">
        <v>17.0300626673036</v>
      </c>
      <c r="AP247">
        <v>24.7410703030303</v>
      </c>
      <c r="AQ247">
        <v>3.69238314368437e-05</v>
      </c>
      <c r="AR247">
        <v>119.371846667819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5.18</v>
      </c>
      <c r="DM247">
        <v>0.5</v>
      </c>
      <c r="DN247" t="s">
        <v>438</v>
      </c>
      <c r="DO247">
        <v>2</v>
      </c>
      <c r="DP247" t="b">
        <v>1</v>
      </c>
      <c r="DQ247">
        <v>1759338774.94615</v>
      </c>
      <c r="DR247">
        <v>565.063692307692</v>
      </c>
      <c r="DS247">
        <v>608.251</v>
      </c>
      <c r="DT247">
        <v>24.7368692307692</v>
      </c>
      <c r="DU247">
        <v>17.0280846153846</v>
      </c>
      <c r="DV247">
        <v>562.650384615384</v>
      </c>
      <c r="DW247">
        <v>24.3218461538462</v>
      </c>
      <c r="DX247">
        <v>499.966384615385</v>
      </c>
      <c r="DY247">
        <v>90.5313384615385</v>
      </c>
      <c r="DZ247">
        <v>0.0355714769230769</v>
      </c>
      <c r="EA247">
        <v>30.9140769230769</v>
      </c>
      <c r="EB247">
        <v>29.9834923076923</v>
      </c>
      <c r="EC247">
        <v>999.9</v>
      </c>
      <c r="ED247">
        <v>0</v>
      </c>
      <c r="EE247">
        <v>0</v>
      </c>
      <c r="EF247">
        <v>9992.26076923077</v>
      </c>
      <c r="EG247">
        <v>0</v>
      </c>
      <c r="EH247">
        <v>13.5429</v>
      </c>
      <c r="EI247">
        <v>-43.1873461538461</v>
      </c>
      <c r="EJ247">
        <v>579.396230769231</v>
      </c>
      <c r="EK247">
        <v>618.787923076923</v>
      </c>
      <c r="EL247">
        <v>7.70876692307692</v>
      </c>
      <c r="EM247">
        <v>608.251</v>
      </c>
      <c r="EN247">
        <v>17.0280846153846</v>
      </c>
      <c r="EO247">
        <v>2.23946230769231</v>
      </c>
      <c r="EP247">
        <v>1.54157692307692</v>
      </c>
      <c r="EQ247">
        <v>19.2474230769231</v>
      </c>
      <c r="ER247">
        <v>13.3868846153846</v>
      </c>
      <c r="ES247">
        <v>2000</v>
      </c>
      <c r="ET247">
        <v>0.979997</v>
      </c>
      <c r="EU247">
        <v>0.0200027</v>
      </c>
      <c r="EV247">
        <v>0</v>
      </c>
      <c r="EW247">
        <v>895.676461538462</v>
      </c>
      <c r="EX247">
        <v>5.00059</v>
      </c>
      <c r="EY247">
        <v>18053.9307692308</v>
      </c>
      <c r="EZ247">
        <v>17360.3076923077</v>
      </c>
      <c r="FA247">
        <v>41.937</v>
      </c>
      <c r="FB247">
        <v>41.687</v>
      </c>
      <c r="FC247">
        <v>41.3168461538462</v>
      </c>
      <c r="FD247">
        <v>41.125</v>
      </c>
      <c r="FE247">
        <v>42.875</v>
      </c>
      <c r="FF247">
        <v>1955.09</v>
      </c>
      <c r="FG247">
        <v>39.9092307692308</v>
      </c>
      <c r="FH247">
        <v>0</v>
      </c>
      <c r="FI247">
        <v>1759338783</v>
      </c>
      <c r="FJ247">
        <v>0</v>
      </c>
      <c r="FK247">
        <v>895.745230769231</v>
      </c>
      <c r="FL247">
        <v>11.091555529127</v>
      </c>
      <c r="FM247">
        <v>209.377777506127</v>
      </c>
      <c r="FN247">
        <v>18055.25</v>
      </c>
      <c r="FO247">
        <v>15</v>
      </c>
      <c r="FP247">
        <v>0</v>
      </c>
      <c r="FQ247" t="s">
        <v>439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-43.0256238095238</v>
      </c>
      <c r="GD247">
        <v>-3.5066805194805</v>
      </c>
      <c r="GE247">
        <v>0.62429324222696</v>
      </c>
      <c r="GF247">
        <v>0</v>
      </c>
      <c r="GG247">
        <v>895.214441176471</v>
      </c>
      <c r="GH247">
        <v>10.8620167890492</v>
      </c>
      <c r="GI247">
        <v>1.08228285938393</v>
      </c>
      <c r="GJ247">
        <v>-1</v>
      </c>
      <c r="GK247">
        <v>7.70827761904762</v>
      </c>
      <c r="GL247">
        <v>0.010692467532474</v>
      </c>
      <c r="GM247">
        <v>0.00126355848513297</v>
      </c>
      <c r="GN247">
        <v>1</v>
      </c>
      <c r="GO247">
        <v>1</v>
      </c>
      <c r="GP247">
        <v>2</v>
      </c>
      <c r="GQ247" t="s">
        <v>448</v>
      </c>
      <c r="GR247">
        <v>3.13109</v>
      </c>
      <c r="GS247">
        <v>2.71343</v>
      </c>
      <c r="GT247">
        <v>0.115383</v>
      </c>
      <c r="GU247">
        <v>0.121793</v>
      </c>
      <c r="GV247">
        <v>0.105115</v>
      </c>
      <c r="GW247">
        <v>0.080908</v>
      </c>
      <c r="GX247">
        <v>33306.5</v>
      </c>
      <c r="GY247">
        <v>35417.8</v>
      </c>
      <c r="GZ247">
        <v>34067</v>
      </c>
      <c r="HA247">
        <v>36518.1</v>
      </c>
      <c r="HB247">
        <v>43056.6</v>
      </c>
      <c r="HC247">
        <v>48201.5</v>
      </c>
      <c r="HD247">
        <v>53145.9</v>
      </c>
      <c r="HE247">
        <v>58365.8</v>
      </c>
      <c r="HF247">
        <v>1.95662</v>
      </c>
      <c r="HG247">
        <v>1.75795</v>
      </c>
      <c r="HH247">
        <v>0.0711977</v>
      </c>
      <c r="HI247">
        <v>0</v>
      </c>
      <c r="HJ247">
        <v>28.8135</v>
      </c>
      <c r="HK247">
        <v>999.9</v>
      </c>
      <c r="HL247">
        <v>52.082</v>
      </c>
      <c r="HM247">
        <v>31.229</v>
      </c>
      <c r="HN247">
        <v>26.295</v>
      </c>
      <c r="HO247">
        <v>54.7139</v>
      </c>
      <c r="HP247">
        <v>46.2821</v>
      </c>
      <c r="HQ247">
        <v>1</v>
      </c>
      <c r="HR247">
        <v>0.101999</v>
      </c>
      <c r="HS247">
        <v>-0.742574</v>
      </c>
      <c r="HT247">
        <v>20.1109</v>
      </c>
      <c r="HU247">
        <v>5.19797</v>
      </c>
      <c r="HV247">
        <v>12.004</v>
      </c>
      <c r="HW247">
        <v>4.97525</v>
      </c>
      <c r="HX247">
        <v>3.29395</v>
      </c>
      <c r="HY247">
        <v>9999</v>
      </c>
      <c r="HZ247">
        <v>9999</v>
      </c>
      <c r="IA247">
        <v>999.9</v>
      </c>
      <c r="IB247">
        <v>9999</v>
      </c>
      <c r="IC247">
        <v>1.86326</v>
      </c>
      <c r="ID247">
        <v>1.86813</v>
      </c>
      <c r="IE247">
        <v>1.86788</v>
      </c>
      <c r="IF247">
        <v>1.86905</v>
      </c>
      <c r="IG247">
        <v>1.86985</v>
      </c>
      <c r="IH247">
        <v>1.86598</v>
      </c>
      <c r="II247">
        <v>1.86703</v>
      </c>
      <c r="IJ247">
        <v>1.86844</v>
      </c>
      <c r="IK247">
        <v>5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2.492</v>
      </c>
      <c r="IY247">
        <v>0.4152</v>
      </c>
      <c r="IZ247">
        <v>0.591063205497763</v>
      </c>
      <c r="JA247">
        <v>0.00362635438953289</v>
      </c>
      <c r="JB247">
        <v>-8.50754122937555e-07</v>
      </c>
      <c r="JC247">
        <v>2.87264459290622e-10</v>
      </c>
      <c r="JD247">
        <v>-0.103101814204982</v>
      </c>
      <c r="JE247">
        <v>-0.017656537129445</v>
      </c>
      <c r="JF247">
        <v>0.00217271289782075</v>
      </c>
      <c r="JG247">
        <v>-2.34727275410467e-05</v>
      </c>
      <c r="JH247">
        <v>4</v>
      </c>
      <c r="JI247">
        <v>2183</v>
      </c>
      <c r="JJ247">
        <v>1</v>
      </c>
      <c r="JK247">
        <v>27</v>
      </c>
      <c r="JL247">
        <v>29322313.1</v>
      </c>
      <c r="JM247">
        <v>29322313.1</v>
      </c>
      <c r="JN247">
        <v>1.41724</v>
      </c>
      <c r="JO247">
        <v>2.63916</v>
      </c>
      <c r="JP247">
        <v>1.54785</v>
      </c>
      <c r="JQ247">
        <v>2.31201</v>
      </c>
      <c r="JR247">
        <v>1.64673</v>
      </c>
      <c r="JS247">
        <v>2.25586</v>
      </c>
      <c r="JT247">
        <v>34.6235</v>
      </c>
      <c r="JU247">
        <v>24.1838</v>
      </c>
      <c r="JV247">
        <v>18</v>
      </c>
      <c r="JW247">
        <v>510.2</v>
      </c>
      <c r="JX247">
        <v>384.681</v>
      </c>
      <c r="JY247">
        <v>29.229</v>
      </c>
      <c r="JZ247">
        <v>28.6952</v>
      </c>
      <c r="KA247">
        <v>30</v>
      </c>
      <c r="KB247">
        <v>28.6577</v>
      </c>
      <c r="KC247">
        <v>28.6064</v>
      </c>
      <c r="KD247">
        <v>28.3817</v>
      </c>
      <c r="KE247">
        <v>36.6868</v>
      </c>
      <c r="KF247">
        <v>0</v>
      </c>
      <c r="KG247">
        <v>29.2423</v>
      </c>
      <c r="KH247">
        <v>655.999</v>
      </c>
      <c r="KI247">
        <v>17.0719</v>
      </c>
      <c r="KJ247">
        <v>96.607</v>
      </c>
      <c r="KK247">
        <v>94.5643</v>
      </c>
    </row>
    <row r="248" spans="1:297">
      <c r="A248">
        <v>232</v>
      </c>
      <c r="B248">
        <v>1759338788.1</v>
      </c>
      <c r="C248">
        <v>5928.09999990463</v>
      </c>
      <c r="D248" t="s">
        <v>908</v>
      </c>
      <c r="E248" t="s">
        <v>909</v>
      </c>
      <c r="F248">
        <v>5</v>
      </c>
      <c r="G248" t="s">
        <v>831</v>
      </c>
      <c r="H248" t="s">
        <v>436</v>
      </c>
      <c r="I248">
        <v>1759338779.94615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653.271193558192</v>
      </c>
      <c r="AK248">
        <v>621.155751515151</v>
      </c>
      <c r="AL248">
        <v>3.50293493915047</v>
      </c>
      <c r="AM248">
        <v>64.7014413785426</v>
      </c>
      <c r="AN248">
        <f>(AP248 - AO248 + DY248*1E3/(8.314*(EA248+273.15)) * AR248/DX248 * AQ248) * DX248/(100*DL248) * 1000/(1000 - AP248)</f>
        <v>0</v>
      </c>
      <c r="AO248">
        <v>17.0326027418556</v>
      </c>
      <c r="AP248">
        <v>24.7445254545455</v>
      </c>
      <c r="AQ248">
        <v>4.39230379193372e-05</v>
      </c>
      <c r="AR248">
        <v>119.371846667819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5.18</v>
      </c>
      <c r="DM248">
        <v>0.5</v>
      </c>
      <c r="DN248" t="s">
        <v>438</v>
      </c>
      <c r="DO248">
        <v>2</v>
      </c>
      <c r="DP248" t="b">
        <v>1</v>
      </c>
      <c r="DQ248">
        <v>1759338779.94615</v>
      </c>
      <c r="DR248">
        <v>581.759</v>
      </c>
      <c r="DS248">
        <v>625.529461538462</v>
      </c>
      <c r="DT248">
        <v>24.7399615384615</v>
      </c>
      <c r="DU248">
        <v>17.0302230769231</v>
      </c>
      <c r="DV248">
        <v>579.296923076923</v>
      </c>
      <c r="DW248">
        <v>24.3248076923077</v>
      </c>
      <c r="DX248">
        <v>500.007769230769</v>
      </c>
      <c r="DY248">
        <v>90.5307076923077</v>
      </c>
      <c r="DZ248">
        <v>0.0353486230769231</v>
      </c>
      <c r="EA248">
        <v>30.9137307692308</v>
      </c>
      <c r="EB248">
        <v>29.9776461538462</v>
      </c>
      <c r="EC248">
        <v>999.9</v>
      </c>
      <c r="ED248">
        <v>0</v>
      </c>
      <c r="EE248">
        <v>0</v>
      </c>
      <c r="EF248">
        <v>10007.2146153846</v>
      </c>
      <c r="EG248">
        <v>0</v>
      </c>
      <c r="EH248">
        <v>13.5502307692308</v>
      </c>
      <c r="EI248">
        <v>-43.7705769230769</v>
      </c>
      <c r="EJ248">
        <v>596.517</v>
      </c>
      <c r="EK248">
        <v>636.367153846154</v>
      </c>
      <c r="EL248">
        <v>7.70973</v>
      </c>
      <c r="EM248">
        <v>625.529461538462</v>
      </c>
      <c r="EN248">
        <v>17.0302230769231</v>
      </c>
      <c r="EO248">
        <v>2.23972692307692</v>
      </c>
      <c r="EP248">
        <v>1.54176</v>
      </c>
      <c r="EQ248">
        <v>19.2493230769231</v>
      </c>
      <c r="ER248">
        <v>13.3887</v>
      </c>
      <c r="ES248">
        <v>2000.00769230769</v>
      </c>
      <c r="ET248">
        <v>0.979997</v>
      </c>
      <c r="EU248">
        <v>0.0200027</v>
      </c>
      <c r="EV248">
        <v>0</v>
      </c>
      <c r="EW248">
        <v>896.525923076923</v>
      </c>
      <c r="EX248">
        <v>5.00059</v>
      </c>
      <c r="EY248">
        <v>18070.8538461538</v>
      </c>
      <c r="EZ248">
        <v>17360.3769230769</v>
      </c>
      <c r="FA248">
        <v>41.9322307692308</v>
      </c>
      <c r="FB248">
        <v>41.687</v>
      </c>
      <c r="FC248">
        <v>41.312</v>
      </c>
      <c r="FD248">
        <v>41.125</v>
      </c>
      <c r="FE248">
        <v>42.875</v>
      </c>
      <c r="FF248">
        <v>1955.09769230769</v>
      </c>
      <c r="FG248">
        <v>39.91</v>
      </c>
      <c r="FH248">
        <v>0</v>
      </c>
      <c r="FI248">
        <v>1759338788.4</v>
      </c>
      <c r="FJ248">
        <v>0</v>
      </c>
      <c r="FK248">
        <v>896.71676</v>
      </c>
      <c r="FL248">
        <v>9.90223074603331</v>
      </c>
      <c r="FM248">
        <v>201.769230456392</v>
      </c>
      <c r="FN248">
        <v>18074.628</v>
      </c>
      <c r="FO248">
        <v>15</v>
      </c>
      <c r="FP248">
        <v>0</v>
      </c>
      <c r="FQ248" t="s">
        <v>439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-43.4897</v>
      </c>
      <c r="GD248">
        <v>-5.48411729323308</v>
      </c>
      <c r="GE248">
        <v>0.766457627661178</v>
      </c>
      <c r="GF248">
        <v>0</v>
      </c>
      <c r="GG248">
        <v>896.040264705882</v>
      </c>
      <c r="GH248">
        <v>10.5441558413541</v>
      </c>
      <c r="GI248">
        <v>1.05586358044922</v>
      </c>
      <c r="GJ248">
        <v>-1</v>
      </c>
      <c r="GK248">
        <v>7.7091545</v>
      </c>
      <c r="GL248">
        <v>0.0110837593985084</v>
      </c>
      <c r="GM248">
        <v>0.00124856908098829</v>
      </c>
      <c r="GN248">
        <v>1</v>
      </c>
      <c r="GO248">
        <v>1</v>
      </c>
      <c r="GP248">
        <v>2</v>
      </c>
      <c r="GQ248" t="s">
        <v>448</v>
      </c>
      <c r="GR248">
        <v>3.13127</v>
      </c>
      <c r="GS248">
        <v>2.713</v>
      </c>
      <c r="GT248">
        <v>0.117728</v>
      </c>
      <c r="GU248">
        <v>0.123965</v>
      </c>
      <c r="GV248">
        <v>0.105132</v>
      </c>
      <c r="GW248">
        <v>0.080916</v>
      </c>
      <c r="GX248">
        <v>33218.1</v>
      </c>
      <c r="GY248">
        <v>35330.1</v>
      </c>
      <c r="GZ248">
        <v>34066.9</v>
      </c>
      <c r="HA248">
        <v>36518.1</v>
      </c>
      <c r="HB248">
        <v>43056</v>
      </c>
      <c r="HC248">
        <v>48201.4</v>
      </c>
      <c r="HD248">
        <v>53145.9</v>
      </c>
      <c r="HE248">
        <v>58365.9</v>
      </c>
      <c r="HF248">
        <v>1.95695</v>
      </c>
      <c r="HG248">
        <v>1.7575</v>
      </c>
      <c r="HH248">
        <v>0.0717789</v>
      </c>
      <c r="HI248">
        <v>0</v>
      </c>
      <c r="HJ248">
        <v>28.8135</v>
      </c>
      <c r="HK248">
        <v>999.9</v>
      </c>
      <c r="HL248">
        <v>52.106</v>
      </c>
      <c r="HM248">
        <v>31.229</v>
      </c>
      <c r="HN248">
        <v>26.3095</v>
      </c>
      <c r="HO248">
        <v>54.8439</v>
      </c>
      <c r="HP248">
        <v>46.4663</v>
      </c>
      <c r="HQ248">
        <v>1</v>
      </c>
      <c r="HR248">
        <v>0.101982</v>
      </c>
      <c r="HS248">
        <v>-0.773306</v>
      </c>
      <c r="HT248">
        <v>20.1106</v>
      </c>
      <c r="HU248">
        <v>5.19722</v>
      </c>
      <c r="HV248">
        <v>12.004</v>
      </c>
      <c r="HW248">
        <v>4.97485</v>
      </c>
      <c r="HX248">
        <v>3.2939</v>
      </c>
      <c r="HY248">
        <v>9999</v>
      </c>
      <c r="HZ248">
        <v>9999</v>
      </c>
      <c r="IA248">
        <v>999.9</v>
      </c>
      <c r="IB248">
        <v>9999</v>
      </c>
      <c r="IC248">
        <v>1.86325</v>
      </c>
      <c r="ID248">
        <v>1.86813</v>
      </c>
      <c r="IE248">
        <v>1.86785</v>
      </c>
      <c r="IF248">
        <v>1.86905</v>
      </c>
      <c r="IG248">
        <v>1.86985</v>
      </c>
      <c r="IH248">
        <v>1.86597</v>
      </c>
      <c r="II248">
        <v>1.86705</v>
      </c>
      <c r="IJ248">
        <v>1.86843</v>
      </c>
      <c r="IK248">
        <v>5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2.542</v>
      </c>
      <c r="IY248">
        <v>0.4155</v>
      </c>
      <c r="IZ248">
        <v>0.591063205497763</v>
      </c>
      <c r="JA248">
        <v>0.00362635438953289</v>
      </c>
      <c r="JB248">
        <v>-8.50754122937555e-07</v>
      </c>
      <c r="JC248">
        <v>2.87264459290622e-10</v>
      </c>
      <c r="JD248">
        <v>-0.103101814204982</v>
      </c>
      <c r="JE248">
        <v>-0.017656537129445</v>
      </c>
      <c r="JF248">
        <v>0.00217271289782075</v>
      </c>
      <c r="JG248">
        <v>-2.34727275410467e-05</v>
      </c>
      <c r="JH248">
        <v>4</v>
      </c>
      <c r="JI248">
        <v>2183</v>
      </c>
      <c r="JJ248">
        <v>1</v>
      </c>
      <c r="JK248">
        <v>27</v>
      </c>
      <c r="JL248">
        <v>29322313.1</v>
      </c>
      <c r="JM248">
        <v>29322313.1</v>
      </c>
      <c r="JN248">
        <v>1.44165</v>
      </c>
      <c r="JO248">
        <v>2.6355</v>
      </c>
      <c r="JP248">
        <v>1.54785</v>
      </c>
      <c r="JQ248">
        <v>2.31201</v>
      </c>
      <c r="JR248">
        <v>1.64673</v>
      </c>
      <c r="JS248">
        <v>2.2937</v>
      </c>
      <c r="JT248">
        <v>34.6235</v>
      </c>
      <c r="JU248">
        <v>24.1838</v>
      </c>
      <c r="JV248">
        <v>18</v>
      </c>
      <c r="JW248">
        <v>510.417</v>
      </c>
      <c r="JX248">
        <v>384.441</v>
      </c>
      <c r="JY248">
        <v>29.2479</v>
      </c>
      <c r="JZ248">
        <v>28.6952</v>
      </c>
      <c r="KA248">
        <v>30</v>
      </c>
      <c r="KB248">
        <v>28.6577</v>
      </c>
      <c r="KC248">
        <v>28.6064</v>
      </c>
      <c r="KD248">
        <v>28.9927</v>
      </c>
      <c r="KE248">
        <v>36.6868</v>
      </c>
      <c r="KF248">
        <v>0</v>
      </c>
      <c r="KG248">
        <v>29.2617</v>
      </c>
      <c r="KH248">
        <v>676.331</v>
      </c>
      <c r="KI248">
        <v>17.0719</v>
      </c>
      <c r="KJ248">
        <v>96.6069</v>
      </c>
      <c r="KK248">
        <v>94.5643</v>
      </c>
    </row>
    <row r="249" spans="1:297">
      <c r="A249">
        <v>233</v>
      </c>
      <c r="B249">
        <v>1759338793.1</v>
      </c>
      <c r="C249">
        <v>5933.09999990463</v>
      </c>
      <c r="D249" t="s">
        <v>910</v>
      </c>
      <c r="E249" t="s">
        <v>911</v>
      </c>
      <c r="F249">
        <v>5</v>
      </c>
      <c r="G249" t="s">
        <v>831</v>
      </c>
      <c r="H249" t="s">
        <v>436</v>
      </c>
      <c r="I249">
        <v>1759338784.94615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669.62854472121</v>
      </c>
      <c r="AK249">
        <v>637.820193939394</v>
      </c>
      <c r="AL249">
        <v>3.31913078880589</v>
      </c>
      <c r="AM249">
        <v>64.7014413785426</v>
      </c>
      <c r="AN249">
        <f>(AP249 - AO249 + DY249*1E3/(8.314*(EA249+273.15)) * AR249/DX249 * AQ249) * DX249/(100*DL249) * 1000/(1000 - AP249)</f>
        <v>0</v>
      </c>
      <c r="AO249">
        <v>17.0359477856668</v>
      </c>
      <c r="AP249">
        <v>24.7493</v>
      </c>
      <c r="AQ249">
        <v>3.8002930817273e-05</v>
      </c>
      <c r="AR249">
        <v>119.371846667819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5.18</v>
      </c>
      <c r="DM249">
        <v>0.5</v>
      </c>
      <c r="DN249" t="s">
        <v>438</v>
      </c>
      <c r="DO249">
        <v>2</v>
      </c>
      <c r="DP249" t="b">
        <v>1</v>
      </c>
      <c r="DQ249">
        <v>1759338784.94615</v>
      </c>
      <c r="DR249">
        <v>598.424615384615</v>
      </c>
      <c r="DS249">
        <v>642.195153846154</v>
      </c>
      <c r="DT249">
        <v>24.7435846153846</v>
      </c>
      <c r="DU249">
        <v>17.0327230769231</v>
      </c>
      <c r="DV249">
        <v>595.913846153846</v>
      </c>
      <c r="DW249">
        <v>24.3282769230769</v>
      </c>
      <c r="DX249">
        <v>500.015384615385</v>
      </c>
      <c r="DY249">
        <v>90.5293538461538</v>
      </c>
      <c r="DZ249">
        <v>0.0351824615384615</v>
      </c>
      <c r="EA249">
        <v>30.9150615384615</v>
      </c>
      <c r="EB249">
        <v>29.9777230769231</v>
      </c>
      <c r="EC249">
        <v>999.9</v>
      </c>
      <c r="ED249">
        <v>0</v>
      </c>
      <c r="EE249">
        <v>0</v>
      </c>
      <c r="EF249">
        <v>10003.8507692308</v>
      </c>
      <c r="EG249">
        <v>0</v>
      </c>
      <c r="EH249">
        <v>13.5604153846154</v>
      </c>
      <c r="EI249">
        <v>-43.7707615384615</v>
      </c>
      <c r="EJ249">
        <v>613.607615384615</v>
      </c>
      <c r="EK249">
        <v>653.323307692308</v>
      </c>
      <c r="EL249">
        <v>7.71084692307692</v>
      </c>
      <c r="EM249">
        <v>642.195153846154</v>
      </c>
      <c r="EN249">
        <v>17.0327230769231</v>
      </c>
      <c r="EO249">
        <v>2.24002076923077</v>
      </c>
      <c r="EP249">
        <v>1.54196384615385</v>
      </c>
      <c r="EQ249">
        <v>19.2514384615385</v>
      </c>
      <c r="ER249">
        <v>13.3907230769231</v>
      </c>
      <c r="ES249">
        <v>2000.01</v>
      </c>
      <c r="ET249">
        <v>0.979997</v>
      </c>
      <c r="EU249">
        <v>0.0200027</v>
      </c>
      <c r="EV249">
        <v>0</v>
      </c>
      <c r="EW249">
        <v>897.399923076923</v>
      </c>
      <c r="EX249">
        <v>5.00059</v>
      </c>
      <c r="EY249">
        <v>18087.4153846154</v>
      </c>
      <c r="EZ249">
        <v>17360.4</v>
      </c>
      <c r="FA249">
        <v>41.9274615384615</v>
      </c>
      <c r="FB249">
        <v>41.687</v>
      </c>
      <c r="FC249">
        <v>41.312</v>
      </c>
      <c r="FD249">
        <v>41.125</v>
      </c>
      <c r="FE249">
        <v>42.875</v>
      </c>
      <c r="FF249">
        <v>1955.1</v>
      </c>
      <c r="FG249">
        <v>39.91</v>
      </c>
      <c r="FH249">
        <v>0</v>
      </c>
      <c r="FI249">
        <v>1759338793.2</v>
      </c>
      <c r="FJ249">
        <v>0</v>
      </c>
      <c r="FK249">
        <v>897.47388</v>
      </c>
      <c r="FL249">
        <v>8.67623076539824</v>
      </c>
      <c r="FM249">
        <v>187.338461533615</v>
      </c>
      <c r="FN249">
        <v>18090.3</v>
      </c>
      <c r="FO249">
        <v>15</v>
      </c>
      <c r="FP249">
        <v>0</v>
      </c>
      <c r="FQ249" t="s">
        <v>439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-43.7700904761905</v>
      </c>
      <c r="GD249">
        <v>-1.6376337662338</v>
      </c>
      <c r="GE249">
        <v>0.555100956845014</v>
      </c>
      <c r="GF249">
        <v>0</v>
      </c>
      <c r="GG249">
        <v>896.921352941176</v>
      </c>
      <c r="GH249">
        <v>9.83584415706589</v>
      </c>
      <c r="GI249">
        <v>0.98896427944631</v>
      </c>
      <c r="GJ249">
        <v>-1</v>
      </c>
      <c r="GK249">
        <v>7.71034333333333</v>
      </c>
      <c r="GL249">
        <v>0.0139909090908962</v>
      </c>
      <c r="GM249">
        <v>0.00168900741021051</v>
      </c>
      <c r="GN249">
        <v>1</v>
      </c>
      <c r="GO249">
        <v>1</v>
      </c>
      <c r="GP249">
        <v>2</v>
      </c>
      <c r="GQ249" t="s">
        <v>448</v>
      </c>
      <c r="GR249">
        <v>3.13114</v>
      </c>
      <c r="GS249">
        <v>2.71298</v>
      </c>
      <c r="GT249">
        <v>0.119956</v>
      </c>
      <c r="GU249">
        <v>0.126264</v>
      </c>
      <c r="GV249">
        <v>0.105133</v>
      </c>
      <c r="GW249">
        <v>0.0809255</v>
      </c>
      <c r="GX249">
        <v>33134.4</v>
      </c>
      <c r="GY249">
        <v>35237.6</v>
      </c>
      <c r="GZ249">
        <v>34067.1</v>
      </c>
      <c r="HA249">
        <v>36518.2</v>
      </c>
      <c r="HB249">
        <v>43056</v>
      </c>
      <c r="HC249">
        <v>48201.3</v>
      </c>
      <c r="HD249">
        <v>53145.8</v>
      </c>
      <c r="HE249">
        <v>58366</v>
      </c>
      <c r="HF249">
        <v>1.95672</v>
      </c>
      <c r="HG249">
        <v>1.75797</v>
      </c>
      <c r="HH249">
        <v>0.0718832</v>
      </c>
      <c r="HI249">
        <v>0</v>
      </c>
      <c r="HJ249">
        <v>28.811</v>
      </c>
      <c r="HK249">
        <v>999.9</v>
      </c>
      <c r="HL249">
        <v>52.082</v>
      </c>
      <c r="HM249">
        <v>31.229</v>
      </c>
      <c r="HN249">
        <v>26.2935</v>
      </c>
      <c r="HO249">
        <v>54.4939</v>
      </c>
      <c r="HP249">
        <v>46.5064</v>
      </c>
      <c r="HQ249">
        <v>1</v>
      </c>
      <c r="HR249">
        <v>0.101893</v>
      </c>
      <c r="HS249">
        <v>-0.757661</v>
      </c>
      <c r="HT249">
        <v>20.1108</v>
      </c>
      <c r="HU249">
        <v>5.19767</v>
      </c>
      <c r="HV249">
        <v>12.004</v>
      </c>
      <c r="HW249">
        <v>4.97505</v>
      </c>
      <c r="HX249">
        <v>3.29395</v>
      </c>
      <c r="HY249">
        <v>9999</v>
      </c>
      <c r="HZ249">
        <v>9999</v>
      </c>
      <c r="IA249">
        <v>999.9</v>
      </c>
      <c r="IB249">
        <v>9999</v>
      </c>
      <c r="IC249">
        <v>1.86326</v>
      </c>
      <c r="ID249">
        <v>1.86813</v>
      </c>
      <c r="IE249">
        <v>1.86789</v>
      </c>
      <c r="IF249">
        <v>1.86905</v>
      </c>
      <c r="IG249">
        <v>1.86987</v>
      </c>
      <c r="IH249">
        <v>1.86597</v>
      </c>
      <c r="II249">
        <v>1.86706</v>
      </c>
      <c r="IJ249">
        <v>1.86844</v>
      </c>
      <c r="IK249">
        <v>5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2.589</v>
      </c>
      <c r="IY249">
        <v>0.4155</v>
      </c>
      <c r="IZ249">
        <v>0.591063205497763</v>
      </c>
      <c r="JA249">
        <v>0.00362635438953289</v>
      </c>
      <c r="JB249">
        <v>-8.50754122937555e-07</v>
      </c>
      <c r="JC249">
        <v>2.87264459290622e-10</v>
      </c>
      <c r="JD249">
        <v>-0.103101814204982</v>
      </c>
      <c r="JE249">
        <v>-0.017656537129445</v>
      </c>
      <c r="JF249">
        <v>0.00217271289782075</v>
      </c>
      <c r="JG249">
        <v>-2.34727275410467e-05</v>
      </c>
      <c r="JH249">
        <v>4</v>
      </c>
      <c r="JI249">
        <v>2183</v>
      </c>
      <c r="JJ249">
        <v>1</v>
      </c>
      <c r="JK249">
        <v>27</v>
      </c>
      <c r="JL249">
        <v>29322313.2</v>
      </c>
      <c r="JM249">
        <v>29322313.2</v>
      </c>
      <c r="JN249">
        <v>1.47583</v>
      </c>
      <c r="JO249">
        <v>2.62573</v>
      </c>
      <c r="JP249">
        <v>1.54785</v>
      </c>
      <c r="JQ249">
        <v>2.31201</v>
      </c>
      <c r="JR249">
        <v>1.64673</v>
      </c>
      <c r="JS249">
        <v>2.37793</v>
      </c>
      <c r="JT249">
        <v>34.6235</v>
      </c>
      <c r="JU249">
        <v>24.1926</v>
      </c>
      <c r="JV249">
        <v>18</v>
      </c>
      <c r="JW249">
        <v>510.267</v>
      </c>
      <c r="JX249">
        <v>384.694</v>
      </c>
      <c r="JY249">
        <v>29.269</v>
      </c>
      <c r="JZ249">
        <v>28.6935</v>
      </c>
      <c r="KA249">
        <v>30</v>
      </c>
      <c r="KB249">
        <v>28.6577</v>
      </c>
      <c r="KC249">
        <v>28.6064</v>
      </c>
      <c r="KD249">
        <v>29.5434</v>
      </c>
      <c r="KE249">
        <v>36.6868</v>
      </c>
      <c r="KF249">
        <v>0</v>
      </c>
      <c r="KG249">
        <v>29.2741</v>
      </c>
      <c r="KH249">
        <v>689.89</v>
      </c>
      <c r="KI249">
        <v>17.0719</v>
      </c>
      <c r="KJ249">
        <v>96.6069</v>
      </c>
      <c r="KK249">
        <v>94.5645</v>
      </c>
    </row>
    <row r="250" spans="1:297">
      <c r="A250">
        <v>234</v>
      </c>
      <c r="B250">
        <v>1759338798.1</v>
      </c>
      <c r="C250">
        <v>5938.09999990463</v>
      </c>
      <c r="D250" t="s">
        <v>912</v>
      </c>
      <c r="E250" t="s">
        <v>913</v>
      </c>
      <c r="F250">
        <v>5</v>
      </c>
      <c r="G250" t="s">
        <v>831</v>
      </c>
      <c r="H250" t="s">
        <v>436</v>
      </c>
      <c r="I250">
        <v>1759338789.94615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687.374379585437</v>
      </c>
      <c r="AK250">
        <v>655.12766060606</v>
      </c>
      <c r="AL250">
        <v>3.46259475887945</v>
      </c>
      <c r="AM250">
        <v>64.7014413785426</v>
      </c>
      <c r="AN250">
        <f>(AP250 - AO250 + DY250*1E3/(8.314*(EA250+273.15)) * AR250/DX250 * AQ250) * DX250/(100*DL250) * 1000/(1000 - AP250)</f>
        <v>0</v>
      </c>
      <c r="AO250">
        <v>17.0376273482974</v>
      </c>
      <c r="AP250">
        <v>24.7480442424242</v>
      </c>
      <c r="AQ250">
        <v>-8.03514872515549e-06</v>
      </c>
      <c r="AR250">
        <v>119.371846667819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5.18</v>
      </c>
      <c r="DM250">
        <v>0.5</v>
      </c>
      <c r="DN250" t="s">
        <v>438</v>
      </c>
      <c r="DO250">
        <v>2</v>
      </c>
      <c r="DP250" t="b">
        <v>1</v>
      </c>
      <c r="DQ250">
        <v>1759338789.94615</v>
      </c>
      <c r="DR250">
        <v>615.041384615385</v>
      </c>
      <c r="DS250">
        <v>659.285615384615</v>
      </c>
      <c r="DT250">
        <v>24.7464307692308</v>
      </c>
      <c r="DU250">
        <v>17.0351846153846</v>
      </c>
      <c r="DV250">
        <v>612.482461538462</v>
      </c>
      <c r="DW250">
        <v>24.3310076923077</v>
      </c>
      <c r="DX250">
        <v>500.029384615385</v>
      </c>
      <c r="DY250">
        <v>90.5286692307692</v>
      </c>
      <c r="DZ250">
        <v>0.0350598</v>
      </c>
      <c r="EA250">
        <v>30.9160307692308</v>
      </c>
      <c r="EB250">
        <v>29.9794923076923</v>
      </c>
      <c r="EC250">
        <v>999.9</v>
      </c>
      <c r="ED250">
        <v>0</v>
      </c>
      <c r="EE250">
        <v>0</v>
      </c>
      <c r="EF250">
        <v>10005.9176923077</v>
      </c>
      <c r="EG250">
        <v>0</v>
      </c>
      <c r="EH250">
        <v>13.5661461538462</v>
      </c>
      <c r="EI250">
        <v>-44.2443076923077</v>
      </c>
      <c r="EJ250">
        <v>630.647769230769</v>
      </c>
      <c r="EK250">
        <v>670.711461538462</v>
      </c>
      <c r="EL250">
        <v>7.71123384615385</v>
      </c>
      <c r="EM250">
        <v>659.285615384615</v>
      </c>
      <c r="EN250">
        <v>17.0351846153846</v>
      </c>
      <c r="EO250">
        <v>2.24026076923077</v>
      </c>
      <c r="EP250">
        <v>1.54217538461538</v>
      </c>
      <c r="EQ250">
        <v>19.2531692307692</v>
      </c>
      <c r="ER250">
        <v>13.3928307692308</v>
      </c>
      <c r="ES250">
        <v>2000.01307692308</v>
      </c>
      <c r="ET250">
        <v>0.979997</v>
      </c>
      <c r="EU250">
        <v>0.0200027</v>
      </c>
      <c r="EV250">
        <v>0</v>
      </c>
      <c r="EW250">
        <v>898.088615384615</v>
      </c>
      <c r="EX250">
        <v>5.00059</v>
      </c>
      <c r="EY250">
        <v>18102.8</v>
      </c>
      <c r="EZ250">
        <v>17360.4307692308</v>
      </c>
      <c r="FA250">
        <v>41.9179230769231</v>
      </c>
      <c r="FB250">
        <v>41.6822307692308</v>
      </c>
      <c r="FC250">
        <v>41.312</v>
      </c>
      <c r="FD250">
        <v>41.125</v>
      </c>
      <c r="FE250">
        <v>42.8701538461538</v>
      </c>
      <c r="FF250">
        <v>1955.10307692308</v>
      </c>
      <c r="FG250">
        <v>39.91</v>
      </c>
      <c r="FH250">
        <v>0</v>
      </c>
      <c r="FI250">
        <v>1759338798.6</v>
      </c>
      <c r="FJ250">
        <v>0</v>
      </c>
      <c r="FK250">
        <v>898.174</v>
      </c>
      <c r="FL250">
        <v>7.68745298059248</v>
      </c>
      <c r="FM250">
        <v>173.993162416355</v>
      </c>
      <c r="FN250">
        <v>18105.5884615385</v>
      </c>
      <c r="FO250">
        <v>15</v>
      </c>
      <c r="FP250">
        <v>0</v>
      </c>
      <c r="FQ250" t="s">
        <v>439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-43.9378714285714</v>
      </c>
      <c r="GD250">
        <v>-4.21179740259742</v>
      </c>
      <c r="GE250">
        <v>0.663545225173342</v>
      </c>
      <c r="GF250">
        <v>0</v>
      </c>
      <c r="GG250">
        <v>897.498441176471</v>
      </c>
      <c r="GH250">
        <v>8.723590526958</v>
      </c>
      <c r="GI250">
        <v>0.880209440022371</v>
      </c>
      <c r="GJ250">
        <v>-1</v>
      </c>
      <c r="GK250">
        <v>7.71082047619048</v>
      </c>
      <c r="GL250">
        <v>0.00831272727273014</v>
      </c>
      <c r="GM250">
        <v>0.00139353772546355</v>
      </c>
      <c r="GN250">
        <v>1</v>
      </c>
      <c r="GO250">
        <v>1</v>
      </c>
      <c r="GP250">
        <v>2</v>
      </c>
      <c r="GQ250" t="s">
        <v>448</v>
      </c>
      <c r="GR250">
        <v>3.13114</v>
      </c>
      <c r="GS250">
        <v>2.71314</v>
      </c>
      <c r="GT250">
        <v>0.122217</v>
      </c>
      <c r="GU250">
        <v>0.128352</v>
      </c>
      <c r="GV250">
        <v>0.105131</v>
      </c>
      <c r="GW250">
        <v>0.080931</v>
      </c>
      <c r="GX250">
        <v>33049.2</v>
      </c>
      <c r="GY250">
        <v>35153.3</v>
      </c>
      <c r="GZ250">
        <v>34067</v>
      </c>
      <c r="HA250">
        <v>36518.1</v>
      </c>
      <c r="HB250">
        <v>43056.6</v>
      </c>
      <c r="HC250">
        <v>48201.1</v>
      </c>
      <c r="HD250">
        <v>53146.1</v>
      </c>
      <c r="HE250">
        <v>58365.8</v>
      </c>
      <c r="HF250">
        <v>1.9568</v>
      </c>
      <c r="HG250">
        <v>1.75788</v>
      </c>
      <c r="HH250">
        <v>0.0717342</v>
      </c>
      <c r="HI250">
        <v>0</v>
      </c>
      <c r="HJ250">
        <v>28.8086</v>
      </c>
      <c r="HK250">
        <v>999.9</v>
      </c>
      <c r="HL250">
        <v>52.106</v>
      </c>
      <c r="HM250">
        <v>31.229</v>
      </c>
      <c r="HN250">
        <v>26.3066</v>
      </c>
      <c r="HO250">
        <v>53.9939</v>
      </c>
      <c r="HP250">
        <v>46.5184</v>
      </c>
      <c r="HQ250">
        <v>1</v>
      </c>
      <c r="HR250">
        <v>0.101883</v>
      </c>
      <c r="HS250">
        <v>-0.753766</v>
      </c>
      <c r="HT250">
        <v>20.1108</v>
      </c>
      <c r="HU250">
        <v>5.19797</v>
      </c>
      <c r="HV250">
        <v>12.004</v>
      </c>
      <c r="HW250">
        <v>4.97515</v>
      </c>
      <c r="HX250">
        <v>3.29395</v>
      </c>
      <c r="HY250">
        <v>9999</v>
      </c>
      <c r="HZ250">
        <v>9999</v>
      </c>
      <c r="IA250">
        <v>999.9</v>
      </c>
      <c r="IB250">
        <v>9999</v>
      </c>
      <c r="IC250">
        <v>1.86327</v>
      </c>
      <c r="ID250">
        <v>1.86812</v>
      </c>
      <c r="IE250">
        <v>1.86786</v>
      </c>
      <c r="IF250">
        <v>1.86905</v>
      </c>
      <c r="IG250">
        <v>1.86984</v>
      </c>
      <c r="IH250">
        <v>1.86599</v>
      </c>
      <c r="II250">
        <v>1.86705</v>
      </c>
      <c r="IJ250">
        <v>1.86844</v>
      </c>
      <c r="IK250">
        <v>5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2.638</v>
      </c>
      <c r="IY250">
        <v>0.4154</v>
      </c>
      <c r="IZ250">
        <v>0.591063205497763</v>
      </c>
      <c r="JA250">
        <v>0.00362635438953289</v>
      </c>
      <c r="JB250">
        <v>-8.50754122937555e-07</v>
      </c>
      <c r="JC250">
        <v>2.87264459290622e-10</v>
      </c>
      <c r="JD250">
        <v>-0.103101814204982</v>
      </c>
      <c r="JE250">
        <v>-0.017656537129445</v>
      </c>
      <c r="JF250">
        <v>0.00217271289782075</v>
      </c>
      <c r="JG250">
        <v>-2.34727275410467e-05</v>
      </c>
      <c r="JH250">
        <v>4</v>
      </c>
      <c r="JI250">
        <v>2183</v>
      </c>
      <c r="JJ250">
        <v>1</v>
      </c>
      <c r="JK250">
        <v>27</v>
      </c>
      <c r="JL250">
        <v>29322313.3</v>
      </c>
      <c r="JM250">
        <v>29322313.3</v>
      </c>
      <c r="JN250">
        <v>1.50269</v>
      </c>
      <c r="JO250">
        <v>2.63306</v>
      </c>
      <c r="JP250">
        <v>1.54785</v>
      </c>
      <c r="JQ250">
        <v>2.31323</v>
      </c>
      <c r="JR250">
        <v>1.64673</v>
      </c>
      <c r="JS250">
        <v>2.36328</v>
      </c>
      <c r="JT250">
        <v>34.6463</v>
      </c>
      <c r="JU250">
        <v>24.1926</v>
      </c>
      <c r="JV250">
        <v>18</v>
      </c>
      <c r="JW250">
        <v>510.31</v>
      </c>
      <c r="JX250">
        <v>384.641</v>
      </c>
      <c r="JY250">
        <v>29.2821</v>
      </c>
      <c r="JZ250">
        <v>28.6928</v>
      </c>
      <c r="KA250">
        <v>30</v>
      </c>
      <c r="KB250">
        <v>28.6568</v>
      </c>
      <c r="KC250">
        <v>28.6064</v>
      </c>
      <c r="KD250">
        <v>30.0917</v>
      </c>
      <c r="KE250">
        <v>36.6868</v>
      </c>
      <c r="KF250">
        <v>0</v>
      </c>
      <c r="KG250">
        <v>29.2862</v>
      </c>
      <c r="KH250">
        <v>710.122</v>
      </c>
      <c r="KI250">
        <v>17.0719</v>
      </c>
      <c r="KJ250">
        <v>96.6071</v>
      </c>
      <c r="KK250">
        <v>94.5642</v>
      </c>
    </row>
    <row r="251" spans="1:297">
      <c r="A251">
        <v>235</v>
      </c>
      <c r="B251">
        <v>1759338803.1</v>
      </c>
      <c r="C251">
        <v>5943.09999990463</v>
      </c>
      <c r="D251" t="s">
        <v>914</v>
      </c>
      <c r="E251" t="s">
        <v>915</v>
      </c>
      <c r="F251">
        <v>5</v>
      </c>
      <c r="G251" t="s">
        <v>831</v>
      </c>
      <c r="H251" t="s">
        <v>436</v>
      </c>
      <c r="I251">
        <v>1759338794.94615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703.766045962128</v>
      </c>
      <c r="AK251">
        <v>671.778533333333</v>
      </c>
      <c r="AL251">
        <v>3.32947959260844</v>
      </c>
      <c r="AM251">
        <v>64.7014413785426</v>
      </c>
      <c r="AN251">
        <f>(AP251 - AO251 + DY251*1E3/(8.314*(EA251+273.15)) * AR251/DX251 * AQ251) * DX251/(100*DL251) * 1000/(1000 - AP251)</f>
        <v>0</v>
      </c>
      <c r="AO251">
        <v>17.0404767939595</v>
      </c>
      <c r="AP251">
        <v>24.7488303030303</v>
      </c>
      <c r="AQ251">
        <v>1.28204803138376e-05</v>
      </c>
      <c r="AR251">
        <v>119.371846667819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5.18</v>
      </c>
      <c r="DM251">
        <v>0.5</v>
      </c>
      <c r="DN251" t="s">
        <v>438</v>
      </c>
      <c r="DO251">
        <v>2</v>
      </c>
      <c r="DP251" t="b">
        <v>1</v>
      </c>
      <c r="DQ251">
        <v>1759338794.94615</v>
      </c>
      <c r="DR251">
        <v>631.624230769231</v>
      </c>
      <c r="DS251">
        <v>675.885846153846</v>
      </c>
      <c r="DT251">
        <v>24.7481846153846</v>
      </c>
      <c r="DU251">
        <v>17.0379076923077</v>
      </c>
      <c r="DV251">
        <v>629.017230769231</v>
      </c>
      <c r="DW251">
        <v>24.3326846153846</v>
      </c>
      <c r="DX251">
        <v>500.029</v>
      </c>
      <c r="DY251">
        <v>90.5283307692308</v>
      </c>
      <c r="DZ251">
        <v>0.0351542769230769</v>
      </c>
      <c r="EA251">
        <v>30.9168769230769</v>
      </c>
      <c r="EB251">
        <v>29.9797846153846</v>
      </c>
      <c r="EC251">
        <v>999.9</v>
      </c>
      <c r="ED251">
        <v>0</v>
      </c>
      <c r="EE251">
        <v>0</v>
      </c>
      <c r="EF251">
        <v>9985.43076923077</v>
      </c>
      <c r="EG251">
        <v>0</v>
      </c>
      <c r="EH251">
        <v>13.5672076923077</v>
      </c>
      <c r="EI251">
        <v>-44.2616769230769</v>
      </c>
      <c r="EJ251">
        <v>647.652461538462</v>
      </c>
      <c r="EK251">
        <v>687.601230769231</v>
      </c>
      <c r="EL251">
        <v>7.71026307692308</v>
      </c>
      <c r="EM251">
        <v>675.885846153846</v>
      </c>
      <c r="EN251">
        <v>17.0379076923077</v>
      </c>
      <c r="EO251">
        <v>2.24041153846154</v>
      </c>
      <c r="EP251">
        <v>1.54241615384615</v>
      </c>
      <c r="EQ251">
        <v>19.2542461538461</v>
      </c>
      <c r="ER251">
        <v>13.3952307692308</v>
      </c>
      <c r="ES251">
        <v>1999.99230769231</v>
      </c>
      <c r="ET251">
        <v>0.97999676923077</v>
      </c>
      <c r="EU251">
        <v>0.0200029384615385</v>
      </c>
      <c r="EV251">
        <v>0</v>
      </c>
      <c r="EW251">
        <v>898.738615384615</v>
      </c>
      <c r="EX251">
        <v>5.00059</v>
      </c>
      <c r="EY251">
        <v>18116.3846153846</v>
      </c>
      <c r="EZ251">
        <v>17360.2384615385</v>
      </c>
      <c r="FA251">
        <v>41.9083846153846</v>
      </c>
      <c r="FB251">
        <v>41.6679230769231</v>
      </c>
      <c r="FC251">
        <v>41.312</v>
      </c>
      <c r="FD251">
        <v>41.125</v>
      </c>
      <c r="FE251">
        <v>42.8653076923077</v>
      </c>
      <c r="FF251">
        <v>1955.08230769231</v>
      </c>
      <c r="FG251">
        <v>39.91</v>
      </c>
      <c r="FH251">
        <v>0</v>
      </c>
      <c r="FI251">
        <v>1759338803.4</v>
      </c>
      <c r="FJ251">
        <v>0</v>
      </c>
      <c r="FK251">
        <v>898.805230769231</v>
      </c>
      <c r="FL251">
        <v>7.52827348873235</v>
      </c>
      <c r="FM251">
        <v>149.210256404742</v>
      </c>
      <c r="FN251">
        <v>18118.4076923077</v>
      </c>
      <c r="FO251">
        <v>15</v>
      </c>
      <c r="FP251">
        <v>0</v>
      </c>
      <c r="FQ251" t="s">
        <v>439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-44.2685476190476</v>
      </c>
      <c r="GD251">
        <v>-1.17051428571433</v>
      </c>
      <c r="GE251">
        <v>0.421469756717685</v>
      </c>
      <c r="GF251">
        <v>0</v>
      </c>
      <c r="GG251">
        <v>898.329088235294</v>
      </c>
      <c r="GH251">
        <v>7.67827348884861</v>
      </c>
      <c r="GI251">
        <v>0.776668351040935</v>
      </c>
      <c r="GJ251">
        <v>-1</v>
      </c>
      <c r="GK251">
        <v>7.71030571428571</v>
      </c>
      <c r="GL251">
        <v>-0.0114787012986941</v>
      </c>
      <c r="GM251">
        <v>0.0021072495533923</v>
      </c>
      <c r="GN251">
        <v>1</v>
      </c>
      <c r="GO251">
        <v>1</v>
      </c>
      <c r="GP251">
        <v>2</v>
      </c>
      <c r="GQ251" t="s">
        <v>448</v>
      </c>
      <c r="GR251">
        <v>3.13116</v>
      </c>
      <c r="GS251">
        <v>2.71296</v>
      </c>
      <c r="GT251">
        <v>0.124389</v>
      </c>
      <c r="GU251">
        <v>0.130582</v>
      </c>
      <c r="GV251">
        <v>0.105135</v>
      </c>
      <c r="GW251">
        <v>0.0809448</v>
      </c>
      <c r="GX251">
        <v>32967.8</v>
      </c>
      <c r="GY251">
        <v>35063.7</v>
      </c>
      <c r="GZ251">
        <v>34067.3</v>
      </c>
      <c r="HA251">
        <v>36518.5</v>
      </c>
      <c r="HB251">
        <v>43056.8</v>
      </c>
      <c r="HC251">
        <v>48201.3</v>
      </c>
      <c r="HD251">
        <v>53146.2</v>
      </c>
      <c r="HE251">
        <v>58366.6</v>
      </c>
      <c r="HF251">
        <v>1.95672</v>
      </c>
      <c r="HG251">
        <v>1.7579</v>
      </c>
      <c r="HH251">
        <v>0.0719056</v>
      </c>
      <c r="HI251">
        <v>0</v>
      </c>
      <c r="HJ251">
        <v>28.8057</v>
      </c>
      <c r="HK251">
        <v>999.9</v>
      </c>
      <c r="HL251">
        <v>52.082</v>
      </c>
      <c r="HM251">
        <v>31.229</v>
      </c>
      <c r="HN251">
        <v>26.2948</v>
      </c>
      <c r="HO251">
        <v>54.3039</v>
      </c>
      <c r="HP251">
        <v>46.1859</v>
      </c>
      <c r="HQ251">
        <v>1</v>
      </c>
      <c r="HR251">
        <v>0.101535</v>
      </c>
      <c r="HS251">
        <v>-0.776367</v>
      </c>
      <c r="HT251">
        <v>20.1106</v>
      </c>
      <c r="HU251">
        <v>5.19797</v>
      </c>
      <c r="HV251">
        <v>12.004</v>
      </c>
      <c r="HW251">
        <v>4.9751</v>
      </c>
      <c r="HX251">
        <v>3.29395</v>
      </c>
      <c r="HY251">
        <v>9999</v>
      </c>
      <c r="HZ251">
        <v>9999</v>
      </c>
      <c r="IA251">
        <v>999.9</v>
      </c>
      <c r="IB251">
        <v>9999</v>
      </c>
      <c r="IC251">
        <v>1.86325</v>
      </c>
      <c r="ID251">
        <v>1.86813</v>
      </c>
      <c r="IE251">
        <v>1.86788</v>
      </c>
      <c r="IF251">
        <v>1.86905</v>
      </c>
      <c r="IG251">
        <v>1.86984</v>
      </c>
      <c r="IH251">
        <v>1.86599</v>
      </c>
      <c r="II251">
        <v>1.86706</v>
      </c>
      <c r="IJ251">
        <v>1.86843</v>
      </c>
      <c r="IK251">
        <v>5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2.684</v>
      </c>
      <c r="IY251">
        <v>0.4155</v>
      </c>
      <c r="IZ251">
        <v>0.591063205497763</v>
      </c>
      <c r="JA251">
        <v>0.00362635438953289</v>
      </c>
      <c r="JB251">
        <v>-8.50754122937555e-07</v>
      </c>
      <c r="JC251">
        <v>2.87264459290622e-10</v>
      </c>
      <c r="JD251">
        <v>-0.103101814204982</v>
      </c>
      <c r="JE251">
        <v>-0.017656537129445</v>
      </c>
      <c r="JF251">
        <v>0.00217271289782075</v>
      </c>
      <c r="JG251">
        <v>-2.34727275410467e-05</v>
      </c>
      <c r="JH251">
        <v>4</v>
      </c>
      <c r="JI251">
        <v>2183</v>
      </c>
      <c r="JJ251">
        <v>1</v>
      </c>
      <c r="JK251">
        <v>27</v>
      </c>
      <c r="JL251">
        <v>29322313.4</v>
      </c>
      <c r="JM251">
        <v>29322313.4</v>
      </c>
      <c r="JN251">
        <v>1.53198</v>
      </c>
      <c r="JO251">
        <v>2.63306</v>
      </c>
      <c r="JP251">
        <v>1.54785</v>
      </c>
      <c r="JQ251">
        <v>2.31201</v>
      </c>
      <c r="JR251">
        <v>1.64551</v>
      </c>
      <c r="JS251">
        <v>2.29736</v>
      </c>
      <c r="JT251">
        <v>34.6463</v>
      </c>
      <c r="JU251">
        <v>24.1838</v>
      </c>
      <c r="JV251">
        <v>18</v>
      </c>
      <c r="JW251">
        <v>510.245</v>
      </c>
      <c r="JX251">
        <v>384.639</v>
      </c>
      <c r="JY251">
        <v>29.294</v>
      </c>
      <c r="JZ251">
        <v>28.691</v>
      </c>
      <c r="KA251">
        <v>29.9999</v>
      </c>
      <c r="KB251">
        <v>28.6553</v>
      </c>
      <c r="KC251">
        <v>28.604</v>
      </c>
      <c r="KD251">
        <v>30.6854</v>
      </c>
      <c r="KE251">
        <v>36.6868</v>
      </c>
      <c r="KF251">
        <v>0</v>
      </c>
      <c r="KG251">
        <v>29.3021</v>
      </c>
      <c r="KH251">
        <v>723.597</v>
      </c>
      <c r="KI251">
        <v>17.0719</v>
      </c>
      <c r="KJ251">
        <v>96.6077</v>
      </c>
      <c r="KK251">
        <v>94.5655</v>
      </c>
    </row>
    <row r="252" spans="1:297">
      <c r="A252">
        <v>236</v>
      </c>
      <c r="B252">
        <v>1759338808.1</v>
      </c>
      <c r="C252">
        <v>5948.09999990463</v>
      </c>
      <c r="D252" t="s">
        <v>916</v>
      </c>
      <c r="E252" t="s">
        <v>917</v>
      </c>
      <c r="F252">
        <v>5</v>
      </c>
      <c r="G252" t="s">
        <v>831</v>
      </c>
      <c r="H252" t="s">
        <v>436</v>
      </c>
      <c r="I252">
        <v>1759338799.94615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721.23559892601</v>
      </c>
      <c r="AK252">
        <v>688.79166060606</v>
      </c>
      <c r="AL252">
        <v>3.39767954394738</v>
      </c>
      <c r="AM252">
        <v>64.7014413785426</v>
      </c>
      <c r="AN252">
        <f>(AP252 - AO252 + DY252*1E3/(8.314*(EA252+273.15)) * AR252/DX252 * AQ252) * DX252/(100*DL252) * 1000/(1000 - AP252)</f>
        <v>0</v>
      </c>
      <c r="AO252">
        <v>17.0427230507009</v>
      </c>
      <c r="AP252">
        <v>24.7509133333333</v>
      </c>
      <c r="AQ252">
        <v>2.51572632466266e-05</v>
      </c>
      <c r="AR252">
        <v>119.371846667819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5.18</v>
      </c>
      <c r="DM252">
        <v>0.5</v>
      </c>
      <c r="DN252" t="s">
        <v>438</v>
      </c>
      <c r="DO252">
        <v>2</v>
      </c>
      <c r="DP252" t="b">
        <v>1</v>
      </c>
      <c r="DQ252">
        <v>1759338799.94615</v>
      </c>
      <c r="DR252">
        <v>648.131</v>
      </c>
      <c r="DS252">
        <v>692.728923076923</v>
      </c>
      <c r="DT252">
        <v>24.7486461538462</v>
      </c>
      <c r="DU252">
        <v>17.0401</v>
      </c>
      <c r="DV252">
        <v>645.476384615385</v>
      </c>
      <c r="DW252">
        <v>24.3331153846154</v>
      </c>
      <c r="DX252">
        <v>500.004923076923</v>
      </c>
      <c r="DY252">
        <v>90.5283461538462</v>
      </c>
      <c r="DZ252">
        <v>0.0352412</v>
      </c>
      <c r="EA252">
        <v>30.9187615384615</v>
      </c>
      <c r="EB252">
        <v>29.9790153846154</v>
      </c>
      <c r="EC252">
        <v>999.9</v>
      </c>
      <c r="ED252">
        <v>0</v>
      </c>
      <c r="EE252">
        <v>0</v>
      </c>
      <c r="EF252">
        <v>9973.75</v>
      </c>
      <c r="EG252">
        <v>0</v>
      </c>
      <c r="EH252">
        <v>13.5651923076923</v>
      </c>
      <c r="EI252">
        <v>-44.5979923076923</v>
      </c>
      <c r="EJ252">
        <v>664.578384615385</v>
      </c>
      <c r="EK252">
        <v>704.737923076923</v>
      </c>
      <c r="EL252">
        <v>7.70853076923077</v>
      </c>
      <c r="EM252">
        <v>692.728923076923</v>
      </c>
      <c r="EN252">
        <v>17.0401</v>
      </c>
      <c r="EO252">
        <v>2.24045384615385</v>
      </c>
      <c r="EP252">
        <v>1.54261307692308</v>
      </c>
      <c r="EQ252">
        <v>19.2545461538462</v>
      </c>
      <c r="ER252">
        <v>13.3972</v>
      </c>
      <c r="ES252">
        <v>1999.99461538462</v>
      </c>
      <c r="ET252">
        <v>0.979996769230769</v>
      </c>
      <c r="EU252">
        <v>0.0200029384615385</v>
      </c>
      <c r="EV252">
        <v>0</v>
      </c>
      <c r="EW252">
        <v>899.265923076923</v>
      </c>
      <c r="EX252">
        <v>5.00059</v>
      </c>
      <c r="EY252">
        <v>18128.5076923077</v>
      </c>
      <c r="EZ252">
        <v>17360.2615384615</v>
      </c>
      <c r="FA252">
        <v>41.8940769230769</v>
      </c>
      <c r="FB252">
        <v>41.6488461538462</v>
      </c>
      <c r="FC252">
        <v>41.312</v>
      </c>
      <c r="FD252">
        <v>41.125</v>
      </c>
      <c r="FE252">
        <v>42.8556153846154</v>
      </c>
      <c r="FF252">
        <v>1955.08461538462</v>
      </c>
      <c r="FG252">
        <v>39.91</v>
      </c>
      <c r="FH252">
        <v>0</v>
      </c>
      <c r="FI252">
        <v>1759338808.2</v>
      </c>
      <c r="FJ252">
        <v>0</v>
      </c>
      <c r="FK252">
        <v>899.392846153846</v>
      </c>
      <c r="FL252">
        <v>7.32362391478232</v>
      </c>
      <c r="FM252">
        <v>129.839316341145</v>
      </c>
      <c r="FN252">
        <v>18129.8230769231</v>
      </c>
      <c r="FO252">
        <v>15</v>
      </c>
      <c r="FP252">
        <v>0</v>
      </c>
      <c r="FQ252" t="s">
        <v>439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-44.3894952380952</v>
      </c>
      <c r="GD252">
        <v>-3.09462857142858</v>
      </c>
      <c r="GE252">
        <v>0.496222664571528</v>
      </c>
      <c r="GF252">
        <v>0</v>
      </c>
      <c r="GG252">
        <v>898.858323529412</v>
      </c>
      <c r="GH252">
        <v>7.58275017663774</v>
      </c>
      <c r="GI252">
        <v>0.771369474322755</v>
      </c>
      <c r="GJ252">
        <v>-1</v>
      </c>
      <c r="GK252">
        <v>7.70962523809524</v>
      </c>
      <c r="GL252">
        <v>-0.0224072727272668</v>
      </c>
      <c r="GM252">
        <v>0.00259210820439862</v>
      </c>
      <c r="GN252">
        <v>1</v>
      </c>
      <c r="GO252">
        <v>1</v>
      </c>
      <c r="GP252">
        <v>2</v>
      </c>
      <c r="GQ252" t="s">
        <v>448</v>
      </c>
      <c r="GR252">
        <v>3.13113</v>
      </c>
      <c r="GS252">
        <v>2.71312</v>
      </c>
      <c r="GT252">
        <v>0.126557</v>
      </c>
      <c r="GU252">
        <v>0.132587</v>
      </c>
      <c r="GV252">
        <v>0.105151</v>
      </c>
      <c r="GW252">
        <v>0.0809485</v>
      </c>
      <c r="GX252">
        <v>32886</v>
      </c>
      <c r="GY252">
        <v>34983.2</v>
      </c>
      <c r="GZ252">
        <v>34067.2</v>
      </c>
      <c r="HA252">
        <v>36518.7</v>
      </c>
      <c r="HB252">
        <v>43056.3</v>
      </c>
      <c r="HC252">
        <v>48201.6</v>
      </c>
      <c r="HD252">
        <v>53146.3</v>
      </c>
      <c r="HE252">
        <v>58367</v>
      </c>
      <c r="HF252">
        <v>1.95677</v>
      </c>
      <c r="HG252">
        <v>1.75802</v>
      </c>
      <c r="HH252">
        <v>0.0725761</v>
      </c>
      <c r="HI252">
        <v>0</v>
      </c>
      <c r="HJ252">
        <v>28.8036</v>
      </c>
      <c r="HK252">
        <v>999.9</v>
      </c>
      <c r="HL252">
        <v>52.106</v>
      </c>
      <c r="HM252">
        <v>31.219</v>
      </c>
      <c r="HN252">
        <v>26.291</v>
      </c>
      <c r="HO252">
        <v>54.6739</v>
      </c>
      <c r="HP252">
        <v>46.3902</v>
      </c>
      <c r="HQ252">
        <v>1</v>
      </c>
      <c r="HR252">
        <v>0.101402</v>
      </c>
      <c r="HS252">
        <v>-0.788219</v>
      </c>
      <c r="HT252">
        <v>20.1104</v>
      </c>
      <c r="HU252">
        <v>5.19782</v>
      </c>
      <c r="HV252">
        <v>12.004</v>
      </c>
      <c r="HW252">
        <v>4.97505</v>
      </c>
      <c r="HX252">
        <v>3.29393</v>
      </c>
      <c r="HY252">
        <v>9999</v>
      </c>
      <c r="HZ252">
        <v>9999</v>
      </c>
      <c r="IA252">
        <v>999.9</v>
      </c>
      <c r="IB252">
        <v>9999</v>
      </c>
      <c r="IC252">
        <v>1.86326</v>
      </c>
      <c r="ID252">
        <v>1.86813</v>
      </c>
      <c r="IE252">
        <v>1.86788</v>
      </c>
      <c r="IF252">
        <v>1.86905</v>
      </c>
      <c r="IG252">
        <v>1.86984</v>
      </c>
      <c r="IH252">
        <v>1.866</v>
      </c>
      <c r="II252">
        <v>1.86706</v>
      </c>
      <c r="IJ252">
        <v>1.86843</v>
      </c>
      <c r="IK252">
        <v>5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2.731</v>
      </c>
      <c r="IY252">
        <v>0.4158</v>
      </c>
      <c r="IZ252">
        <v>0.591063205497763</v>
      </c>
      <c r="JA252">
        <v>0.00362635438953289</v>
      </c>
      <c r="JB252">
        <v>-8.50754122937555e-07</v>
      </c>
      <c r="JC252">
        <v>2.87264459290622e-10</v>
      </c>
      <c r="JD252">
        <v>-0.103101814204982</v>
      </c>
      <c r="JE252">
        <v>-0.017656537129445</v>
      </c>
      <c r="JF252">
        <v>0.00217271289782075</v>
      </c>
      <c r="JG252">
        <v>-2.34727275410467e-05</v>
      </c>
      <c r="JH252">
        <v>4</v>
      </c>
      <c r="JI252">
        <v>2183</v>
      </c>
      <c r="JJ252">
        <v>1</v>
      </c>
      <c r="JK252">
        <v>27</v>
      </c>
      <c r="JL252">
        <v>29322313.5</v>
      </c>
      <c r="JM252">
        <v>29322313.5</v>
      </c>
      <c r="JN252">
        <v>1.55884</v>
      </c>
      <c r="JO252">
        <v>2.63794</v>
      </c>
      <c r="JP252">
        <v>1.54785</v>
      </c>
      <c r="JQ252">
        <v>2.31323</v>
      </c>
      <c r="JR252">
        <v>1.64673</v>
      </c>
      <c r="JS252">
        <v>2.2644</v>
      </c>
      <c r="JT252">
        <v>34.6463</v>
      </c>
      <c r="JU252">
        <v>24.1838</v>
      </c>
      <c r="JV252">
        <v>18</v>
      </c>
      <c r="JW252">
        <v>510.278</v>
      </c>
      <c r="JX252">
        <v>384.706</v>
      </c>
      <c r="JY252">
        <v>29.3103</v>
      </c>
      <c r="JZ252">
        <v>28.6903</v>
      </c>
      <c r="KA252">
        <v>30.0001</v>
      </c>
      <c r="KB252">
        <v>28.6553</v>
      </c>
      <c r="KC252">
        <v>28.604</v>
      </c>
      <c r="KD252">
        <v>31.2252</v>
      </c>
      <c r="KE252">
        <v>36.6868</v>
      </c>
      <c r="KF252">
        <v>0</v>
      </c>
      <c r="KG252">
        <v>29.3193</v>
      </c>
      <c r="KH252">
        <v>743.815</v>
      </c>
      <c r="KI252">
        <v>17.0719</v>
      </c>
      <c r="KJ252">
        <v>96.6076</v>
      </c>
      <c r="KK252">
        <v>94.5661</v>
      </c>
    </row>
    <row r="253" spans="1:297">
      <c r="A253">
        <v>237</v>
      </c>
      <c r="B253">
        <v>1759338813.1</v>
      </c>
      <c r="C253">
        <v>5953.09999990463</v>
      </c>
      <c r="D253" t="s">
        <v>918</v>
      </c>
      <c r="E253" t="s">
        <v>919</v>
      </c>
      <c r="F253">
        <v>5</v>
      </c>
      <c r="G253" t="s">
        <v>831</v>
      </c>
      <c r="H253" t="s">
        <v>436</v>
      </c>
      <c r="I253">
        <v>1759338804.94615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737.397259881332</v>
      </c>
      <c r="AK253">
        <v>705.272551515151</v>
      </c>
      <c r="AL253">
        <v>3.29242646292453</v>
      </c>
      <c r="AM253">
        <v>64.7014413785426</v>
      </c>
      <c r="AN253">
        <f>(AP253 - AO253 + DY253*1E3/(8.314*(EA253+273.15)) * AR253/DX253 * AQ253) * DX253/(100*DL253) * 1000/(1000 - AP253)</f>
        <v>0</v>
      </c>
      <c r="AO253">
        <v>17.0450275003008</v>
      </c>
      <c r="AP253">
        <v>24.7525466666667</v>
      </c>
      <c r="AQ253">
        <v>1.16173885965124e-07</v>
      </c>
      <c r="AR253">
        <v>119.371846667819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5.18</v>
      </c>
      <c r="DM253">
        <v>0.5</v>
      </c>
      <c r="DN253" t="s">
        <v>438</v>
      </c>
      <c r="DO253">
        <v>2</v>
      </c>
      <c r="DP253" t="b">
        <v>1</v>
      </c>
      <c r="DQ253">
        <v>1759338804.94615</v>
      </c>
      <c r="DR253">
        <v>664.552923076923</v>
      </c>
      <c r="DS253">
        <v>709.169</v>
      </c>
      <c r="DT253">
        <v>24.7502769230769</v>
      </c>
      <c r="DU253">
        <v>17.0425615384615</v>
      </c>
      <c r="DV253">
        <v>661.851076923077</v>
      </c>
      <c r="DW253">
        <v>24.3346692307692</v>
      </c>
      <c r="DX253">
        <v>500.003769230769</v>
      </c>
      <c r="DY253">
        <v>90.5294230769231</v>
      </c>
      <c r="DZ253">
        <v>0.0352841538461538</v>
      </c>
      <c r="EA253">
        <v>30.9212923076923</v>
      </c>
      <c r="EB253">
        <v>29.9813384615385</v>
      </c>
      <c r="EC253">
        <v>999.9</v>
      </c>
      <c r="ED253">
        <v>0</v>
      </c>
      <c r="EE253">
        <v>0</v>
      </c>
      <c r="EF253">
        <v>9976.44230769231</v>
      </c>
      <c r="EG253">
        <v>0</v>
      </c>
      <c r="EH253">
        <v>13.5598769230769</v>
      </c>
      <c r="EI253">
        <v>-44.6162153846154</v>
      </c>
      <c r="EJ253">
        <v>681.418230769231</v>
      </c>
      <c r="EK253">
        <v>721.464846153846</v>
      </c>
      <c r="EL253">
        <v>7.70769230769231</v>
      </c>
      <c r="EM253">
        <v>709.169</v>
      </c>
      <c r="EN253">
        <v>17.0425615384615</v>
      </c>
      <c r="EO253">
        <v>2.24062769230769</v>
      </c>
      <c r="EP253">
        <v>1.54285384615385</v>
      </c>
      <c r="EQ253">
        <v>19.2557846153846</v>
      </c>
      <c r="ER253">
        <v>13.3996076923077</v>
      </c>
      <c r="ES253">
        <v>1999.99307692308</v>
      </c>
      <c r="ET253">
        <v>0.97999676923077</v>
      </c>
      <c r="EU253">
        <v>0.0200029384615385</v>
      </c>
      <c r="EV253">
        <v>0</v>
      </c>
      <c r="EW253">
        <v>899.761538461538</v>
      </c>
      <c r="EX253">
        <v>5.00059</v>
      </c>
      <c r="EY253">
        <v>18138.7692307692</v>
      </c>
      <c r="EZ253">
        <v>17360.2461538462</v>
      </c>
      <c r="FA253">
        <v>41.8797692307692</v>
      </c>
      <c r="FB253">
        <v>41.6440769230769</v>
      </c>
      <c r="FC253">
        <v>41.312</v>
      </c>
      <c r="FD253">
        <v>41.125</v>
      </c>
      <c r="FE253">
        <v>42.8507692307692</v>
      </c>
      <c r="FF253">
        <v>1955.08307692308</v>
      </c>
      <c r="FG253">
        <v>39.91</v>
      </c>
      <c r="FH253">
        <v>0</v>
      </c>
      <c r="FI253">
        <v>1759338813</v>
      </c>
      <c r="FJ253">
        <v>0</v>
      </c>
      <c r="FK253">
        <v>899.892115384615</v>
      </c>
      <c r="FL253">
        <v>6.12434185760515</v>
      </c>
      <c r="FM253">
        <v>114.629059692105</v>
      </c>
      <c r="FN253">
        <v>18139.5884615385</v>
      </c>
      <c r="FO253">
        <v>15</v>
      </c>
      <c r="FP253">
        <v>0</v>
      </c>
      <c r="FQ253" t="s">
        <v>439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-44.6174714285714</v>
      </c>
      <c r="GD253">
        <v>-0.809579220779153</v>
      </c>
      <c r="GE253">
        <v>0.33646408305148</v>
      </c>
      <c r="GF253">
        <v>0</v>
      </c>
      <c r="GG253">
        <v>899.564852941176</v>
      </c>
      <c r="GH253">
        <v>6.54672267320327</v>
      </c>
      <c r="GI253">
        <v>0.68070530603766</v>
      </c>
      <c r="GJ253">
        <v>-1</v>
      </c>
      <c r="GK253">
        <v>7.70860285714286</v>
      </c>
      <c r="GL253">
        <v>-0.00972311688311471</v>
      </c>
      <c r="GM253">
        <v>0.00202550673931756</v>
      </c>
      <c r="GN253">
        <v>1</v>
      </c>
      <c r="GO253">
        <v>1</v>
      </c>
      <c r="GP253">
        <v>2</v>
      </c>
      <c r="GQ253" t="s">
        <v>448</v>
      </c>
      <c r="GR253">
        <v>3.13123</v>
      </c>
      <c r="GS253">
        <v>2.71302</v>
      </c>
      <c r="GT253">
        <v>0.128667</v>
      </c>
      <c r="GU253">
        <v>0.13476</v>
      </c>
      <c r="GV253">
        <v>0.105151</v>
      </c>
      <c r="GW253">
        <v>0.0809634</v>
      </c>
      <c r="GX253">
        <v>32806.7</v>
      </c>
      <c r="GY253">
        <v>34895.6</v>
      </c>
      <c r="GZ253">
        <v>34067.3</v>
      </c>
      <c r="HA253">
        <v>36518.8</v>
      </c>
      <c r="HB253">
        <v>43056.9</v>
      </c>
      <c r="HC253">
        <v>48201</v>
      </c>
      <c r="HD253">
        <v>53146.7</v>
      </c>
      <c r="HE253">
        <v>58366.9</v>
      </c>
      <c r="HF253">
        <v>1.95693</v>
      </c>
      <c r="HG253">
        <v>1.75795</v>
      </c>
      <c r="HH253">
        <v>0.0727549</v>
      </c>
      <c r="HI253">
        <v>0</v>
      </c>
      <c r="HJ253">
        <v>28.8011</v>
      </c>
      <c r="HK253">
        <v>999.9</v>
      </c>
      <c r="HL253">
        <v>52.106</v>
      </c>
      <c r="HM253">
        <v>31.229</v>
      </c>
      <c r="HN253">
        <v>26.3084</v>
      </c>
      <c r="HO253">
        <v>55.2839</v>
      </c>
      <c r="HP253">
        <v>46.4864</v>
      </c>
      <c r="HQ253">
        <v>1</v>
      </c>
      <c r="HR253">
        <v>0.101402</v>
      </c>
      <c r="HS253">
        <v>-0.773622</v>
      </c>
      <c r="HT253">
        <v>20.1104</v>
      </c>
      <c r="HU253">
        <v>5.19782</v>
      </c>
      <c r="HV253">
        <v>12.004</v>
      </c>
      <c r="HW253">
        <v>4.9752</v>
      </c>
      <c r="HX253">
        <v>3.29398</v>
      </c>
      <c r="HY253">
        <v>9999</v>
      </c>
      <c r="HZ253">
        <v>9999</v>
      </c>
      <c r="IA253">
        <v>999.9</v>
      </c>
      <c r="IB253">
        <v>9999</v>
      </c>
      <c r="IC253">
        <v>1.86326</v>
      </c>
      <c r="ID253">
        <v>1.86813</v>
      </c>
      <c r="IE253">
        <v>1.86788</v>
      </c>
      <c r="IF253">
        <v>1.86905</v>
      </c>
      <c r="IG253">
        <v>1.86984</v>
      </c>
      <c r="IH253">
        <v>1.86598</v>
      </c>
      <c r="II253">
        <v>1.86706</v>
      </c>
      <c r="IJ253">
        <v>1.86843</v>
      </c>
      <c r="IK253">
        <v>5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2.778</v>
      </c>
      <c r="IY253">
        <v>0.4157</v>
      </c>
      <c r="IZ253">
        <v>0.591063205497763</v>
      </c>
      <c r="JA253">
        <v>0.00362635438953289</v>
      </c>
      <c r="JB253">
        <v>-8.50754122937555e-07</v>
      </c>
      <c r="JC253">
        <v>2.87264459290622e-10</v>
      </c>
      <c r="JD253">
        <v>-0.103101814204982</v>
      </c>
      <c r="JE253">
        <v>-0.017656537129445</v>
      </c>
      <c r="JF253">
        <v>0.00217271289782075</v>
      </c>
      <c r="JG253">
        <v>-2.34727275410467e-05</v>
      </c>
      <c r="JH253">
        <v>4</v>
      </c>
      <c r="JI253">
        <v>2183</v>
      </c>
      <c r="JJ253">
        <v>1</v>
      </c>
      <c r="JK253">
        <v>27</v>
      </c>
      <c r="JL253">
        <v>29322313.6</v>
      </c>
      <c r="JM253">
        <v>29322313.6</v>
      </c>
      <c r="JN253">
        <v>1.59058</v>
      </c>
      <c r="JO253">
        <v>2.6355</v>
      </c>
      <c r="JP253">
        <v>1.54785</v>
      </c>
      <c r="JQ253">
        <v>2.31201</v>
      </c>
      <c r="JR253">
        <v>1.64673</v>
      </c>
      <c r="JS253">
        <v>2.32544</v>
      </c>
      <c r="JT253">
        <v>34.6463</v>
      </c>
      <c r="JU253">
        <v>24.1838</v>
      </c>
      <c r="JV253">
        <v>18</v>
      </c>
      <c r="JW253">
        <v>510.378</v>
      </c>
      <c r="JX253">
        <v>384.665</v>
      </c>
      <c r="JY253">
        <v>29.3265</v>
      </c>
      <c r="JZ253">
        <v>28.6886</v>
      </c>
      <c r="KA253">
        <v>30.0001</v>
      </c>
      <c r="KB253">
        <v>28.6553</v>
      </c>
      <c r="KC253">
        <v>28.604</v>
      </c>
      <c r="KD253">
        <v>31.8472</v>
      </c>
      <c r="KE253">
        <v>36.6868</v>
      </c>
      <c r="KF253">
        <v>0</v>
      </c>
      <c r="KG253">
        <v>29.3283</v>
      </c>
      <c r="KH253">
        <v>757.296</v>
      </c>
      <c r="KI253">
        <v>17.0719</v>
      </c>
      <c r="KJ253">
        <v>96.6081</v>
      </c>
      <c r="KK253">
        <v>94.566</v>
      </c>
    </row>
    <row r="254" spans="1:297">
      <c r="A254">
        <v>238</v>
      </c>
      <c r="B254">
        <v>1759338818.1</v>
      </c>
      <c r="C254">
        <v>5958.09999990463</v>
      </c>
      <c r="D254" t="s">
        <v>920</v>
      </c>
      <c r="E254" t="s">
        <v>921</v>
      </c>
      <c r="F254">
        <v>5</v>
      </c>
      <c r="G254" t="s">
        <v>831</v>
      </c>
      <c r="H254" t="s">
        <v>436</v>
      </c>
      <c r="I254">
        <v>1759338809.94615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755.148248366309</v>
      </c>
      <c r="AK254">
        <v>722.52830909091</v>
      </c>
      <c r="AL254">
        <v>3.45969417349157</v>
      </c>
      <c r="AM254">
        <v>64.7014413785426</v>
      </c>
      <c r="AN254">
        <f>(AP254 - AO254 + DY254*1E3/(8.314*(EA254+273.15)) * AR254/DX254 * AQ254) * DX254/(100*DL254) * 1000/(1000 - AP254)</f>
        <v>0</v>
      </c>
      <c r="AO254">
        <v>17.0472683507723</v>
      </c>
      <c r="AP254">
        <v>24.7522054545455</v>
      </c>
      <c r="AQ254">
        <v>-3.1932328824696e-06</v>
      </c>
      <c r="AR254">
        <v>119.371846667819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5.18</v>
      </c>
      <c r="DM254">
        <v>0.5</v>
      </c>
      <c r="DN254" t="s">
        <v>438</v>
      </c>
      <c r="DO254">
        <v>2</v>
      </c>
      <c r="DP254" t="b">
        <v>1</v>
      </c>
      <c r="DQ254">
        <v>1759338809.94615</v>
      </c>
      <c r="DR254">
        <v>680.966230769231</v>
      </c>
      <c r="DS254">
        <v>726.008846153846</v>
      </c>
      <c r="DT254">
        <v>24.7515846153846</v>
      </c>
      <c r="DU254">
        <v>17.0448615384615</v>
      </c>
      <c r="DV254">
        <v>678.217461538462</v>
      </c>
      <c r="DW254">
        <v>24.3359</v>
      </c>
      <c r="DX254">
        <v>499.979615384615</v>
      </c>
      <c r="DY254">
        <v>90.5307384615385</v>
      </c>
      <c r="DZ254">
        <v>0.0352830538461539</v>
      </c>
      <c r="EA254">
        <v>30.9240384615385</v>
      </c>
      <c r="EB254">
        <v>29.9863230769231</v>
      </c>
      <c r="EC254">
        <v>999.9</v>
      </c>
      <c r="ED254">
        <v>0</v>
      </c>
      <c r="EE254">
        <v>0</v>
      </c>
      <c r="EF254">
        <v>9977.78846153846</v>
      </c>
      <c r="EG254">
        <v>0</v>
      </c>
      <c r="EH254">
        <v>13.5581769230769</v>
      </c>
      <c r="EI254">
        <v>-45.0426769230769</v>
      </c>
      <c r="EJ254">
        <v>698.249153846154</v>
      </c>
      <c r="EK254">
        <v>738.598384615385</v>
      </c>
      <c r="EL254">
        <v>7.70670538461538</v>
      </c>
      <c r="EM254">
        <v>726.008846153846</v>
      </c>
      <c r="EN254">
        <v>17.0448615384615</v>
      </c>
      <c r="EO254">
        <v>2.24077923076923</v>
      </c>
      <c r="EP254">
        <v>1.54308384615385</v>
      </c>
      <c r="EQ254">
        <v>19.2568692307692</v>
      </c>
      <c r="ER254">
        <v>13.4018923076923</v>
      </c>
      <c r="ES254">
        <v>1999.99153846154</v>
      </c>
      <c r="ET254">
        <v>0.97999676923077</v>
      </c>
      <c r="EU254">
        <v>0.0200029384615385</v>
      </c>
      <c r="EV254">
        <v>0</v>
      </c>
      <c r="EW254">
        <v>900.236230769231</v>
      </c>
      <c r="EX254">
        <v>5.00059</v>
      </c>
      <c r="EY254">
        <v>18147.4384615385</v>
      </c>
      <c r="EZ254">
        <v>17360.2307692308</v>
      </c>
      <c r="FA254">
        <v>41.875</v>
      </c>
      <c r="FB254">
        <v>41.6345384615385</v>
      </c>
      <c r="FC254">
        <v>41.312</v>
      </c>
      <c r="FD254">
        <v>41.125</v>
      </c>
      <c r="FE254">
        <v>42.8362307692308</v>
      </c>
      <c r="FF254">
        <v>1955.08153846154</v>
      </c>
      <c r="FG254">
        <v>39.91</v>
      </c>
      <c r="FH254">
        <v>0</v>
      </c>
      <c r="FI254">
        <v>1759338818.4</v>
      </c>
      <c r="FJ254">
        <v>0</v>
      </c>
      <c r="FK254">
        <v>900.4078</v>
      </c>
      <c r="FL254">
        <v>4.63853845306523</v>
      </c>
      <c r="FM254">
        <v>90.2153844967557</v>
      </c>
      <c r="FN254">
        <v>18149.452</v>
      </c>
      <c r="FO254">
        <v>15</v>
      </c>
      <c r="FP254">
        <v>0</v>
      </c>
      <c r="FQ254" t="s">
        <v>439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-44.86133</v>
      </c>
      <c r="GD254">
        <v>-4.25538045112786</v>
      </c>
      <c r="GE254">
        <v>0.534846296705885</v>
      </c>
      <c r="GF254">
        <v>0</v>
      </c>
      <c r="GG254">
        <v>900.023235294118</v>
      </c>
      <c r="GH254">
        <v>5.67755538168019</v>
      </c>
      <c r="GI254">
        <v>0.602427591881548</v>
      </c>
      <c r="GJ254">
        <v>-1</v>
      </c>
      <c r="GK254">
        <v>7.706964</v>
      </c>
      <c r="GL254">
        <v>-0.00775037593985028</v>
      </c>
      <c r="GM254">
        <v>0.00189281113690723</v>
      </c>
      <c r="GN254">
        <v>1</v>
      </c>
      <c r="GO254">
        <v>1</v>
      </c>
      <c r="GP254">
        <v>2</v>
      </c>
      <c r="GQ254" t="s">
        <v>448</v>
      </c>
      <c r="GR254">
        <v>3.13115</v>
      </c>
      <c r="GS254">
        <v>2.7134</v>
      </c>
      <c r="GT254">
        <v>0.130822</v>
      </c>
      <c r="GU254">
        <v>0.136813</v>
      </c>
      <c r="GV254">
        <v>0.105153</v>
      </c>
      <c r="GW254">
        <v>0.0809701</v>
      </c>
      <c r="GX254">
        <v>32725.7</v>
      </c>
      <c r="GY254">
        <v>34812.9</v>
      </c>
      <c r="GZ254">
        <v>34067.4</v>
      </c>
      <c r="HA254">
        <v>36518.9</v>
      </c>
      <c r="HB254">
        <v>43057</v>
      </c>
      <c r="HC254">
        <v>48201.1</v>
      </c>
      <c r="HD254">
        <v>53146.7</v>
      </c>
      <c r="HE254">
        <v>58367.1</v>
      </c>
      <c r="HF254">
        <v>1.95688</v>
      </c>
      <c r="HG254">
        <v>1.75817</v>
      </c>
      <c r="HH254">
        <v>0.0732169</v>
      </c>
      <c r="HI254">
        <v>0</v>
      </c>
      <c r="HJ254">
        <v>28.8001</v>
      </c>
      <c r="HK254">
        <v>999.9</v>
      </c>
      <c r="HL254">
        <v>52.106</v>
      </c>
      <c r="HM254">
        <v>31.229</v>
      </c>
      <c r="HN254">
        <v>26.3088</v>
      </c>
      <c r="HO254">
        <v>54.8439</v>
      </c>
      <c r="HP254">
        <v>46.5465</v>
      </c>
      <c r="HQ254">
        <v>1</v>
      </c>
      <c r="HR254">
        <v>0.101326</v>
      </c>
      <c r="HS254">
        <v>-0.763154</v>
      </c>
      <c r="HT254">
        <v>20.1104</v>
      </c>
      <c r="HU254">
        <v>5.19797</v>
      </c>
      <c r="HV254">
        <v>12.004</v>
      </c>
      <c r="HW254">
        <v>4.97535</v>
      </c>
      <c r="HX254">
        <v>3.29393</v>
      </c>
      <c r="HY254">
        <v>9999</v>
      </c>
      <c r="HZ254">
        <v>9999</v>
      </c>
      <c r="IA254">
        <v>999.9</v>
      </c>
      <c r="IB254">
        <v>9999</v>
      </c>
      <c r="IC254">
        <v>1.86325</v>
      </c>
      <c r="ID254">
        <v>1.86813</v>
      </c>
      <c r="IE254">
        <v>1.86789</v>
      </c>
      <c r="IF254">
        <v>1.86906</v>
      </c>
      <c r="IG254">
        <v>1.86987</v>
      </c>
      <c r="IH254">
        <v>1.86598</v>
      </c>
      <c r="II254">
        <v>1.86704</v>
      </c>
      <c r="IJ254">
        <v>1.86842</v>
      </c>
      <c r="IK254">
        <v>5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2.826</v>
      </c>
      <c r="IY254">
        <v>0.4158</v>
      </c>
      <c r="IZ254">
        <v>0.591063205497763</v>
      </c>
      <c r="JA254">
        <v>0.00362635438953289</v>
      </c>
      <c r="JB254">
        <v>-8.50754122937555e-07</v>
      </c>
      <c r="JC254">
        <v>2.87264459290622e-10</v>
      </c>
      <c r="JD254">
        <v>-0.103101814204982</v>
      </c>
      <c r="JE254">
        <v>-0.017656537129445</v>
      </c>
      <c r="JF254">
        <v>0.00217271289782075</v>
      </c>
      <c r="JG254">
        <v>-2.34727275410467e-05</v>
      </c>
      <c r="JH254">
        <v>4</v>
      </c>
      <c r="JI254">
        <v>2183</v>
      </c>
      <c r="JJ254">
        <v>1</v>
      </c>
      <c r="JK254">
        <v>27</v>
      </c>
      <c r="JL254">
        <v>29322313.6</v>
      </c>
      <c r="JM254">
        <v>29322313.6</v>
      </c>
      <c r="JN254">
        <v>1.61743</v>
      </c>
      <c r="JO254">
        <v>2.62817</v>
      </c>
      <c r="JP254">
        <v>1.54785</v>
      </c>
      <c r="JQ254">
        <v>2.31201</v>
      </c>
      <c r="JR254">
        <v>1.64673</v>
      </c>
      <c r="JS254">
        <v>2.35352</v>
      </c>
      <c r="JT254">
        <v>34.6463</v>
      </c>
      <c r="JU254">
        <v>24.1926</v>
      </c>
      <c r="JV254">
        <v>18</v>
      </c>
      <c r="JW254">
        <v>510.324</v>
      </c>
      <c r="JX254">
        <v>384.784</v>
      </c>
      <c r="JY254">
        <v>29.3353</v>
      </c>
      <c r="JZ254">
        <v>28.6879</v>
      </c>
      <c r="KA254">
        <v>30</v>
      </c>
      <c r="KB254">
        <v>28.6529</v>
      </c>
      <c r="KC254">
        <v>28.6038</v>
      </c>
      <c r="KD254">
        <v>32.3809</v>
      </c>
      <c r="KE254">
        <v>36.6868</v>
      </c>
      <c r="KF254">
        <v>0</v>
      </c>
      <c r="KG254">
        <v>29.3361</v>
      </c>
      <c r="KH254">
        <v>770.802</v>
      </c>
      <c r="KI254">
        <v>17.0719</v>
      </c>
      <c r="KJ254">
        <v>96.6084</v>
      </c>
      <c r="KK254">
        <v>94.5664</v>
      </c>
    </row>
    <row r="255" spans="1:297">
      <c r="A255">
        <v>239</v>
      </c>
      <c r="B255">
        <v>1759338823.1</v>
      </c>
      <c r="C255">
        <v>5963.09999990463</v>
      </c>
      <c r="D255" t="s">
        <v>922</v>
      </c>
      <c r="E255" t="s">
        <v>923</v>
      </c>
      <c r="F255">
        <v>5</v>
      </c>
      <c r="G255" t="s">
        <v>831</v>
      </c>
      <c r="H255" t="s">
        <v>436</v>
      </c>
      <c r="I255">
        <v>1759338814.94615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771.806334682766</v>
      </c>
      <c r="AK255">
        <v>739.270751515151</v>
      </c>
      <c r="AL255">
        <v>3.34195644558233</v>
      </c>
      <c r="AM255">
        <v>64.7014413785426</v>
      </c>
      <c r="AN255">
        <f>(AP255 - AO255 + DY255*1E3/(8.314*(EA255+273.15)) * AR255/DX255 * AQ255) * DX255/(100*DL255) * 1000/(1000 - AP255)</f>
        <v>0</v>
      </c>
      <c r="AO255">
        <v>17.0492351287695</v>
      </c>
      <c r="AP255">
        <v>24.7512757575758</v>
      </c>
      <c r="AQ255">
        <v>-9.12836568081448e-06</v>
      </c>
      <c r="AR255">
        <v>119.371846667819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5.18</v>
      </c>
      <c r="DM255">
        <v>0.5</v>
      </c>
      <c r="DN255" t="s">
        <v>438</v>
      </c>
      <c r="DO255">
        <v>2</v>
      </c>
      <c r="DP255" t="b">
        <v>1</v>
      </c>
      <c r="DQ255">
        <v>1759338814.94615</v>
      </c>
      <c r="DR255">
        <v>697.416461538462</v>
      </c>
      <c r="DS255">
        <v>742.594</v>
      </c>
      <c r="DT255">
        <v>24.7525076923077</v>
      </c>
      <c r="DU255">
        <v>17.0469846153846</v>
      </c>
      <c r="DV255">
        <v>694.620846153846</v>
      </c>
      <c r="DW255">
        <v>24.3368</v>
      </c>
      <c r="DX255">
        <v>499.981076923077</v>
      </c>
      <c r="DY255">
        <v>90.5317692307692</v>
      </c>
      <c r="DZ255">
        <v>0.0353006846153846</v>
      </c>
      <c r="EA255">
        <v>30.9260615384615</v>
      </c>
      <c r="EB255">
        <v>29.9916769230769</v>
      </c>
      <c r="EC255">
        <v>999.9</v>
      </c>
      <c r="ED255">
        <v>0</v>
      </c>
      <c r="EE255">
        <v>0</v>
      </c>
      <c r="EF255">
        <v>9990.04538461538</v>
      </c>
      <c r="EG255">
        <v>0</v>
      </c>
      <c r="EH255">
        <v>13.5604</v>
      </c>
      <c r="EI255">
        <v>-45.1775692307692</v>
      </c>
      <c r="EJ255">
        <v>715.117461538461</v>
      </c>
      <c r="EK255">
        <v>755.472615384615</v>
      </c>
      <c r="EL255">
        <v>7.70550384615385</v>
      </c>
      <c r="EM255">
        <v>742.594</v>
      </c>
      <c r="EN255">
        <v>17.0469846153846</v>
      </c>
      <c r="EO255">
        <v>2.24088923076923</v>
      </c>
      <c r="EP255">
        <v>1.54329461538462</v>
      </c>
      <c r="EQ255">
        <v>19.2576615384615</v>
      </c>
      <c r="ER255">
        <v>13.404</v>
      </c>
      <c r="ES255">
        <v>1999.99</v>
      </c>
      <c r="ET255">
        <v>0.979996769230769</v>
      </c>
      <c r="EU255">
        <v>0.0200029461538462</v>
      </c>
      <c r="EV255">
        <v>0</v>
      </c>
      <c r="EW255">
        <v>900.665538461539</v>
      </c>
      <c r="EX255">
        <v>5.00059</v>
      </c>
      <c r="EY255">
        <v>18154.3692307692</v>
      </c>
      <c r="EZ255">
        <v>17360.2230769231</v>
      </c>
      <c r="FA255">
        <v>41.875</v>
      </c>
      <c r="FB255">
        <v>41.6345384615385</v>
      </c>
      <c r="FC255">
        <v>41.3072307692308</v>
      </c>
      <c r="FD255">
        <v>41.125</v>
      </c>
      <c r="FE255">
        <v>42.8362307692308</v>
      </c>
      <c r="FF255">
        <v>1955.08</v>
      </c>
      <c r="FG255">
        <v>39.91</v>
      </c>
      <c r="FH255">
        <v>0</v>
      </c>
      <c r="FI255">
        <v>1759338823.2</v>
      </c>
      <c r="FJ255">
        <v>0</v>
      </c>
      <c r="FK255">
        <v>900.75976</v>
      </c>
      <c r="FL255">
        <v>4.38876923976871</v>
      </c>
      <c r="FM255">
        <v>68.5846153650924</v>
      </c>
      <c r="FN255">
        <v>18155.76</v>
      </c>
      <c r="FO255">
        <v>15</v>
      </c>
      <c r="FP255">
        <v>0</v>
      </c>
      <c r="FQ255" t="s">
        <v>439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-45.0683</v>
      </c>
      <c r="GD255">
        <v>-2.25562105263146</v>
      </c>
      <c r="GE255">
        <v>0.409857344694468</v>
      </c>
      <c r="GF255">
        <v>0</v>
      </c>
      <c r="GG255">
        <v>900.432911764706</v>
      </c>
      <c r="GH255">
        <v>4.81993887720579</v>
      </c>
      <c r="GI255">
        <v>0.510195716059161</v>
      </c>
      <c r="GJ255">
        <v>-1</v>
      </c>
      <c r="GK255">
        <v>7.706169</v>
      </c>
      <c r="GL255">
        <v>-0.0160971428571398</v>
      </c>
      <c r="GM255">
        <v>0.00230511583223052</v>
      </c>
      <c r="GN255">
        <v>1</v>
      </c>
      <c r="GO255">
        <v>1</v>
      </c>
      <c r="GP255">
        <v>2</v>
      </c>
      <c r="GQ255" t="s">
        <v>448</v>
      </c>
      <c r="GR255">
        <v>3.13108</v>
      </c>
      <c r="GS255">
        <v>2.71334</v>
      </c>
      <c r="GT255">
        <v>0.1329</v>
      </c>
      <c r="GU255">
        <v>0.138904</v>
      </c>
      <c r="GV255">
        <v>0.105145</v>
      </c>
      <c r="GW255">
        <v>0.0809745</v>
      </c>
      <c r="GX255">
        <v>32647.5</v>
      </c>
      <c r="GY255">
        <v>34728.5</v>
      </c>
      <c r="GZ255">
        <v>34067.4</v>
      </c>
      <c r="HA255">
        <v>36518.7</v>
      </c>
      <c r="HB255">
        <v>43057.6</v>
      </c>
      <c r="HC255">
        <v>48201.1</v>
      </c>
      <c r="HD255">
        <v>53146.7</v>
      </c>
      <c r="HE255">
        <v>58367.1</v>
      </c>
      <c r="HF255">
        <v>1.95697</v>
      </c>
      <c r="HG255">
        <v>1.7586</v>
      </c>
      <c r="HH255">
        <v>0.0740886</v>
      </c>
      <c r="HI255">
        <v>0</v>
      </c>
      <c r="HJ255">
        <v>28.7986</v>
      </c>
      <c r="HK255">
        <v>999.9</v>
      </c>
      <c r="HL255">
        <v>52.106</v>
      </c>
      <c r="HM255">
        <v>31.229</v>
      </c>
      <c r="HN255">
        <v>26.3055</v>
      </c>
      <c r="HO255">
        <v>54.4339</v>
      </c>
      <c r="HP255">
        <v>46.3942</v>
      </c>
      <c r="HQ255">
        <v>1</v>
      </c>
      <c r="HR255">
        <v>0.101237</v>
      </c>
      <c r="HS255">
        <v>-0.754768</v>
      </c>
      <c r="HT255">
        <v>20.1104</v>
      </c>
      <c r="HU255">
        <v>5.19782</v>
      </c>
      <c r="HV255">
        <v>12.004</v>
      </c>
      <c r="HW255">
        <v>4.97495</v>
      </c>
      <c r="HX255">
        <v>3.29395</v>
      </c>
      <c r="HY255">
        <v>9999</v>
      </c>
      <c r="HZ255">
        <v>9999</v>
      </c>
      <c r="IA255">
        <v>999.9</v>
      </c>
      <c r="IB255">
        <v>9999</v>
      </c>
      <c r="IC255">
        <v>1.86325</v>
      </c>
      <c r="ID255">
        <v>1.86813</v>
      </c>
      <c r="IE255">
        <v>1.86788</v>
      </c>
      <c r="IF255">
        <v>1.86905</v>
      </c>
      <c r="IG255">
        <v>1.86986</v>
      </c>
      <c r="IH255">
        <v>1.866</v>
      </c>
      <c r="II255">
        <v>1.86705</v>
      </c>
      <c r="IJ255">
        <v>1.86842</v>
      </c>
      <c r="IK255">
        <v>5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2.872</v>
      </c>
      <c r="IY255">
        <v>0.4156</v>
      </c>
      <c r="IZ255">
        <v>0.591063205497763</v>
      </c>
      <c r="JA255">
        <v>0.00362635438953289</v>
      </c>
      <c r="JB255">
        <v>-8.50754122937555e-07</v>
      </c>
      <c r="JC255">
        <v>2.87264459290622e-10</v>
      </c>
      <c r="JD255">
        <v>-0.103101814204982</v>
      </c>
      <c r="JE255">
        <v>-0.017656537129445</v>
      </c>
      <c r="JF255">
        <v>0.00217271289782075</v>
      </c>
      <c r="JG255">
        <v>-2.34727275410467e-05</v>
      </c>
      <c r="JH255">
        <v>4</v>
      </c>
      <c r="JI255">
        <v>2183</v>
      </c>
      <c r="JJ255">
        <v>1</v>
      </c>
      <c r="JK255">
        <v>27</v>
      </c>
      <c r="JL255">
        <v>29322313.7</v>
      </c>
      <c r="JM255">
        <v>29322313.7</v>
      </c>
      <c r="JN255">
        <v>1.64673</v>
      </c>
      <c r="JO255">
        <v>2.62451</v>
      </c>
      <c r="JP255">
        <v>1.54785</v>
      </c>
      <c r="JQ255">
        <v>2.31201</v>
      </c>
      <c r="JR255">
        <v>1.64673</v>
      </c>
      <c r="JS255">
        <v>2.3645</v>
      </c>
      <c r="JT255">
        <v>34.6463</v>
      </c>
      <c r="JU255">
        <v>24.1926</v>
      </c>
      <c r="JV255">
        <v>18</v>
      </c>
      <c r="JW255">
        <v>510.39</v>
      </c>
      <c r="JX255">
        <v>384.996</v>
      </c>
      <c r="JY255">
        <v>29.3418</v>
      </c>
      <c r="JZ255">
        <v>28.6855</v>
      </c>
      <c r="KA255">
        <v>29.9999</v>
      </c>
      <c r="KB255">
        <v>28.6529</v>
      </c>
      <c r="KC255">
        <v>28.6016</v>
      </c>
      <c r="KD255">
        <v>32.9575</v>
      </c>
      <c r="KE255">
        <v>36.6868</v>
      </c>
      <c r="KF255">
        <v>0</v>
      </c>
      <c r="KG255">
        <v>29.3419</v>
      </c>
      <c r="KH255">
        <v>791.041</v>
      </c>
      <c r="KI255">
        <v>17.0719</v>
      </c>
      <c r="KJ255">
        <v>96.6083</v>
      </c>
      <c r="KK255">
        <v>94.5662</v>
      </c>
    </row>
    <row r="256" spans="1:297">
      <c r="A256">
        <v>240</v>
      </c>
      <c r="B256">
        <v>1759338828.1</v>
      </c>
      <c r="C256">
        <v>5968.09999990463</v>
      </c>
      <c r="D256" t="s">
        <v>924</v>
      </c>
      <c r="E256" t="s">
        <v>925</v>
      </c>
      <c r="F256">
        <v>5</v>
      </c>
      <c r="G256" t="s">
        <v>831</v>
      </c>
      <c r="H256" t="s">
        <v>436</v>
      </c>
      <c r="I256">
        <v>1759338819.94615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788.933402901218</v>
      </c>
      <c r="AK256">
        <v>756.332854545455</v>
      </c>
      <c r="AL256">
        <v>3.40404003772553</v>
      </c>
      <c r="AM256">
        <v>64.7014413785426</v>
      </c>
      <c r="AN256">
        <f>(AP256 - AO256 + DY256*1E3/(8.314*(EA256+273.15)) * AR256/DX256 * AQ256) * DX256/(100*DL256) * 1000/(1000 - AP256)</f>
        <v>0</v>
      </c>
      <c r="AO256">
        <v>17.0510750353901</v>
      </c>
      <c r="AP256">
        <v>24.7496424242424</v>
      </c>
      <c r="AQ256">
        <v>-1.13594704404642e-05</v>
      </c>
      <c r="AR256">
        <v>119.371846667819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5.18</v>
      </c>
      <c r="DM256">
        <v>0.5</v>
      </c>
      <c r="DN256" t="s">
        <v>438</v>
      </c>
      <c r="DO256">
        <v>2</v>
      </c>
      <c r="DP256" t="b">
        <v>1</v>
      </c>
      <c r="DQ256">
        <v>1759338819.94615</v>
      </c>
      <c r="DR256">
        <v>713.928615384615</v>
      </c>
      <c r="DS256">
        <v>759.395692307692</v>
      </c>
      <c r="DT256">
        <v>24.7513</v>
      </c>
      <c r="DU256">
        <v>17.0490153846154</v>
      </c>
      <c r="DV256">
        <v>711.085923076923</v>
      </c>
      <c r="DW256">
        <v>24.3356538461538</v>
      </c>
      <c r="DX256">
        <v>500.005</v>
      </c>
      <c r="DY256">
        <v>90.5318384615385</v>
      </c>
      <c r="DZ256">
        <v>0.0353339923076923</v>
      </c>
      <c r="EA256">
        <v>30.9278538461538</v>
      </c>
      <c r="EB256">
        <v>29.9956076923077</v>
      </c>
      <c r="EC256">
        <v>999.9</v>
      </c>
      <c r="ED256">
        <v>0</v>
      </c>
      <c r="EE256">
        <v>0</v>
      </c>
      <c r="EF256">
        <v>9986.20153846154</v>
      </c>
      <c r="EG256">
        <v>0</v>
      </c>
      <c r="EH256">
        <v>13.5575384615385</v>
      </c>
      <c r="EI256">
        <v>-45.4670615384615</v>
      </c>
      <c r="EJ256">
        <v>732.047769230769</v>
      </c>
      <c r="EK256">
        <v>772.567230769231</v>
      </c>
      <c r="EL256">
        <v>7.70226615384615</v>
      </c>
      <c r="EM256">
        <v>759.395692307692</v>
      </c>
      <c r="EN256">
        <v>17.0490153846154</v>
      </c>
      <c r="EO256">
        <v>2.24078076923077</v>
      </c>
      <c r="EP256">
        <v>1.54348</v>
      </c>
      <c r="EQ256">
        <v>19.2569</v>
      </c>
      <c r="ER256">
        <v>13.4058307692308</v>
      </c>
      <c r="ES256">
        <v>1999.99615384615</v>
      </c>
      <c r="ET256">
        <v>0.97999676923077</v>
      </c>
      <c r="EU256">
        <v>0.0200029461538462</v>
      </c>
      <c r="EV256">
        <v>0</v>
      </c>
      <c r="EW256">
        <v>900.960846153846</v>
      </c>
      <c r="EX256">
        <v>5.00059</v>
      </c>
      <c r="EY256">
        <v>18160.1538461538</v>
      </c>
      <c r="EZ256">
        <v>17360.2769230769</v>
      </c>
      <c r="FA256">
        <v>41.875</v>
      </c>
      <c r="FB256">
        <v>41.6297692307692</v>
      </c>
      <c r="FC256">
        <v>41.2881538461538</v>
      </c>
      <c r="FD256">
        <v>41.125</v>
      </c>
      <c r="FE256">
        <v>42.8265384615385</v>
      </c>
      <c r="FF256">
        <v>1955.08615384615</v>
      </c>
      <c r="FG256">
        <v>39.91</v>
      </c>
      <c r="FH256">
        <v>0</v>
      </c>
      <c r="FI256">
        <v>1759338828</v>
      </c>
      <c r="FJ256">
        <v>0</v>
      </c>
      <c r="FK256">
        <v>901.02364</v>
      </c>
      <c r="FL256">
        <v>2.89576923526509</v>
      </c>
      <c r="FM256">
        <v>59.9153845061169</v>
      </c>
      <c r="FN256">
        <v>18161.064</v>
      </c>
      <c r="FO256">
        <v>15</v>
      </c>
      <c r="FP256">
        <v>0</v>
      </c>
      <c r="FQ256" t="s">
        <v>439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-45.27942</v>
      </c>
      <c r="GD256">
        <v>-3.02920601503752</v>
      </c>
      <c r="GE256">
        <v>0.458759964033479</v>
      </c>
      <c r="GF256">
        <v>0</v>
      </c>
      <c r="GG256">
        <v>900.817676470588</v>
      </c>
      <c r="GH256">
        <v>3.17202444632695</v>
      </c>
      <c r="GI256">
        <v>0.362262069631124</v>
      </c>
      <c r="GJ256">
        <v>-1</v>
      </c>
      <c r="GK256">
        <v>7.7039045</v>
      </c>
      <c r="GL256">
        <v>-0.0376172932330788</v>
      </c>
      <c r="GM256">
        <v>0.00370526041594914</v>
      </c>
      <c r="GN256">
        <v>1</v>
      </c>
      <c r="GO256">
        <v>1</v>
      </c>
      <c r="GP256">
        <v>2</v>
      </c>
      <c r="GQ256" t="s">
        <v>448</v>
      </c>
      <c r="GR256">
        <v>3.13113</v>
      </c>
      <c r="GS256">
        <v>2.71315</v>
      </c>
      <c r="GT256">
        <v>0.134963</v>
      </c>
      <c r="GU256">
        <v>0.140815</v>
      </c>
      <c r="GV256">
        <v>0.10514</v>
      </c>
      <c r="GW256">
        <v>0.0809815</v>
      </c>
      <c r="GX256">
        <v>32570.2</v>
      </c>
      <c r="GY256">
        <v>34651.8</v>
      </c>
      <c r="GZ256">
        <v>34067.8</v>
      </c>
      <c r="HA256">
        <v>36519.1</v>
      </c>
      <c r="HB256">
        <v>43058.4</v>
      </c>
      <c r="HC256">
        <v>48201.3</v>
      </c>
      <c r="HD256">
        <v>53147.1</v>
      </c>
      <c r="HE256">
        <v>58367.5</v>
      </c>
      <c r="HF256">
        <v>1.9569</v>
      </c>
      <c r="HG256">
        <v>1.7582</v>
      </c>
      <c r="HH256">
        <v>0.073567</v>
      </c>
      <c r="HI256">
        <v>0</v>
      </c>
      <c r="HJ256">
        <v>28.7986</v>
      </c>
      <c r="HK256">
        <v>999.9</v>
      </c>
      <c r="HL256">
        <v>52.106</v>
      </c>
      <c r="HM256">
        <v>31.229</v>
      </c>
      <c r="HN256">
        <v>26.3069</v>
      </c>
      <c r="HO256">
        <v>54.4739</v>
      </c>
      <c r="HP256">
        <v>46.234</v>
      </c>
      <c r="HQ256">
        <v>1</v>
      </c>
      <c r="HR256">
        <v>0.100991</v>
      </c>
      <c r="HS256">
        <v>-0.513592</v>
      </c>
      <c r="HT256">
        <v>20.1114</v>
      </c>
      <c r="HU256">
        <v>5.19782</v>
      </c>
      <c r="HV256">
        <v>12.004</v>
      </c>
      <c r="HW256">
        <v>4.9753</v>
      </c>
      <c r="HX256">
        <v>3.29398</v>
      </c>
      <c r="HY256">
        <v>9999</v>
      </c>
      <c r="HZ256">
        <v>9999</v>
      </c>
      <c r="IA256">
        <v>999.9</v>
      </c>
      <c r="IB256">
        <v>9999</v>
      </c>
      <c r="IC256">
        <v>1.86325</v>
      </c>
      <c r="ID256">
        <v>1.86813</v>
      </c>
      <c r="IE256">
        <v>1.8679</v>
      </c>
      <c r="IF256">
        <v>1.86905</v>
      </c>
      <c r="IG256">
        <v>1.86988</v>
      </c>
      <c r="IH256">
        <v>1.86598</v>
      </c>
      <c r="II256">
        <v>1.86703</v>
      </c>
      <c r="IJ256">
        <v>1.86843</v>
      </c>
      <c r="IK256">
        <v>5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2.919</v>
      </c>
      <c r="IY256">
        <v>0.4156</v>
      </c>
      <c r="IZ256">
        <v>0.591063205497763</v>
      </c>
      <c r="JA256">
        <v>0.00362635438953289</v>
      </c>
      <c r="JB256">
        <v>-8.50754122937555e-07</v>
      </c>
      <c r="JC256">
        <v>2.87264459290622e-10</v>
      </c>
      <c r="JD256">
        <v>-0.103101814204982</v>
      </c>
      <c r="JE256">
        <v>-0.017656537129445</v>
      </c>
      <c r="JF256">
        <v>0.00217271289782075</v>
      </c>
      <c r="JG256">
        <v>-2.34727275410467e-05</v>
      </c>
      <c r="JH256">
        <v>4</v>
      </c>
      <c r="JI256">
        <v>2183</v>
      </c>
      <c r="JJ256">
        <v>1</v>
      </c>
      <c r="JK256">
        <v>27</v>
      </c>
      <c r="JL256">
        <v>29322313.8</v>
      </c>
      <c r="JM256">
        <v>29322313.8</v>
      </c>
      <c r="JN256">
        <v>1.67236</v>
      </c>
      <c r="JO256">
        <v>2.63062</v>
      </c>
      <c r="JP256">
        <v>1.54785</v>
      </c>
      <c r="JQ256">
        <v>2.31201</v>
      </c>
      <c r="JR256">
        <v>1.64673</v>
      </c>
      <c r="JS256">
        <v>2.29492</v>
      </c>
      <c r="JT256">
        <v>34.6463</v>
      </c>
      <c r="JU256">
        <v>24.1926</v>
      </c>
      <c r="JV256">
        <v>18</v>
      </c>
      <c r="JW256">
        <v>510.338</v>
      </c>
      <c r="JX256">
        <v>384.783</v>
      </c>
      <c r="JY256">
        <v>29.3345</v>
      </c>
      <c r="JZ256">
        <v>28.6843</v>
      </c>
      <c r="KA256">
        <v>29.9999</v>
      </c>
      <c r="KB256">
        <v>28.6525</v>
      </c>
      <c r="KC256">
        <v>28.6016</v>
      </c>
      <c r="KD256">
        <v>33.4991</v>
      </c>
      <c r="KE256">
        <v>36.6868</v>
      </c>
      <c r="KF256">
        <v>0</v>
      </c>
      <c r="KG256">
        <v>29.278</v>
      </c>
      <c r="KH256">
        <v>804.546</v>
      </c>
      <c r="KI256">
        <v>17.0719</v>
      </c>
      <c r="KJ256">
        <v>96.6092</v>
      </c>
      <c r="KK256">
        <v>94.567</v>
      </c>
    </row>
    <row r="257" spans="1:297">
      <c r="A257">
        <v>241</v>
      </c>
      <c r="B257">
        <v>1759338833.1</v>
      </c>
      <c r="C257">
        <v>5973.09999990463</v>
      </c>
      <c r="D257" t="s">
        <v>926</v>
      </c>
      <c r="E257" t="s">
        <v>927</v>
      </c>
      <c r="F257">
        <v>5</v>
      </c>
      <c r="G257" t="s">
        <v>831</v>
      </c>
      <c r="H257" t="s">
        <v>436</v>
      </c>
      <c r="I257">
        <v>1759338824.94615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805.00541689015</v>
      </c>
      <c r="AK257">
        <v>772.691624242424</v>
      </c>
      <c r="AL257">
        <v>3.27898052219465</v>
      </c>
      <c r="AM257">
        <v>64.7014413785426</v>
      </c>
      <c r="AN257">
        <f>(AP257 - AO257 + DY257*1E3/(8.314*(EA257+273.15)) * AR257/DX257 * AQ257) * DX257/(100*DL257) * 1000/(1000 - AP257)</f>
        <v>0</v>
      </c>
      <c r="AO257">
        <v>17.0535108034938</v>
      </c>
      <c r="AP257">
        <v>24.7410321212121</v>
      </c>
      <c r="AQ257">
        <v>-6.03185279485735e-05</v>
      </c>
      <c r="AR257">
        <v>119.371846667819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5.18</v>
      </c>
      <c r="DM257">
        <v>0.5</v>
      </c>
      <c r="DN257" t="s">
        <v>438</v>
      </c>
      <c r="DO257">
        <v>2</v>
      </c>
      <c r="DP257" t="b">
        <v>1</v>
      </c>
      <c r="DQ257">
        <v>1759338824.94615</v>
      </c>
      <c r="DR257">
        <v>730.361230769231</v>
      </c>
      <c r="DS257">
        <v>775.747307692308</v>
      </c>
      <c r="DT257">
        <v>24.7489615384615</v>
      </c>
      <c r="DU257">
        <v>17.0511307692308</v>
      </c>
      <c r="DV257">
        <v>727.471769230769</v>
      </c>
      <c r="DW257">
        <v>24.3334230769231</v>
      </c>
      <c r="DX257">
        <v>500.013692307692</v>
      </c>
      <c r="DY257">
        <v>90.5312</v>
      </c>
      <c r="DZ257">
        <v>0.0352002538461538</v>
      </c>
      <c r="EA257">
        <v>30.9293615384615</v>
      </c>
      <c r="EB257">
        <v>29.9977</v>
      </c>
      <c r="EC257">
        <v>999.9</v>
      </c>
      <c r="ED257">
        <v>0</v>
      </c>
      <c r="EE257">
        <v>0</v>
      </c>
      <c r="EF257">
        <v>10003.2261538462</v>
      </c>
      <c r="EG257">
        <v>0</v>
      </c>
      <c r="EH257">
        <v>13.5445923076923</v>
      </c>
      <c r="EI257">
        <v>-45.3861230769231</v>
      </c>
      <c r="EJ257">
        <v>748.895461538462</v>
      </c>
      <c r="EK257">
        <v>789.204230769231</v>
      </c>
      <c r="EL257">
        <v>7.69781769230769</v>
      </c>
      <c r="EM257">
        <v>775.747307692308</v>
      </c>
      <c r="EN257">
        <v>17.0511307692308</v>
      </c>
      <c r="EO257">
        <v>2.24055230769231</v>
      </c>
      <c r="EP257">
        <v>1.54365923076923</v>
      </c>
      <c r="EQ257">
        <v>19.2552615384615</v>
      </c>
      <c r="ER257">
        <v>13.4076230769231</v>
      </c>
      <c r="ES257">
        <v>2000</v>
      </c>
      <c r="ET257">
        <v>0.97999676923077</v>
      </c>
      <c r="EU257">
        <v>0.0200029461538462</v>
      </c>
      <c r="EV257">
        <v>0</v>
      </c>
      <c r="EW257">
        <v>901.149461538462</v>
      </c>
      <c r="EX257">
        <v>5.00059</v>
      </c>
      <c r="EY257">
        <v>18164.5846153846</v>
      </c>
      <c r="EZ257">
        <v>17360.3230769231</v>
      </c>
      <c r="FA257">
        <v>41.875</v>
      </c>
      <c r="FB257">
        <v>41.625</v>
      </c>
      <c r="FC257">
        <v>41.2786153846154</v>
      </c>
      <c r="FD257">
        <v>41.125</v>
      </c>
      <c r="FE257">
        <v>42.8265384615385</v>
      </c>
      <c r="FF257">
        <v>1955.09</v>
      </c>
      <c r="FG257">
        <v>39.91</v>
      </c>
      <c r="FH257">
        <v>0</v>
      </c>
      <c r="FI257">
        <v>1759338833.4</v>
      </c>
      <c r="FJ257">
        <v>0</v>
      </c>
      <c r="FK257">
        <v>901.234730769231</v>
      </c>
      <c r="FL257">
        <v>1.58882051471376</v>
      </c>
      <c r="FM257">
        <v>46.4581196584611</v>
      </c>
      <c r="FN257">
        <v>18165.2192307692</v>
      </c>
      <c r="FO257">
        <v>15</v>
      </c>
      <c r="FP257">
        <v>0</v>
      </c>
      <c r="FQ257" t="s">
        <v>439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-45.4249333333333</v>
      </c>
      <c r="GD257">
        <v>0.536174025973896</v>
      </c>
      <c r="GE257">
        <v>0.238181865955075</v>
      </c>
      <c r="GF257">
        <v>0</v>
      </c>
      <c r="GG257">
        <v>901.053794117647</v>
      </c>
      <c r="GH257">
        <v>2.59585943676292</v>
      </c>
      <c r="GI257">
        <v>0.315897021512857</v>
      </c>
      <c r="GJ257">
        <v>-1</v>
      </c>
      <c r="GK257">
        <v>7.69997238095238</v>
      </c>
      <c r="GL257">
        <v>-0.0496449350649149</v>
      </c>
      <c r="GM257">
        <v>0.00535229359359315</v>
      </c>
      <c r="GN257">
        <v>1</v>
      </c>
      <c r="GO257">
        <v>1</v>
      </c>
      <c r="GP257">
        <v>2</v>
      </c>
      <c r="GQ257" t="s">
        <v>448</v>
      </c>
      <c r="GR257">
        <v>3.13123</v>
      </c>
      <c r="GS257">
        <v>2.71294</v>
      </c>
      <c r="GT257">
        <v>0.136962</v>
      </c>
      <c r="GU257">
        <v>0.142715</v>
      </c>
      <c r="GV257">
        <v>0.105115</v>
      </c>
      <c r="GW257">
        <v>0.080992</v>
      </c>
      <c r="GX257">
        <v>32494.9</v>
      </c>
      <c r="GY257">
        <v>34575.2</v>
      </c>
      <c r="GZ257">
        <v>34067.8</v>
      </c>
      <c r="HA257">
        <v>36519.2</v>
      </c>
      <c r="HB257">
        <v>43060</v>
      </c>
      <c r="HC257">
        <v>48201.4</v>
      </c>
      <c r="HD257">
        <v>53147.3</v>
      </c>
      <c r="HE257">
        <v>58368</v>
      </c>
      <c r="HF257">
        <v>1.95702</v>
      </c>
      <c r="HG257">
        <v>1.75815</v>
      </c>
      <c r="HH257">
        <v>0.0739321</v>
      </c>
      <c r="HI257">
        <v>0</v>
      </c>
      <c r="HJ257">
        <v>28.7986</v>
      </c>
      <c r="HK257">
        <v>999.9</v>
      </c>
      <c r="HL257">
        <v>52.106</v>
      </c>
      <c r="HM257">
        <v>31.229</v>
      </c>
      <c r="HN257">
        <v>26.3074</v>
      </c>
      <c r="HO257">
        <v>54.6339</v>
      </c>
      <c r="HP257">
        <v>46.262</v>
      </c>
      <c r="HQ257">
        <v>1</v>
      </c>
      <c r="HR257">
        <v>0.100663</v>
      </c>
      <c r="HS257">
        <v>-0.638211</v>
      </c>
      <c r="HT257">
        <v>20.1109</v>
      </c>
      <c r="HU257">
        <v>5.19722</v>
      </c>
      <c r="HV257">
        <v>12.004</v>
      </c>
      <c r="HW257">
        <v>4.97465</v>
      </c>
      <c r="HX257">
        <v>3.29395</v>
      </c>
      <c r="HY257">
        <v>9999</v>
      </c>
      <c r="HZ257">
        <v>9999</v>
      </c>
      <c r="IA257">
        <v>999.9</v>
      </c>
      <c r="IB257">
        <v>9999</v>
      </c>
      <c r="IC257">
        <v>1.86327</v>
      </c>
      <c r="ID257">
        <v>1.86813</v>
      </c>
      <c r="IE257">
        <v>1.86786</v>
      </c>
      <c r="IF257">
        <v>1.86905</v>
      </c>
      <c r="IG257">
        <v>1.8699</v>
      </c>
      <c r="IH257">
        <v>1.86598</v>
      </c>
      <c r="II257">
        <v>1.86702</v>
      </c>
      <c r="IJ257">
        <v>1.86844</v>
      </c>
      <c r="IK257">
        <v>5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2.965</v>
      </c>
      <c r="IY257">
        <v>0.4151</v>
      </c>
      <c r="IZ257">
        <v>0.591063205497763</v>
      </c>
      <c r="JA257">
        <v>0.00362635438953289</v>
      </c>
      <c r="JB257">
        <v>-8.50754122937555e-07</v>
      </c>
      <c r="JC257">
        <v>2.87264459290622e-10</v>
      </c>
      <c r="JD257">
        <v>-0.103101814204982</v>
      </c>
      <c r="JE257">
        <v>-0.017656537129445</v>
      </c>
      <c r="JF257">
        <v>0.00217271289782075</v>
      </c>
      <c r="JG257">
        <v>-2.34727275410467e-05</v>
      </c>
      <c r="JH257">
        <v>4</v>
      </c>
      <c r="JI257">
        <v>2183</v>
      </c>
      <c r="JJ257">
        <v>1</v>
      </c>
      <c r="JK257">
        <v>27</v>
      </c>
      <c r="JL257">
        <v>29322313.9</v>
      </c>
      <c r="JM257">
        <v>29322313.9</v>
      </c>
      <c r="JN257">
        <v>1.70288</v>
      </c>
      <c r="JO257">
        <v>2.61597</v>
      </c>
      <c r="JP257">
        <v>1.54785</v>
      </c>
      <c r="JQ257">
        <v>2.31201</v>
      </c>
      <c r="JR257">
        <v>1.64673</v>
      </c>
      <c r="JS257">
        <v>2.27051</v>
      </c>
      <c r="JT257">
        <v>34.6463</v>
      </c>
      <c r="JU257">
        <v>24.1838</v>
      </c>
      <c r="JV257">
        <v>18</v>
      </c>
      <c r="JW257">
        <v>510.402</v>
      </c>
      <c r="JX257">
        <v>384.756</v>
      </c>
      <c r="JY257">
        <v>29.2812</v>
      </c>
      <c r="JZ257">
        <v>28.683</v>
      </c>
      <c r="KA257">
        <v>30</v>
      </c>
      <c r="KB257">
        <v>28.6504</v>
      </c>
      <c r="KC257">
        <v>28.6016</v>
      </c>
      <c r="KD257">
        <v>34.0889</v>
      </c>
      <c r="KE257">
        <v>36.6868</v>
      </c>
      <c r="KF257">
        <v>0</v>
      </c>
      <c r="KG257">
        <v>29.2928</v>
      </c>
      <c r="KH257">
        <v>824.729</v>
      </c>
      <c r="KI257">
        <v>17.0729</v>
      </c>
      <c r="KJ257">
        <v>96.6093</v>
      </c>
      <c r="KK257">
        <v>94.5675</v>
      </c>
    </row>
    <row r="258" spans="1:297">
      <c r="A258">
        <v>242</v>
      </c>
      <c r="B258">
        <v>1759338838.1</v>
      </c>
      <c r="C258">
        <v>5978.09999990463</v>
      </c>
      <c r="D258" t="s">
        <v>928</v>
      </c>
      <c r="E258" t="s">
        <v>929</v>
      </c>
      <c r="F258">
        <v>5</v>
      </c>
      <c r="G258" t="s">
        <v>831</v>
      </c>
      <c r="H258" t="s">
        <v>436</v>
      </c>
      <c r="I258">
        <v>1759338829.94615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821.210761970153</v>
      </c>
      <c r="AK258">
        <v>788.957072727272</v>
      </c>
      <c r="AL258">
        <v>3.23016441853577</v>
      </c>
      <c r="AM258">
        <v>64.7014413785426</v>
      </c>
      <c r="AN258">
        <f>(AP258 - AO258 + DY258*1E3/(8.314*(EA258+273.15)) * AR258/DX258 * AQ258) * DX258/(100*DL258) * 1000/(1000 - AP258)</f>
        <v>0</v>
      </c>
      <c r="AO258">
        <v>17.0562178734057</v>
      </c>
      <c r="AP258">
        <v>24.7343715151515</v>
      </c>
      <c r="AQ258">
        <v>-5.00188678331046e-05</v>
      </c>
      <c r="AR258">
        <v>119.371846667819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5.18</v>
      </c>
      <c r="DM258">
        <v>0.5</v>
      </c>
      <c r="DN258" t="s">
        <v>438</v>
      </c>
      <c r="DO258">
        <v>2</v>
      </c>
      <c r="DP258" t="b">
        <v>1</v>
      </c>
      <c r="DQ258">
        <v>1759338829.94615</v>
      </c>
      <c r="DR258">
        <v>746.586615384615</v>
      </c>
      <c r="DS258">
        <v>791.994923076923</v>
      </c>
      <c r="DT258">
        <v>24.7441461538462</v>
      </c>
      <c r="DU258">
        <v>17.0534538461538</v>
      </c>
      <c r="DV258">
        <v>743.651076923077</v>
      </c>
      <c r="DW258">
        <v>24.3288153846154</v>
      </c>
      <c r="DX258">
        <v>500.012615384615</v>
      </c>
      <c r="DY258">
        <v>90.5309692307692</v>
      </c>
      <c r="DZ258">
        <v>0.0351151307692308</v>
      </c>
      <c r="EA258">
        <v>30.9304230769231</v>
      </c>
      <c r="EB258">
        <v>30.0020384615385</v>
      </c>
      <c r="EC258">
        <v>999.9</v>
      </c>
      <c r="ED258">
        <v>0</v>
      </c>
      <c r="EE258">
        <v>0</v>
      </c>
      <c r="EF258">
        <v>10000.0030769231</v>
      </c>
      <c r="EG258">
        <v>0</v>
      </c>
      <c r="EH258">
        <v>13.5441615384615</v>
      </c>
      <c r="EI258">
        <v>-45.4084692307692</v>
      </c>
      <c r="EJ258">
        <v>765.528692307692</v>
      </c>
      <c r="EK258">
        <v>805.735615384616</v>
      </c>
      <c r="EL258">
        <v>7.69068153846154</v>
      </c>
      <c r="EM258">
        <v>791.994923076923</v>
      </c>
      <c r="EN258">
        <v>17.0534538461538</v>
      </c>
      <c r="EO258">
        <v>2.24010923076923</v>
      </c>
      <c r="EP258">
        <v>1.54386615384615</v>
      </c>
      <c r="EQ258">
        <v>19.2520923076923</v>
      </c>
      <c r="ER258">
        <v>13.4096538461538</v>
      </c>
      <c r="ES258">
        <v>2000.00615384615</v>
      </c>
      <c r="ET258">
        <v>0.97999676923077</v>
      </c>
      <c r="EU258">
        <v>0.0200029461538462</v>
      </c>
      <c r="EV258">
        <v>0</v>
      </c>
      <c r="EW258">
        <v>901.301461538462</v>
      </c>
      <c r="EX258">
        <v>5.00059</v>
      </c>
      <c r="EY258">
        <v>18167.9538461538</v>
      </c>
      <c r="EZ258">
        <v>17360.3769230769</v>
      </c>
      <c r="FA258">
        <v>41.875</v>
      </c>
      <c r="FB258">
        <v>41.625</v>
      </c>
      <c r="FC258">
        <v>41.2643076923077</v>
      </c>
      <c r="FD258">
        <v>41.125</v>
      </c>
      <c r="FE258">
        <v>42.8216923076923</v>
      </c>
      <c r="FF258">
        <v>1955.09615384615</v>
      </c>
      <c r="FG258">
        <v>39.91</v>
      </c>
      <c r="FH258">
        <v>0</v>
      </c>
      <c r="FI258">
        <v>1759338838.2</v>
      </c>
      <c r="FJ258">
        <v>0</v>
      </c>
      <c r="FK258">
        <v>901.364269230769</v>
      </c>
      <c r="FL258">
        <v>2.04358974566958</v>
      </c>
      <c r="FM258">
        <v>26.3179487635902</v>
      </c>
      <c r="FN258">
        <v>18168.2846153846</v>
      </c>
      <c r="FO258">
        <v>15</v>
      </c>
      <c r="FP258">
        <v>0</v>
      </c>
      <c r="FQ258" t="s">
        <v>439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-45.351595</v>
      </c>
      <c r="GD258">
        <v>0.276248120300755</v>
      </c>
      <c r="GE258">
        <v>0.363919363973668</v>
      </c>
      <c r="GF258">
        <v>1</v>
      </c>
      <c r="GG258">
        <v>901.264735294118</v>
      </c>
      <c r="GH258">
        <v>1.96896867903416</v>
      </c>
      <c r="GI258">
        <v>0.262167471040881</v>
      </c>
      <c r="GJ258">
        <v>-1</v>
      </c>
      <c r="GK258">
        <v>7.6937625</v>
      </c>
      <c r="GL258">
        <v>-0.0873685714285855</v>
      </c>
      <c r="GM258">
        <v>0.00864272577084344</v>
      </c>
      <c r="GN258">
        <v>1</v>
      </c>
      <c r="GO258">
        <v>2</v>
      </c>
      <c r="GP258">
        <v>2</v>
      </c>
      <c r="GQ258" t="s">
        <v>440</v>
      </c>
      <c r="GR258">
        <v>3.13116</v>
      </c>
      <c r="GS258">
        <v>2.71305</v>
      </c>
      <c r="GT258">
        <v>0.138912</v>
      </c>
      <c r="GU258">
        <v>0.144818</v>
      </c>
      <c r="GV258">
        <v>0.105093</v>
      </c>
      <c r="GW258">
        <v>0.0810012</v>
      </c>
      <c r="GX258">
        <v>32421.6</v>
      </c>
      <c r="GY258">
        <v>34490.6</v>
      </c>
      <c r="GZ258">
        <v>34067.8</v>
      </c>
      <c r="HA258">
        <v>36519.4</v>
      </c>
      <c r="HB258">
        <v>43061.4</v>
      </c>
      <c r="HC258">
        <v>48201</v>
      </c>
      <c r="HD258">
        <v>53147.4</v>
      </c>
      <c r="HE258">
        <v>58367.9</v>
      </c>
      <c r="HF258">
        <v>1.9572</v>
      </c>
      <c r="HG258">
        <v>1.75825</v>
      </c>
      <c r="HH258">
        <v>0.0742227</v>
      </c>
      <c r="HI258">
        <v>0</v>
      </c>
      <c r="HJ258">
        <v>28.799</v>
      </c>
      <c r="HK258">
        <v>999.9</v>
      </c>
      <c r="HL258">
        <v>52.106</v>
      </c>
      <c r="HM258">
        <v>31.229</v>
      </c>
      <c r="HN258">
        <v>26.3066</v>
      </c>
      <c r="HO258">
        <v>54.8839</v>
      </c>
      <c r="HP258">
        <v>46.4663</v>
      </c>
      <c r="HQ258">
        <v>1</v>
      </c>
      <c r="HR258">
        <v>0.100696</v>
      </c>
      <c r="HS258">
        <v>-0.662034</v>
      </c>
      <c r="HT258">
        <v>20.111</v>
      </c>
      <c r="HU258">
        <v>5.19797</v>
      </c>
      <c r="HV258">
        <v>12.004</v>
      </c>
      <c r="HW258">
        <v>4.97525</v>
      </c>
      <c r="HX258">
        <v>3.2939</v>
      </c>
      <c r="HY258">
        <v>9999</v>
      </c>
      <c r="HZ258">
        <v>9999</v>
      </c>
      <c r="IA258">
        <v>999.9</v>
      </c>
      <c r="IB258">
        <v>9999</v>
      </c>
      <c r="IC258">
        <v>1.86325</v>
      </c>
      <c r="ID258">
        <v>1.86813</v>
      </c>
      <c r="IE258">
        <v>1.86785</v>
      </c>
      <c r="IF258">
        <v>1.86905</v>
      </c>
      <c r="IG258">
        <v>1.86986</v>
      </c>
      <c r="IH258">
        <v>1.86594</v>
      </c>
      <c r="II258">
        <v>1.867</v>
      </c>
      <c r="IJ258">
        <v>1.86844</v>
      </c>
      <c r="IK258">
        <v>5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3.009</v>
      </c>
      <c r="IY258">
        <v>0.4149</v>
      </c>
      <c r="IZ258">
        <v>0.591063205497763</v>
      </c>
      <c r="JA258">
        <v>0.00362635438953289</v>
      </c>
      <c r="JB258">
        <v>-8.50754122937555e-07</v>
      </c>
      <c r="JC258">
        <v>2.87264459290622e-10</v>
      </c>
      <c r="JD258">
        <v>-0.103101814204982</v>
      </c>
      <c r="JE258">
        <v>-0.017656537129445</v>
      </c>
      <c r="JF258">
        <v>0.00217271289782075</v>
      </c>
      <c r="JG258">
        <v>-2.34727275410467e-05</v>
      </c>
      <c r="JH258">
        <v>4</v>
      </c>
      <c r="JI258">
        <v>2183</v>
      </c>
      <c r="JJ258">
        <v>1</v>
      </c>
      <c r="JK258">
        <v>27</v>
      </c>
      <c r="JL258">
        <v>29322314</v>
      </c>
      <c r="JM258">
        <v>29322314</v>
      </c>
      <c r="JN258">
        <v>1.72974</v>
      </c>
      <c r="JO258">
        <v>2.62573</v>
      </c>
      <c r="JP258">
        <v>1.54785</v>
      </c>
      <c r="JQ258">
        <v>2.31201</v>
      </c>
      <c r="JR258">
        <v>1.64673</v>
      </c>
      <c r="JS258">
        <v>2.32422</v>
      </c>
      <c r="JT258">
        <v>34.6463</v>
      </c>
      <c r="JU258">
        <v>24.1926</v>
      </c>
      <c r="JV258">
        <v>18</v>
      </c>
      <c r="JW258">
        <v>510.519</v>
      </c>
      <c r="JX258">
        <v>384.794</v>
      </c>
      <c r="JY258">
        <v>29.2843</v>
      </c>
      <c r="JZ258">
        <v>28.6812</v>
      </c>
      <c r="KA258">
        <v>30</v>
      </c>
      <c r="KB258">
        <v>28.6504</v>
      </c>
      <c r="KC258">
        <v>28.5992</v>
      </c>
      <c r="KD258">
        <v>34.6385</v>
      </c>
      <c r="KE258">
        <v>36.6868</v>
      </c>
      <c r="KF258">
        <v>0</v>
      </c>
      <c r="KG258">
        <v>29.2869</v>
      </c>
      <c r="KH258">
        <v>838.285</v>
      </c>
      <c r="KI258">
        <v>17.076</v>
      </c>
      <c r="KJ258">
        <v>96.6096</v>
      </c>
      <c r="KK258">
        <v>94.5676</v>
      </c>
    </row>
    <row r="259" spans="1:297">
      <c r="A259">
        <v>243</v>
      </c>
      <c r="B259">
        <v>1759338843.1</v>
      </c>
      <c r="C259">
        <v>5983.09999990463</v>
      </c>
      <c r="D259" t="s">
        <v>930</v>
      </c>
      <c r="E259" t="s">
        <v>931</v>
      </c>
      <c r="F259">
        <v>5</v>
      </c>
      <c r="G259" t="s">
        <v>831</v>
      </c>
      <c r="H259" t="s">
        <v>436</v>
      </c>
      <c r="I259">
        <v>1759338834.94615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839.289237279621</v>
      </c>
      <c r="AK259">
        <v>806.228084848485</v>
      </c>
      <c r="AL259">
        <v>3.47988698976075</v>
      </c>
      <c r="AM259">
        <v>64.7014413785426</v>
      </c>
      <c r="AN259">
        <f>(AP259 - AO259 + DY259*1E3/(8.314*(EA259+273.15)) * AR259/DX259 * AQ259) * DX259/(100*DL259) * 1000/(1000 - AP259)</f>
        <v>0</v>
      </c>
      <c r="AO259">
        <v>17.0580666775161</v>
      </c>
      <c r="AP259">
        <v>24.7274781818182</v>
      </c>
      <c r="AQ259">
        <v>-4.52099033674195e-05</v>
      </c>
      <c r="AR259">
        <v>119.371846667819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5.18</v>
      </c>
      <c r="DM259">
        <v>0.5</v>
      </c>
      <c r="DN259" t="s">
        <v>438</v>
      </c>
      <c r="DO259">
        <v>2</v>
      </c>
      <c r="DP259" t="b">
        <v>1</v>
      </c>
      <c r="DQ259">
        <v>1759338834.94615</v>
      </c>
      <c r="DR259">
        <v>762.788846153846</v>
      </c>
      <c r="DS259">
        <v>808.510615384615</v>
      </c>
      <c r="DT259">
        <v>24.7378076923077</v>
      </c>
      <c r="DU259">
        <v>17.0557692307692</v>
      </c>
      <c r="DV259">
        <v>759.807461538461</v>
      </c>
      <c r="DW259">
        <v>24.3227615384615</v>
      </c>
      <c r="DX259">
        <v>500.011692307692</v>
      </c>
      <c r="DY259">
        <v>90.5313846153846</v>
      </c>
      <c r="DZ259">
        <v>0.0350337307692308</v>
      </c>
      <c r="EA259">
        <v>30.9313076923077</v>
      </c>
      <c r="EB259">
        <v>30.0032692307692</v>
      </c>
      <c r="EC259">
        <v>999.9</v>
      </c>
      <c r="ED259">
        <v>0</v>
      </c>
      <c r="EE259">
        <v>0</v>
      </c>
      <c r="EF259">
        <v>9999.32615384615</v>
      </c>
      <c r="EG259">
        <v>0</v>
      </c>
      <c r="EH259">
        <v>13.5478769230769</v>
      </c>
      <c r="EI259">
        <v>-45.7218846153846</v>
      </c>
      <c r="EJ259">
        <v>782.136923076923</v>
      </c>
      <c r="EK259">
        <v>822.539692307692</v>
      </c>
      <c r="EL259">
        <v>7.68204</v>
      </c>
      <c r="EM259">
        <v>808.510615384615</v>
      </c>
      <c r="EN259">
        <v>17.0557692307692</v>
      </c>
      <c r="EO259">
        <v>2.23954692307692</v>
      </c>
      <c r="EP259">
        <v>1.54408384615385</v>
      </c>
      <c r="EQ259">
        <v>19.2480461538462</v>
      </c>
      <c r="ER259">
        <v>13.4118</v>
      </c>
      <c r="ES259">
        <v>2000.00846153846</v>
      </c>
      <c r="ET259">
        <v>0.979996769230769</v>
      </c>
      <c r="EU259">
        <v>0.0200029461538462</v>
      </c>
      <c r="EV259">
        <v>0</v>
      </c>
      <c r="EW259">
        <v>901.427923076923</v>
      </c>
      <c r="EX259">
        <v>5.00059</v>
      </c>
      <c r="EY259">
        <v>18169.9615384615</v>
      </c>
      <c r="EZ259">
        <v>17360.4</v>
      </c>
      <c r="FA259">
        <v>41.875</v>
      </c>
      <c r="FB259">
        <v>41.625</v>
      </c>
      <c r="FC259">
        <v>41.2595384615385</v>
      </c>
      <c r="FD259">
        <v>41.1153076923077</v>
      </c>
      <c r="FE259">
        <v>42.8168461538462</v>
      </c>
      <c r="FF259">
        <v>1955.09846153846</v>
      </c>
      <c r="FG259">
        <v>39.91</v>
      </c>
      <c r="FH259">
        <v>0</v>
      </c>
      <c r="FI259">
        <v>1759338843</v>
      </c>
      <c r="FJ259">
        <v>0</v>
      </c>
      <c r="FK259">
        <v>901.465769230769</v>
      </c>
      <c r="FL259">
        <v>0.431521358570955</v>
      </c>
      <c r="FM259">
        <v>16.1264957305741</v>
      </c>
      <c r="FN259">
        <v>18169.9730769231</v>
      </c>
      <c r="FO259">
        <v>15</v>
      </c>
      <c r="FP259">
        <v>0</v>
      </c>
      <c r="FQ259" t="s">
        <v>439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-45.6867857142857</v>
      </c>
      <c r="GD259">
        <v>-3.17283116883113</v>
      </c>
      <c r="GE259">
        <v>0.64181527403638</v>
      </c>
      <c r="GF259">
        <v>0</v>
      </c>
      <c r="GG259">
        <v>901.383529411765</v>
      </c>
      <c r="GH259">
        <v>1.47355232523664</v>
      </c>
      <c r="GI259">
        <v>0.236017600950603</v>
      </c>
      <c r="GJ259">
        <v>-1</v>
      </c>
      <c r="GK259">
        <v>7.68681095238095</v>
      </c>
      <c r="GL259">
        <v>-0.10605272727273</v>
      </c>
      <c r="GM259">
        <v>0.0107933356443255</v>
      </c>
      <c r="GN259">
        <v>0</v>
      </c>
      <c r="GO259">
        <v>0</v>
      </c>
      <c r="GP259">
        <v>2</v>
      </c>
      <c r="GQ259" t="s">
        <v>481</v>
      </c>
      <c r="GR259">
        <v>3.13113</v>
      </c>
      <c r="GS259">
        <v>2.71293</v>
      </c>
      <c r="GT259">
        <v>0.14096</v>
      </c>
      <c r="GU259">
        <v>0.146715</v>
      </c>
      <c r="GV259">
        <v>0.105065</v>
      </c>
      <c r="GW259">
        <v>0.0810047</v>
      </c>
      <c r="GX259">
        <v>32344.8</v>
      </c>
      <c r="GY259">
        <v>34414</v>
      </c>
      <c r="GZ259">
        <v>34068.1</v>
      </c>
      <c r="HA259">
        <v>36519.2</v>
      </c>
      <c r="HB259">
        <v>43063.1</v>
      </c>
      <c r="HC259">
        <v>48201</v>
      </c>
      <c r="HD259">
        <v>53147.6</v>
      </c>
      <c r="HE259">
        <v>58367.8</v>
      </c>
      <c r="HF259">
        <v>1.95688</v>
      </c>
      <c r="HG259">
        <v>1.75855</v>
      </c>
      <c r="HH259">
        <v>0.0737906</v>
      </c>
      <c r="HI259">
        <v>0</v>
      </c>
      <c r="HJ259">
        <v>28.8011</v>
      </c>
      <c r="HK259">
        <v>999.9</v>
      </c>
      <c r="HL259">
        <v>52.13</v>
      </c>
      <c r="HM259">
        <v>31.25</v>
      </c>
      <c r="HN259">
        <v>26.3494</v>
      </c>
      <c r="HO259">
        <v>54.4439</v>
      </c>
      <c r="HP259">
        <v>46.5224</v>
      </c>
      <c r="HQ259">
        <v>1</v>
      </c>
      <c r="HR259">
        <v>0.10062</v>
      </c>
      <c r="HS259">
        <v>-0.66204</v>
      </c>
      <c r="HT259">
        <v>20.1109</v>
      </c>
      <c r="HU259">
        <v>5.19707</v>
      </c>
      <c r="HV259">
        <v>12.004</v>
      </c>
      <c r="HW259">
        <v>4.975</v>
      </c>
      <c r="HX259">
        <v>3.29388</v>
      </c>
      <c r="HY259">
        <v>9999</v>
      </c>
      <c r="HZ259">
        <v>9999</v>
      </c>
      <c r="IA259">
        <v>999.9</v>
      </c>
      <c r="IB259">
        <v>9999</v>
      </c>
      <c r="IC259">
        <v>1.86325</v>
      </c>
      <c r="ID259">
        <v>1.86813</v>
      </c>
      <c r="IE259">
        <v>1.86785</v>
      </c>
      <c r="IF259">
        <v>1.86905</v>
      </c>
      <c r="IG259">
        <v>1.86986</v>
      </c>
      <c r="IH259">
        <v>1.86592</v>
      </c>
      <c r="II259">
        <v>1.86698</v>
      </c>
      <c r="IJ259">
        <v>1.86844</v>
      </c>
      <c r="IK259">
        <v>5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3.056</v>
      </c>
      <c r="IY259">
        <v>0.4144</v>
      </c>
      <c r="IZ259">
        <v>0.591063205497763</v>
      </c>
      <c r="JA259">
        <v>0.00362635438953289</v>
      </c>
      <c r="JB259">
        <v>-8.50754122937555e-07</v>
      </c>
      <c r="JC259">
        <v>2.87264459290622e-10</v>
      </c>
      <c r="JD259">
        <v>-0.103101814204982</v>
      </c>
      <c r="JE259">
        <v>-0.017656537129445</v>
      </c>
      <c r="JF259">
        <v>0.00217271289782075</v>
      </c>
      <c r="JG259">
        <v>-2.34727275410467e-05</v>
      </c>
      <c r="JH259">
        <v>4</v>
      </c>
      <c r="JI259">
        <v>2183</v>
      </c>
      <c r="JJ259">
        <v>1</v>
      </c>
      <c r="JK259">
        <v>27</v>
      </c>
      <c r="JL259">
        <v>29322314.1</v>
      </c>
      <c r="JM259">
        <v>29322314.1</v>
      </c>
      <c r="JN259">
        <v>1.76025</v>
      </c>
      <c r="JO259">
        <v>2.59766</v>
      </c>
      <c r="JP259">
        <v>1.54785</v>
      </c>
      <c r="JQ259">
        <v>2.31201</v>
      </c>
      <c r="JR259">
        <v>1.64673</v>
      </c>
      <c r="JS259">
        <v>2.3645</v>
      </c>
      <c r="JT259">
        <v>34.6463</v>
      </c>
      <c r="JU259">
        <v>24.1926</v>
      </c>
      <c r="JV259">
        <v>18</v>
      </c>
      <c r="JW259">
        <v>510.289</v>
      </c>
      <c r="JX259">
        <v>384.954</v>
      </c>
      <c r="JY259">
        <v>29.2804</v>
      </c>
      <c r="JZ259">
        <v>28.6805</v>
      </c>
      <c r="KA259">
        <v>29.9999</v>
      </c>
      <c r="KB259">
        <v>28.6488</v>
      </c>
      <c r="KC259">
        <v>28.5992</v>
      </c>
      <c r="KD259">
        <v>35.2327</v>
      </c>
      <c r="KE259">
        <v>36.6868</v>
      </c>
      <c r="KF259">
        <v>0</v>
      </c>
      <c r="KG259">
        <v>29.2795</v>
      </c>
      <c r="KH259">
        <v>858.481</v>
      </c>
      <c r="KI259">
        <v>17.088</v>
      </c>
      <c r="KJ259">
        <v>96.6101</v>
      </c>
      <c r="KK259">
        <v>94.5673</v>
      </c>
    </row>
    <row r="260" spans="1:297">
      <c r="A260">
        <v>244</v>
      </c>
      <c r="B260">
        <v>1759338848.1</v>
      </c>
      <c r="C260">
        <v>5988.09999990463</v>
      </c>
      <c r="D260" t="s">
        <v>932</v>
      </c>
      <c r="E260" t="s">
        <v>933</v>
      </c>
      <c r="F260">
        <v>5</v>
      </c>
      <c r="G260" t="s">
        <v>831</v>
      </c>
      <c r="H260" t="s">
        <v>436</v>
      </c>
      <c r="I260">
        <v>1759338839.94615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855.552868787858</v>
      </c>
      <c r="AK260">
        <v>822.735866666667</v>
      </c>
      <c r="AL260">
        <v>3.28611905797071</v>
      </c>
      <c r="AM260">
        <v>64.7014413785426</v>
      </c>
      <c r="AN260">
        <f>(AP260 - AO260 + DY260*1E3/(8.314*(EA260+273.15)) * AR260/DX260 * AQ260) * DX260/(100*DL260) * 1000/(1000 - AP260)</f>
        <v>0</v>
      </c>
      <c r="AO260">
        <v>17.0592030428518</v>
      </c>
      <c r="AP260">
        <v>24.7145660606061</v>
      </c>
      <c r="AQ260">
        <v>-7.19510147656046e-05</v>
      </c>
      <c r="AR260">
        <v>119.371846667819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5.18</v>
      </c>
      <c r="DM260">
        <v>0.5</v>
      </c>
      <c r="DN260" t="s">
        <v>438</v>
      </c>
      <c r="DO260">
        <v>2</v>
      </c>
      <c r="DP260" t="b">
        <v>1</v>
      </c>
      <c r="DQ260">
        <v>1759338839.94615</v>
      </c>
      <c r="DR260">
        <v>779.054153846154</v>
      </c>
      <c r="DS260">
        <v>825.049230769231</v>
      </c>
      <c r="DT260">
        <v>24.7290076923077</v>
      </c>
      <c r="DU260">
        <v>17.0576538461538</v>
      </c>
      <c r="DV260">
        <v>776.026923076923</v>
      </c>
      <c r="DW260">
        <v>24.3143615384615</v>
      </c>
      <c r="DX260">
        <v>500.005923076923</v>
      </c>
      <c r="DY260">
        <v>90.5310538461538</v>
      </c>
      <c r="DZ260">
        <v>0.0351331076923077</v>
      </c>
      <c r="EA260">
        <v>30.9313692307692</v>
      </c>
      <c r="EB260">
        <v>30.0064538461538</v>
      </c>
      <c r="EC260">
        <v>999.9</v>
      </c>
      <c r="ED260">
        <v>0</v>
      </c>
      <c r="EE260">
        <v>0</v>
      </c>
      <c r="EF260">
        <v>9990.04307692308</v>
      </c>
      <c r="EG260">
        <v>0</v>
      </c>
      <c r="EH260">
        <v>13.5612461538462</v>
      </c>
      <c r="EI260">
        <v>-45.9951230769231</v>
      </c>
      <c r="EJ260">
        <v>798.807615384615</v>
      </c>
      <c r="EK260">
        <v>839.366846153846</v>
      </c>
      <c r="EL260">
        <v>7.67135923076923</v>
      </c>
      <c r="EM260">
        <v>825.049230769231</v>
      </c>
      <c r="EN260">
        <v>17.0576538461538</v>
      </c>
      <c r="EO260">
        <v>2.23874307692308</v>
      </c>
      <c r="EP260">
        <v>1.54424923076923</v>
      </c>
      <c r="EQ260">
        <v>19.2422846153846</v>
      </c>
      <c r="ER260">
        <v>13.4134461538462</v>
      </c>
      <c r="ES260">
        <v>1999.98846153846</v>
      </c>
      <c r="ET260">
        <v>0.979996538461539</v>
      </c>
      <c r="EU260">
        <v>0.0200031923076923</v>
      </c>
      <c r="EV260">
        <v>0</v>
      </c>
      <c r="EW260">
        <v>901.442076923077</v>
      </c>
      <c r="EX260">
        <v>5.00059</v>
      </c>
      <c r="EY260">
        <v>18170.5538461538</v>
      </c>
      <c r="EZ260">
        <v>17360.2076923077</v>
      </c>
      <c r="FA260">
        <v>41.875</v>
      </c>
      <c r="FB260">
        <v>41.625</v>
      </c>
      <c r="FC260">
        <v>41.2547692307692</v>
      </c>
      <c r="FD260">
        <v>41.0959230769231</v>
      </c>
      <c r="FE260">
        <v>42.812</v>
      </c>
      <c r="FF260">
        <v>1955.07846153846</v>
      </c>
      <c r="FG260">
        <v>39.91</v>
      </c>
      <c r="FH260">
        <v>0</v>
      </c>
      <c r="FI260">
        <v>1759338848.4</v>
      </c>
      <c r="FJ260">
        <v>0</v>
      </c>
      <c r="FK260">
        <v>901.44348</v>
      </c>
      <c r="FL260">
        <v>-1.14038461096907</v>
      </c>
      <c r="FM260">
        <v>2.82307687655051</v>
      </c>
      <c r="FN260">
        <v>18170.868</v>
      </c>
      <c r="FO260">
        <v>15</v>
      </c>
      <c r="FP260">
        <v>0</v>
      </c>
      <c r="FQ260" t="s">
        <v>439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-45.82095</v>
      </c>
      <c r="GD260">
        <v>-5.06049924812028</v>
      </c>
      <c r="GE260">
        <v>0.713847814663601</v>
      </c>
      <c r="GF260">
        <v>0</v>
      </c>
      <c r="GG260">
        <v>901.434823529412</v>
      </c>
      <c r="GH260">
        <v>-0.168953401411901</v>
      </c>
      <c r="GI260">
        <v>0.19508692943045</v>
      </c>
      <c r="GJ260">
        <v>-1</v>
      </c>
      <c r="GK260">
        <v>7.6762875</v>
      </c>
      <c r="GL260">
        <v>-0.125825413533824</v>
      </c>
      <c r="GM260">
        <v>0.0121281815928853</v>
      </c>
      <c r="GN260">
        <v>0</v>
      </c>
      <c r="GO260">
        <v>0</v>
      </c>
      <c r="GP260">
        <v>2</v>
      </c>
      <c r="GQ260" t="s">
        <v>481</v>
      </c>
      <c r="GR260">
        <v>3.13102</v>
      </c>
      <c r="GS260">
        <v>2.71348</v>
      </c>
      <c r="GT260">
        <v>0.14291</v>
      </c>
      <c r="GU260">
        <v>0.148754</v>
      </c>
      <c r="GV260">
        <v>0.10504</v>
      </c>
      <c r="GW260">
        <v>0.081009</v>
      </c>
      <c r="GX260">
        <v>32271.2</v>
      </c>
      <c r="GY260">
        <v>34332.1</v>
      </c>
      <c r="GZ260">
        <v>34067.9</v>
      </c>
      <c r="HA260">
        <v>36519.5</v>
      </c>
      <c r="HB260">
        <v>43064.4</v>
      </c>
      <c r="HC260">
        <v>48201.4</v>
      </c>
      <c r="HD260">
        <v>53147.4</v>
      </c>
      <c r="HE260">
        <v>58368.2</v>
      </c>
      <c r="HF260">
        <v>1.95707</v>
      </c>
      <c r="HG260">
        <v>1.75858</v>
      </c>
      <c r="HH260">
        <v>0.0743419</v>
      </c>
      <c r="HI260">
        <v>0</v>
      </c>
      <c r="HJ260">
        <v>28.8011</v>
      </c>
      <c r="HK260">
        <v>999.9</v>
      </c>
      <c r="HL260">
        <v>52.106</v>
      </c>
      <c r="HM260">
        <v>31.229</v>
      </c>
      <c r="HN260">
        <v>26.3074</v>
      </c>
      <c r="HO260">
        <v>54.7839</v>
      </c>
      <c r="HP260">
        <v>46.4183</v>
      </c>
      <c r="HQ260">
        <v>1</v>
      </c>
      <c r="HR260">
        <v>0.10048</v>
      </c>
      <c r="HS260">
        <v>-0.664752</v>
      </c>
      <c r="HT260">
        <v>20.1108</v>
      </c>
      <c r="HU260">
        <v>5.19767</v>
      </c>
      <c r="HV260">
        <v>12.004</v>
      </c>
      <c r="HW260">
        <v>4.97495</v>
      </c>
      <c r="HX260">
        <v>3.29395</v>
      </c>
      <c r="HY260">
        <v>9999</v>
      </c>
      <c r="HZ260">
        <v>9999</v>
      </c>
      <c r="IA260">
        <v>999.9</v>
      </c>
      <c r="IB260">
        <v>9999</v>
      </c>
      <c r="IC260">
        <v>1.86325</v>
      </c>
      <c r="ID260">
        <v>1.86813</v>
      </c>
      <c r="IE260">
        <v>1.86786</v>
      </c>
      <c r="IF260">
        <v>1.86905</v>
      </c>
      <c r="IG260">
        <v>1.86984</v>
      </c>
      <c r="IH260">
        <v>1.86591</v>
      </c>
      <c r="II260">
        <v>1.86705</v>
      </c>
      <c r="IJ260">
        <v>1.86844</v>
      </c>
      <c r="IK260">
        <v>5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3.102</v>
      </c>
      <c r="IY260">
        <v>0.4141</v>
      </c>
      <c r="IZ260">
        <v>0.591063205497763</v>
      </c>
      <c r="JA260">
        <v>0.00362635438953289</v>
      </c>
      <c r="JB260">
        <v>-8.50754122937555e-07</v>
      </c>
      <c r="JC260">
        <v>2.87264459290622e-10</v>
      </c>
      <c r="JD260">
        <v>-0.103101814204982</v>
      </c>
      <c r="JE260">
        <v>-0.017656537129445</v>
      </c>
      <c r="JF260">
        <v>0.00217271289782075</v>
      </c>
      <c r="JG260">
        <v>-2.34727275410467e-05</v>
      </c>
      <c r="JH260">
        <v>4</v>
      </c>
      <c r="JI260">
        <v>2183</v>
      </c>
      <c r="JJ260">
        <v>1</v>
      </c>
      <c r="JK260">
        <v>27</v>
      </c>
      <c r="JL260">
        <v>29322314.1</v>
      </c>
      <c r="JM260">
        <v>29322314.1</v>
      </c>
      <c r="JN260">
        <v>1.78589</v>
      </c>
      <c r="JO260">
        <v>2.61963</v>
      </c>
      <c r="JP260">
        <v>1.54785</v>
      </c>
      <c r="JQ260">
        <v>2.31323</v>
      </c>
      <c r="JR260">
        <v>1.64673</v>
      </c>
      <c r="JS260">
        <v>2.35962</v>
      </c>
      <c r="JT260">
        <v>34.6463</v>
      </c>
      <c r="JU260">
        <v>24.1926</v>
      </c>
      <c r="JV260">
        <v>18</v>
      </c>
      <c r="JW260">
        <v>510.414</v>
      </c>
      <c r="JX260">
        <v>384.962</v>
      </c>
      <c r="JY260">
        <v>29.2751</v>
      </c>
      <c r="JZ260">
        <v>28.678</v>
      </c>
      <c r="KA260">
        <v>29.9999</v>
      </c>
      <c r="KB260">
        <v>28.648</v>
      </c>
      <c r="KC260">
        <v>28.5984</v>
      </c>
      <c r="KD260">
        <v>35.758</v>
      </c>
      <c r="KE260">
        <v>36.6868</v>
      </c>
      <c r="KF260">
        <v>0</v>
      </c>
      <c r="KG260">
        <v>29.2743</v>
      </c>
      <c r="KH260">
        <v>871.907</v>
      </c>
      <c r="KI260">
        <v>17.0988</v>
      </c>
      <c r="KJ260">
        <v>96.6096</v>
      </c>
      <c r="KK260">
        <v>94.5682</v>
      </c>
    </row>
    <row r="261" spans="1:297">
      <c r="A261">
        <v>245</v>
      </c>
      <c r="B261">
        <v>1759338853.1</v>
      </c>
      <c r="C261">
        <v>5993.09999990463</v>
      </c>
      <c r="D261" t="s">
        <v>934</v>
      </c>
      <c r="E261" t="s">
        <v>935</v>
      </c>
      <c r="F261">
        <v>5</v>
      </c>
      <c r="G261" t="s">
        <v>831</v>
      </c>
      <c r="H261" t="s">
        <v>436</v>
      </c>
      <c r="I261">
        <v>1759338844.94615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873.378324640537</v>
      </c>
      <c r="AK261">
        <v>840.14603030303</v>
      </c>
      <c r="AL261">
        <v>3.48565960419185</v>
      </c>
      <c r="AM261">
        <v>64.7014413785426</v>
      </c>
      <c r="AN261">
        <f>(AP261 - AO261 + DY261*1E3/(8.314*(EA261+273.15)) * AR261/DX261 * AQ261) * DX261/(100*DL261) * 1000/(1000 - AP261)</f>
        <v>0</v>
      </c>
      <c r="AO261">
        <v>17.0605419703734</v>
      </c>
      <c r="AP261">
        <v>24.7060309090909</v>
      </c>
      <c r="AQ261">
        <v>-6.1026805483351e-05</v>
      </c>
      <c r="AR261">
        <v>119.371846667819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5.18</v>
      </c>
      <c r="DM261">
        <v>0.5</v>
      </c>
      <c r="DN261" t="s">
        <v>438</v>
      </c>
      <c r="DO261">
        <v>2</v>
      </c>
      <c r="DP261" t="b">
        <v>1</v>
      </c>
      <c r="DQ261">
        <v>1759338844.94615</v>
      </c>
      <c r="DR261">
        <v>795.514461538462</v>
      </c>
      <c r="DS261">
        <v>842.078846153846</v>
      </c>
      <c r="DT261">
        <v>24.7202</v>
      </c>
      <c r="DU261">
        <v>17.0591461538462</v>
      </c>
      <c r="DV261">
        <v>792.441</v>
      </c>
      <c r="DW261">
        <v>24.3059384615385</v>
      </c>
      <c r="DX261">
        <v>499.992307692308</v>
      </c>
      <c r="DY261">
        <v>90.5315</v>
      </c>
      <c r="DZ261">
        <v>0.0353274307692308</v>
      </c>
      <c r="EA261">
        <v>30.9319076923077</v>
      </c>
      <c r="EB261">
        <v>30.0058615384615</v>
      </c>
      <c r="EC261">
        <v>999.9</v>
      </c>
      <c r="ED261">
        <v>0</v>
      </c>
      <c r="EE261">
        <v>0</v>
      </c>
      <c r="EF261">
        <v>9989.94923076923</v>
      </c>
      <c r="EG261">
        <v>0</v>
      </c>
      <c r="EH261">
        <v>13.5621</v>
      </c>
      <c r="EI261">
        <v>-46.5644846153846</v>
      </c>
      <c r="EJ261">
        <v>815.678</v>
      </c>
      <c r="EK261">
        <v>856.693384615385</v>
      </c>
      <c r="EL261">
        <v>7.66105230769231</v>
      </c>
      <c r="EM261">
        <v>842.078846153846</v>
      </c>
      <c r="EN261">
        <v>17.0591461538462</v>
      </c>
      <c r="EO261">
        <v>2.23795615384615</v>
      </c>
      <c r="EP261">
        <v>1.54439153846154</v>
      </c>
      <c r="EQ261">
        <v>19.2366461538461</v>
      </c>
      <c r="ER261">
        <v>13.4148615384615</v>
      </c>
      <c r="ES261">
        <v>1999.99307692308</v>
      </c>
      <c r="ET261">
        <v>0.979996538461539</v>
      </c>
      <c r="EU261">
        <v>0.0200032</v>
      </c>
      <c r="EV261">
        <v>0</v>
      </c>
      <c r="EW261">
        <v>901.416076923077</v>
      </c>
      <c r="EX261">
        <v>5.00059</v>
      </c>
      <c r="EY261">
        <v>18170.6307692308</v>
      </c>
      <c r="EZ261">
        <v>17360.2461538462</v>
      </c>
      <c r="FA261">
        <v>41.875</v>
      </c>
      <c r="FB261">
        <v>41.625</v>
      </c>
      <c r="FC261">
        <v>41.25</v>
      </c>
      <c r="FD261">
        <v>41.0813846153846</v>
      </c>
      <c r="FE261">
        <v>42.812</v>
      </c>
      <c r="FF261">
        <v>1955.08307692308</v>
      </c>
      <c r="FG261">
        <v>39.91</v>
      </c>
      <c r="FH261">
        <v>0</v>
      </c>
      <c r="FI261">
        <v>1759338853.2</v>
      </c>
      <c r="FJ261">
        <v>0</v>
      </c>
      <c r="FK261">
        <v>901.42008</v>
      </c>
      <c r="FL261">
        <v>0.0980769221596481</v>
      </c>
      <c r="FM261">
        <v>-4.90000000670719</v>
      </c>
      <c r="FN261">
        <v>18170.772</v>
      </c>
      <c r="FO261">
        <v>15</v>
      </c>
      <c r="FP261">
        <v>0</v>
      </c>
      <c r="FQ261" t="s">
        <v>439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-46.2028714285714</v>
      </c>
      <c r="GD261">
        <v>-5.75220000000006</v>
      </c>
      <c r="GE261">
        <v>0.785855127290288</v>
      </c>
      <c r="GF261">
        <v>0</v>
      </c>
      <c r="GG261">
        <v>901.419823529412</v>
      </c>
      <c r="GH261">
        <v>-0.614606569843833</v>
      </c>
      <c r="GI261">
        <v>0.192022129635869</v>
      </c>
      <c r="GJ261">
        <v>-1</v>
      </c>
      <c r="GK261">
        <v>7.66687761904762</v>
      </c>
      <c r="GL261">
        <v>-0.125510649350643</v>
      </c>
      <c r="GM261">
        <v>0.0127076388368279</v>
      </c>
      <c r="GN261">
        <v>0</v>
      </c>
      <c r="GO261">
        <v>0</v>
      </c>
      <c r="GP261">
        <v>2</v>
      </c>
      <c r="GQ261" t="s">
        <v>481</v>
      </c>
      <c r="GR261">
        <v>3.13114</v>
      </c>
      <c r="GS261">
        <v>2.7136</v>
      </c>
      <c r="GT261">
        <v>0.144917</v>
      </c>
      <c r="GU261">
        <v>0.150597</v>
      </c>
      <c r="GV261">
        <v>0.105008</v>
      </c>
      <c r="GW261">
        <v>0.0810148</v>
      </c>
      <c r="GX261">
        <v>32195.7</v>
      </c>
      <c r="GY261">
        <v>34258.1</v>
      </c>
      <c r="GZ261">
        <v>34068</v>
      </c>
      <c r="HA261">
        <v>36519.9</v>
      </c>
      <c r="HB261">
        <v>43066.3</v>
      </c>
      <c r="HC261">
        <v>48201.7</v>
      </c>
      <c r="HD261">
        <v>53147.6</v>
      </c>
      <c r="HE261">
        <v>58368.6</v>
      </c>
      <c r="HF261">
        <v>1.95715</v>
      </c>
      <c r="HG261">
        <v>1.75815</v>
      </c>
      <c r="HH261">
        <v>0.0738204</v>
      </c>
      <c r="HI261">
        <v>0</v>
      </c>
      <c r="HJ261">
        <v>28.8036</v>
      </c>
      <c r="HK261">
        <v>999.9</v>
      </c>
      <c r="HL261">
        <v>52.106</v>
      </c>
      <c r="HM261">
        <v>31.229</v>
      </c>
      <c r="HN261">
        <v>26.3073</v>
      </c>
      <c r="HO261">
        <v>55.0039</v>
      </c>
      <c r="HP261">
        <v>46.23</v>
      </c>
      <c r="HQ261">
        <v>1</v>
      </c>
      <c r="HR261">
        <v>0.100168</v>
      </c>
      <c r="HS261">
        <v>-0.651727</v>
      </c>
      <c r="HT261">
        <v>20.111</v>
      </c>
      <c r="HU261">
        <v>5.19767</v>
      </c>
      <c r="HV261">
        <v>12.004</v>
      </c>
      <c r="HW261">
        <v>4.97515</v>
      </c>
      <c r="HX261">
        <v>3.294</v>
      </c>
      <c r="HY261">
        <v>9999</v>
      </c>
      <c r="HZ261">
        <v>9999</v>
      </c>
      <c r="IA261">
        <v>999.9</v>
      </c>
      <c r="IB261">
        <v>9999</v>
      </c>
      <c r="IC261">
        <v>1.86325</v>
      </c>
      <c r="ID261">
        <v>1.86813</v>
      </c>
      <c r="IE261">
        <v>1.86786</v>
      </c>
      <c r="IF261">
        <v>1.86905</v>
      </c>
      <c r="IG261">
        <v>1.86988</v>
      </c>
      <c r="IH261">
        <v>1.86591</v>
      </c>
      <c r="II261">
        <v>1.86703</v>
      </c>
      <c r="IJ261">
        <v>1.86843</v>
      </c>
      <c r="IK261">
        <v>5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3.149</v>
      </c>
      <c r="IY261">
        <v>0.4135</v>
      </c>
      <c r="IZ261">
        <v>0.591063205497763</v>
      </c>
      <c r="JA261">
        <v>0.00362635438953289</v>
      </c>
      <c r="JB261">
        <v>-8.50754122937555e-07</v>
      </c>
      <c r="JC261">
        <v>2.87264459290622e-10</v>
      </c>
      <c r="JD261">
        <v>-0.103101814204982</v>
      </c>
      <c r="JE261">
        <v>-0.017656537129445</v>
      </c>
      <c r="JF261">
        <v>0.00217271289782075</v>
      </c>
      <c r="JG261">
        <v>-2.34727275410467e-05</v>
      </c>
      <c r="JH261">
        <v>4</v>
      </c>
      <c r="JI261">
        <v>2183</v>
      </c>
      <c r="JJ261">
        <v>1</v>
      </c>
      <c r="JK261">
        <v>27</v>
      </c>
      <c r="JL261">
        <v>29322314.2</v>
      </c>
      <c r="JM261">
        <v>29322314.2</v>
      </c>
      <c r="JN261">
        <v>1.81641</v>
      </c>
      <c r="JO261">
        <v>2.59155</v>
      </c>
      <c r="JP261">
        <v>1.54785</v>
      </c>
      <c r="JQ261">
        <v>2.31201</v>
      </c>
      <c r="JR261">
        <v>1.64673</v>
      </c>
      <c r="JS261">
        <v>2.25708</v>
      </c>
      <c r="JT261">
        <v>34.6463</v>
      </c>
      <c r="JU261">
        <v>24.1838</v>
      </c>
      <c r="JV261">
        <v>18</v>
      </c>
      <c r="JW261">
        <v>510.464</v>
      </c>
      <c r="JX261">
        <v>384.725</v>
      </c>
      <c r="JY261">
        <v>29.27</v>
      </c>
      <c r="JZ261">
        <v>28.6769</v>
      </c>
      <c r="KA261">
        <v>30</v>
      </c>
      <c r="KB261">
        <v>28.648</v>
      </c>
      <c r="KC261">
        <v>28.5968</v>
      </c>
      <c r="KD261">
        <v>36.3537</v>
      </c>
      <c r="KE261">
        <v>36.6868</v>
      </c>
      <c r="KF261">
        <v>0</v>
      </c>
      <c r="KG261">
        <v>29.2656</v>
      </c>
      <c r="KH261">
        <v>892.089</v>
      </c>
      <c r="KI261">
        <v>17.115</v>
      </c>
      <c r="KJ261">
        <v>96.6099</v>
      </c>
      <c r="KK261">
        <v>94.5689</v>
      </c>
    </row>
    <row r="262" spans="1:297">
      <c r="A262">
        <v>246</v>
      </c>
      <c r="B262">
        <v>1759338858.1</v>
      </c>
      <c r="C262">
        <v>5998.09999990463</v>
      </c>
      <c r="D262" t="s">
        <v>936</v>
      </c>
      <c r="E262" t="s">
        <v>937</v>
      </c>
      <c r="F262">
        <v>5</v>
      </c>
      <c r="G262" t="s">
        <v>831</v>
      </c>
      <c r="H262" t="s">
        <v>436</v>
      </c>
      <c r="I262">
        <v>1759338849.94615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889.676340060657</v>
      </c>
      <c r="AK262">
        <v>856.759812121212</v>
      </c>
      <c r="AL262">
        <v>3.321869777871</v>
      </c>
      <c r="AM262">
        <v>64.7014413785426</v>
      </c>
      <c r="AN262">
        <f>(AP262 - AO262 + DY262*1E3/(8.314*(EA262+273.15)) * AR262/DX262 * AQ262) * DX262/(100*DL262) * 1000/(1000 - AP262)</f>
        <v>0</v>
      </c>
      <c r="AO262">
        <v>17.0620025230661</v>
      </c>
      <c r="AP262">
        <v>24.6918775757576</v>
      </c>
      <c r="AQ262">
        <v>-8.48301029608177e-05</v>
      </c>
      <c r="AR262">
        <v>119.371846667819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5.18</v>
      </c>
      <c r="DM262">
        <v>0.5</v>
      </c>
      <c r="DN262" t="s">
        <v>438</v>
      </c>
      <c r="DO262">
        <v>2</v>
      </c>
      <c r="DP262" t="b">
        <v>1</v>
      </c>
      <c r="DQ262">
        <v>1759338849.94615</v>
      </c>
      <c r="DR262">
        <v>812.067076923077</v>
      </c>
      <c r="DS262">
        <v>858.661153846154</v>
      </c>
      <c r="DT262">
        <v>24.7095615384615</v>
      </c>
      <c r="DU262">
        <v>17.0605153846154</v>
      </c>
      <c r="DV262">
        <v>808.947153846154</v>
      </c>
      <c r="DW262">
        <v>24.2957692307692</v>
      </c>
      <c r="DX262">
        <v>499.987</v>
      </c>
      <c r="DY262">
        <v>90.5317615384615</v>
      </c>
      <c r="DZ262">
        <v>0.0353939846153846</v>
      </c>
      <c r="EA262">
        <v>30.9317538461538</v>
      </c>
      <c r="EB262">
        <v>30.0065769230769</v>
      </c>
      <c r="EC262">
        <v>999.9</v>
      </c>
      <c r="ED262">
        <v>0</v>
      </c>
      <c r="EE262">
        <v>0</v>
      </c>
      <c r="EF262">
        <v>10000.3361538462</v>
      </c>
      <c r="EG262">
        <v>0</v>
      </c>
      <c r="EH262">
        <v>13.5635923076923</v>
      </c>
      <c r="EI262">
        <v>-46.5941692307692</v>
      </c>
      <c r="EJ262">
        <v>832.641153846154</v>
      </c>
      <c r="EK262">
        <v>873.564769230769</v>
      </c>
      <c r="EL262">
        <v>7.64904384615385</v>
      </c>
      <c r="EM262">
        <v>858.661153846154</v>
      </c>
      <c r="EN262">
        <v>17.0605153846154</v>
      </c>
      <c r="EO262">
        <v>2.23699846153846</v>
      </c>
      <c r="EP262">
        <v>1.54451846153846</v>
      </c>
      <c r="EQ262">
        <v>19.2297846153846</v>
      </c>
      <c r="ER262">
        <v>13.4161384615385</v>
      </c>
      <c r="ES262">
        <v>1999.99692307692</v>
      </c>
      <c r="ET262">
        <v>0.979996538461539</v>
      </c>
      <c r="EU262">
        <v>0.0200032</v>
      </c>
      <c r="EV262">
        <v>0</v>
      </c>
      <c r="EW262">
        <v>901.361230769231</v>
      </c>
      <c r="EX262">
        <v>5.00059</v>
      </c>
      <c r="EY262">
        <v>18170.1307692308</v>
      </c>
      <c r="EZ262">
        <v>17360.2769230769</v>
      </c>
      <c r="FA262">
        <v>41.875</v>
      </c>
      <c r="FB262">
        <v>41.625</v>
      </c>
      <c r="FC262">
        <v>41.25</v>
      </c>
      <c r="FD262">
        <v>41.0668461538462</v>
      </c>
      <c r="FE262">
        <v>42.812</v>
      </c>
      <c r="FF262">
        <v>1955.08692307692</v>
      </c>
      <c r="FG262">
        <v>39.91</v>
      </c>
      <c r="FH262">
        <v>0</v>
      </c>
      <c r="FI262">
        <v>1759338858</v>
      </c>
      <c r="FJ262">
        <v>0</v>
      </c>
      <c r="FK262">
        <v>901.36056</v>
      </c>
      <c r="FL262">
        <v>0.0046923129559881</v>
      </c>
      <c r="FM262">
        <v>-8.88461532877185</v>
      </c>
      <c r="FN262">
        <v>18170.072</v>
      </c>
      <c r="FO262">
        <v>15</v>
      </c>
      <c r="FP262">
        <v>0</v>
      </c>
      <c r="FQ262" t="s">
        <v>439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-46.59677</v>
      </c>
      <c r="GD262">
        <v>-1.30052932330828</v>
      </c>
      <c r="GE262">
        <v>0.499540779216272</v>
      </c>
      <c r="GF262">
        <v>0</v>
      </c>
      <c r="GG262">
        <v>901.402735294118</v>
      </c>
      <c r="GH262">
        <v>-0.351459129835538</v>
      </c>
      <c r="GI262">
        <v>0.210674450393118</v>
      </c>
      <c r="GJ262">
        <v>-1</v>
      </c>
      <c r="GK262">
        <v>7.654693</v>
      </c>
      <c r="GL262">
        <v>-0.141601804511265</v>
      </c>
      <c r="GM262">
        <v>0.0136870479286075</v>
      </c>
      <c r="GN262">
        <v>0</v>
      </c>
      <c r="GO262">
        <v>0</v>
      </c>
      <c r="GP262">
        <v>2</v>
      </c>
      <c r="GQ262" t="s">
        <v>481</v>
      </c>
      <c r="GR262">
        <v>3.13126</v>
      </c>
      <c r="GS262">
        <v>2.71313</v>
      </c>
      <c r="GT262">
        <v>0.14685</v>
      </c>
      <c r="GU262">
        <v>0.15263</v>
      </c>
      <c r="GV262">
        <v>0.104962</v>
      </c>
      <c r="GW262">
        <v>0.0810214</v>
      </c>
      <c r="GX262">
        <v>32123</v>
      </c>
      <c r="GY262">
        <v>34176.1</v>
      </c>
      <c r="GZ262">
        <v>34068.1</v>
      </c>
      <c r="HA262">
        <v>36519.8</v>
      </c>
      <c r="HB262">
        <v>43068.8</v>
      </c>
      <c r="HC262">
        <v>48201.7</v>
      </c>
      <c r="HD262">
        <v>53147.6</v>
      </c>
      <c r="HE262">
        <v>58368.8</v>
      </c>
      <c r="HF262">
        <v>1.95745</v>
      </c>
      <c r="HG262">
        <v>1.75837</v>
      </c>
      <c r="HH262">
        <v>0.0736341</v>
      </c>
      <c r="HI262">
        <v>0</v>
      </c>
      <c r="HJ262">
        <v>28.8036</v>
      </c>
      <c r="HK262">
        <v>999.9</v>
      </c>
      <c r="HL262">
        <v>52.13</v>
      </c>
      <c r="HM262">
        <v>31.25</v>
      </c>
      <c r="HN262">
        <v>26.3479</v>
      </c>
      <c r="HO262">
        <v>54.5339</v>
      </c>
      <c r="HP262">
        <v>46.3822</v>
      </c>
      <c r="HQ262">
        <v>1</v>
      </c>
      <c r="HR262">
        <v>0.100112</v>
      </c>
      <c r="HS262">
        <v>-0.653238</v>
      </c>
      <c r="HT262">
        <v>20.1112</v>
      </c>
      <c r="HU262">
        <v>5.19767</v>
      </c>
      <c r="HV262">
        <v>12.004</v>
      </c>
      <c r="HW262">
        <v>4.97525</v>
      </c>
      <c r="HX262">
        <v>3.29398</v>
      </c>
      <c r="HY262">
        <v>9999</v>
      </c>
      <c r="HZ262">
        <v>9999</v>
      </c>
      <c r="IA262">
        <v>999.9</v>
      </c>
      <c r="IB262">
        <v>9999</v>
      </c>
      <c r="IC262">
        <v>1.86327</v>
      </c>
      <c r="ID262">
        <v>1.86813</v>
      </c>
      <c r="IE262">
        <v>1.86784</v>
      </c>
      <c r="IF262">
        <v>1.86905</v>
      </c>
      <c r="IG262">
        <v>1.86987</v>
      </c>
      <c r="IH262">
        <v>1.86596</v>
      </c>
      <c r="II262">
        <v>1.86703</v>
      </c>
      <c r="IJ262">
        <v>1.86844</v>
      </c>
      <c r="IK262">
        <v>5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3.196</v>
      </c>
      <c r="IY262">
        <v>0.4129</v>
      </c>
      <c r="IZ262">
        <v>0.591063205497763</v>
      </c>
      <c r="JA262">
        <v>0.00362635438953289</v>
      </c>
      <c r="JB262">
        <v>-8.50754122937555e-07</v>
      </c>
      <c r="JC262">
        <v>2.87264459290622e-10</v>
      </c>
      <c r="JD262">
        <v>-0.103101814204982</v>
      </c>
      <c r="JE262">
        <v>-0.017656537129445</v>
      </c>
      <c r="JF262">
        <v>0.00217271289782075</v>
      </c>
      <c r="JG262">
        <v>-2.34727275410467e-05</v>
      </c>
      <c r="JH262">
        <v>4</v>
      </c>
      <c r="JI262">
        <v>2183</v>
      </c>
      <c r="JJ262">
        <v>1</v>
      </c>
      <c r="JK262">
        <v>27</v>
      </c>
      <c r="JL262">
        <v>29322314.3</v>
      </c>
      <c r="JM262">
        <v>29322314.3</v>
      </c>
      <c r="JN262">
        <v>1.84204</v>
      </c>
      <c r="JO262">
        <v>2.62207</v>
      </c>
      <c r="JP262">
        <v>1.54785</v>
      </c>
      <c r="JQ262">
        <v>2.31201</v>
      </c>
      <c r="JR262">
        <v>1.64673</v>
      </c>
      <c r="JS262">
        <v>2.30103</v>
      </c>
      <c r="JT262">
        <v>34.6463</v>
      </c>
      <c r="JU262">
        <v>24.1838</v>
      </c>
      <c r="JV262">
        <v>18</v>
      </c>
      <c r="JW262">
        <v>510.645</v>
      </c>
      <c r="JX262">
        <v>384.845</v>
      </c>
      <c r="JY262">
        <v>29.2621</v>
      </c>
      <c r="JZ262">
        <v>28.6756</v>
      </c>
      <c r="KA262">
        <v>30</v>
      </c>
      <c r="KB262">
        <v>28.6458</v>
      </c>
      <c r="KC262">
        <v>28.5968</v>
      </c>
      <c r="KD262">
        <v>36.8769</v>
      </c>
      <c r="KE262">
        <v>36.6868</v>
      </c>
      <c r="KF262">
        <v>0</v>
      </c>
      <c r="KG262">
        <v>29.26</v>
      </c>
      <c r="KH262">
        <v>905.581</v>
      </c>
      <c r="KI262">
        <v>17.1459</v>
      </c>
      <c r="KJ262">
        <v>96.6101</v>
      </c>
      <c r="KK262">
        <v>94.569</v>
      </c>
    </row>
    <row r="263" spans="1:297">
      <c r="A263">
        <v>247</v>
      </c>
      <c r="B263">
        <v>1759338863.1</v>
      </c>
      <c r="C263">
        <v>6003.09999990463</v>
      </c>
      <c r="D263" t="s">
        <v>938</v>
      </c>
      <c r="E263" t="s">
        <v>939</v>
      </c>
      <c r="F263">
        <v>5</v>
      </c>
      <c r="G263" t="s">
        <v>831</v>
      </c>
      <c r="H263" t="s">
        <v>436</v>
      </c>
      <c r="I263">
        <v>1759338854.94615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907.645540455664</v>
      </c>
      <c r="AK263">
        <v>874.261151515151</v>
      </c>
      <c r="AL263">
        <v>3.50027265138992</v>
      </c>
      <c r="AM263">
        <v>64.7014413785426</v>
      </c>
      <c r="AN263">
        <f>(AP263 - AO263 + DY263*1E3/(8.314*(EA263+273.15)) * AR263/DX263 * AQ263) * DX263/(100*DL263) * 1000/(1000 - AP263)</f>
        <v>0</v>
      </c>
      <c r="AO263">
        <v>17.0634882391059</v>
      </c>
      <c r="AP263">
        <v>24.6713436363636</v>
      </c>
      <c r="AQ263">
        <v>-0.0001134952913657</v>
      </c>
      <c r="AR263">
        <v>119.371846667819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5.18</v>
      </c>
      <c r="DM263">
        <v>0.5</v>
      </c>
      <c r="DN263" t="s">
        <v>438</v>
      </c>
      <c r="DO263">
        <v>2</v>
      </c>
      <c r="DP263" t="b">
        <v>1</v>
      </c>
      <c r="DQ263">
        <v>1759338854.94615</v>
      </c>
      <c r="DR263">
        <v>828.675384615385</v>
      </c>
      <c r="DS263">
        <v>875.664384615385</v>
      </c>
      <c r="DT263">
        <v>24.6963384615385</v>
      </c>
      <c r="DU263">
        <v>17.0619153846154</v>
      </c>
      <c r="DV263">
        <v>825.508846153846</v>
      </c>
      <c r="DW263">
        <v>24.2831153846154</v>
      </c>
      <c r="DX263">
        <v>500.026153846154</v>
      </c>
      <c r="DY263">
        <v>90.5321153846154</v>
      </c>
      <c r="DZ263">
        <v>0.0352984</v>
      </c>
      <c r="EA263">
        <v>30.9328</v>
      </c>
      <c r="EB263">
        <v>30.0086538461538</v>
      </c>
      <c r="EC263">
        <v>999.9</v>
      </c>
      <c r="ED263">
        <v>0</v>
      </c>
      <c r="EE263">
        <v>0</v>
      </c>
      <c r="EF263">
        <v>10004.4715384615</v>
      </c>
      <c r="EG263">
        <v>0</v>
      </c>
      <c r="EH263">
        <v>13.5667846153846</v>
      </c>
      <c r="EI263">
        <v>-46.9890615384615</v>
      </c>
      <c r="EJ263">
        <v>849.658769230769</v>
      </c>
      <c r="EK263">
        <v>890.864307692308</v>
      </c>
      <c r="EL263">
        <v>7.63442076923077</v>
      </c>
      <c r="EM263">
        <v>875.664384615385</v>
      </c>
      <c r="EN263">
        <v>17.0619153846154</v>
      </c>
      <c r="EO263">
        <v>2.23580923076923</v>
      </c>
      <c r="EP263">
        <v>1.54465153846154</v>
      </c>
      <c r="EQ263">
        <v>19.2212538461538</v>
      </c>
      <c r="ER263">
        <v>13.4174538461538</v>
      </c>
      <c r="ES263">
        <v>2000.00307692308</v>
      </c>
      <c r="ET263">
        <v>0.979996538461539</v>
      </c>
      <c r="EU263">
        <v>0.0200032</v>
      </c>
      <c r="EV263">
        <v>0</v>
      </c>
      <c r="EW263">
        <v>901.358</v>
      </c>
      <c r="EX263">
        <v>5.00059</v>
      </c>
      <c r="EY263">
        <v>18169.1615384615</v>
      </c>
      <c r="EZ263">
        <v>17360.3230769231</v>
      </c>
      <c r="FA263">
        <v>41.875</v>
      </c>
      <c r="FB263">
        <v>41.625</v>
      </c>
      <c r="FC263">
        <v>41.25</v>
      </c>
      <c r="FD263">
        <v>41.0716923076923</v>
      </c>
      <c r="FE263">
        <v>42.812</v>
      </c>
      <c r="FF263">
        <v>1955.09307692308</v>
      </c>
      <c r="FG263">
        <v>39.91</v>
      </c>
      <c r="FH263">
        <v>0</v>
      </c>
      <c r="FI263">
        <v>1759338863.4</v>
      </c>
      <c r="FJ263">
        <v>0</v>
      </c>
      <c r="FK263">
        <v>901.344346153846</v>
      </c>
      <c r="FL263">
        <v>-1.19552137235047</v>
      </c>
      <c r="FM263">
        <v>-16.5641025097496</v>
      </c>
      <c r="FN263">
        <v>18168.75</v>
      </c>
      <c r="FO263">
        <v>15</v>
      </c>
      <c r="FP263">
        <v>0</v>
      </c>
      <c r="FQ263" t="s">
        <v>439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-46.7548571428571</v>
      </c>
      <c r="GD263">
        <v>-3.86479480519479</v>
      </c>
      <c r="GE263">
        <v>0.604777361294794</v>
      </c>
      <c r="GF263">
        <v>0</v>
      </c>
      <c r="GG263">
        <v>901.341941176471</v>
      </c>
      <c r="GH263">
        <v>-0.0999236043440701</v>
      </c>
      <c r="GI263">
        <v>0.220456070210665</v>
      </c>
      <c r="GJ263">
        <v>-1</v>
      </c>
      <c r="GK263">
        <v>7.6420319047619</v>
      </c>
      <c r="GL263">
        <v>-0.17221792207791</v>
      </c>
      <c r="GM263">
        <v>0.0176302955216697</v>
      </c>
      <c r="GN263">
        <v>0</v>
      </c>
      <c r="GO263">
        <v>0</v>
      </c>
      <c r="GP263">
        <v>2</v>
      </c>
      <c r="GQ263" t="s">
        <v>481</v>
      </c>
      <c r="GR263">
        <v>3.13116</v>
      </c>
      <c r="GS263">
        <v>2.71282</v>
      </c>
      <c r="GT263">
        <v>0.148824</v>
      </c>
      <c r="GU263">
        <v>0.154419</v>
      </c>
      <c r="GV263">
        <v>0.104904</v>
      </c>
      <c r="GW263">
        <v>0.0810283</v>
      </c>
      <c r="GX263">
        <v>32048.7</v>
      </c>
      <c r="GY263">
        <v>34103.9</v>
      </c>
      <c r="GZ263">
        <v>34068.1</v>
      </c>
      <c r="HA263">
        <v>36519.7</v>
      </c>
      <c r="HB263">
        <v>43071.8</v>
      </c>
      <c r="HC263">
        <v>48201.4</v>
      </c>
      <c r="HD263">
        <v>53147.6</v>
      </c>
      <c r="HE263">
        <v>58368.7</v>
      </c>
      <c r="HF263">
        <v>1.95702</v>
      </c>
      <c r="HG263">
        <v>1.75875</v>
      </c>
      <c r="HH263">
        <v>0.074774</v>
      </c>
      <c r="HI263">
        <v>0</v>
      </c>
      <c r="HJ263">
        <v>28.8036</v>
      </c>
      <c r="HK263">
        <v>999.9</v>
      </c>
      <c r="HL263">
        <v>52.106</v>
      </c>
      <c r="HM263">
        <v>31.229</v>
      </c>
      <c r="HN263">
        <v>26.3084</v>
      </c>
      <c r="HO263">
        <v>55.1139</v>
      </c>
      <c r="HP263">
        <v>46.5425</v>
      </c>
      <c r="HQ263">
        <v>1</v>
      </c>
      <c r="HR263">
        <v>0.100102</v>
      </c>
      <c r="HS263">
        <v>-0.648611</v>
      </c>
      <c r="HT263">
        <v>20.111</v>
      </c>
      <c r="HU263">
        <v>5.19722</v>
      </c>
      <c r="HV263">
        <v>12.004</v>
      </c>
      <c r="HW263">
        <v>4.9749</v>
      </c>
      <c r="HX263">
        <v>3.29395</v>
      </c>
      <c r="HY263">
        <v>9999</v>
      </c>
      <c r="HZ263">
        <v>9999</v>
      </c>
      <c r="IA263">
        <v>999.9</v>
      </c>
      <c r="IB263">
        <v>9999</v>
      </c>
      <c r="IC263">
        <v>1.86326</v>
      </c>
      <c r="ID263">
        <v>1.86813</v>
      </c>
      <c r="IE263">
        <v>1.86785</v>
      </c>
      <c r="IF263">
        <v>1.86905</v>
      </c>
      <c r="IG263">
        <v>1.86985</v>
      </c>
      <c r="IH263">
        <v>1.86597</v>
      </c>
      <c r="II263">
        <v>1.86703</v>
      </c>
      <c r="IJ263">
        <v>1.86843</v>
      </c>
      <c r="IK263">
        <v>5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3.243</v>
      </c>
      <c r="IY263">
        <v>0.412</v>
      </c>
      <c r="IZ263">
        <v>0.591063205497763</v>
      </c>
      <c r="JA263">
        <v>0.00362635438953289</v>
      </c>
      <c r="JB263">
        <v>-8.50754122937555e-07</v>
      </c>
      <c r="JC263">
        <v>2.87264459290622e-10</v>
      </c>
      <c r="JD263">
        <v>-0.103101814204982</v>
      </c>
      <c r="JE263">
        <v>-0.017656537129445</v>
      </c>
      <c r="JF263">
        <v>0.00217271289782075</v>
      </c>
      <c r="JG263">
        <v>-2.34727275410467e-05</v>
      </c>
      <c r="JH263">
        <v>4</v>
      </c>
      <c r="JI263">
        <v>2183</v>
      </c>
      <c r="JJ263">
        <v>1</v>
      </c>
      <c r="JK263">
        <v>27</v>
      </c>
      <c r="JL263">
        <v>29322314.4</v>
      </c>
      <c r="JM263">
        <v>29322314.4</v>
      </c>
      <c r="JN263">
        <v>1.87134</v>
      </c>
      <c r="JO263">
        <v>2.59033</v>
      </c>
      <c r="JP263">
        <v>1.54785</v>
      </c>
      <c r="JQ263">
        <v>2.31201</v>
      </c>
      <c r="JR263">
        <v>1.64551</v>
      </c>
      <c r="JS263">
        <v>2.36816</v>
      </c>
      <c r="JT263">
        <v>34.6692</v>
      </c>
      <c r="JU263">
        <v>24.1926</v>
      </c>
      <c r="JV263">
        <v>18</v>
      </c>
      <c r="JW263">
        <v>510.359</v>
      </c>
      <c r="JX263">
        <v>385.032</v>
      </c>
      <c r="JY263">
        <v>29.256</v>
      </c>
      <c r="JZ263">
        <v>28.6732</v>
      </c>
      <c r="KA263">
        <v>30</v>
      </c>
      <c r="KB263">
        <v>28.6456</v>
      </c>
      <c r="KC263">
        <v>28.5948</v>
      </c>
      <c r="KD263">
        <v>37.4757</v>
      </c>
      <c r="KE263">
        <v>36.3974</v>
      </c>
      <c r="KF263">
        <v>0</v>
      </c>
      <c r="KG263">
        <v>29.2529</v>
      </c>
      <c r="KH263">
        <v>925.707</v>
      </c>
      <c r="KI263">
        <v>17.1834</v>
      </c>
      <c r="KJ263">
        <v>96.61</v>
      </c>
      <c r="KK263">
        <v>94.5688</v>
      </c>
    </row>
    <row r="264" spans="1:297">
      <c r="A264">
        <v>248</v>
      </c>
      <c r="B264">
        <v>1759338868.1</v>
      </c>
      <c r="C264">
        <v>6008.09999990463</v>
      </c>
      <c r="D264" t="s">
        <v>940</v>
      </c>
      <c r="E264" t="s">
        <v>941</v>
      </c>
      <c r="F264">
        <v>5</v>
      </c>
      <c r="G264" t="s">
        <v>831</v>
      </c>
      <c r="H264" t="s">
        <v>436</v>
      </c>
      <c r="I264">
        <v>1759338859.94615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923.942347008961</v>
      </c>
      <c r="AK264">
        <v>890.892563636364</v>
      </c>
      <c r="AL264">
        <v>3.3205200914246</v>
      </c>
      <c r="AM264">
        <v>64.7014413785426</v>
      </c>
      <c r="AN264">
        <f>(AP264 - AO264 + DY264*1E3/(8.314*(EA264+273.15)) * AR264/DX264 * AQ264) * DX264/(100*DL264) * 1000/(1000 - AP264)</f>
        <v>0</v>
      </c>
      <c r="AO264">
        <v>17.0678012321188</v>
      </c>
      <c r="AP264">
        <v>24.6589509090909</v>
      </c>
      <c r="AQ264">
        <v>-7.33235862842765e-05</v>
      </c>
      <c r="AR264">
        <v>119.371846667819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5.18</v>
      </c>
      <c r="DM264">
        <v>0.5</v>
      </c>
      <c r="DN264" t="s">
        <v>438</v>
      </c>
      <c r="DO264">
        <v>2</v>
      </c>
      <c r="DP264" t="b">
        <v>1</v>
      </c>
      <c r="DQ264">
        <v>1759338859.94615</v>
      </c>
      <c r="DR264">
        <v>845.300846153846</v>
      </c>
      <c r="DS264">
        <v>892.317692307692</v>
      </c>
      <c r="DT264">
        <v>24.6811692307692</v>
      </c>
      <c r="DU264">
        <v>17.0644307692308</v>
      </c>
      <c r="DV264">
        <v>842.087769230769</v>
      </c>
      <c r="DW264">
        <v>24.2686307692308</v>
      </c>
      <c r="DX264">
        <v>500.029769230769</v>
      </c>
      <c r="DY264">
        <v>90.5312</v>
      </c>
      <c r="DZ264">
        <v>0.0352788</v>
      </c>
      <c r="EA264">
        <v>30.9329769230769</v>
      </c>
      <c r="EB264">
        <v>30.0127230769231</v>
      </c>
      <c r="EC264">
        <v>999.9</v>
      </c>
      <c r="ED264">
        <v>0</v>
      </c>
      <c r="EE264">
        <v>0</v>
      </c>
      <c r="EF264">
        <v>9989.81</v>
      </c>
      <c r="EG264">
        <v>0</v>
      </c>
      <c r="EH264">
        <v>13.5699692307692</v>
      </c>
      <c r="EI264">
        <v>-47.0168153846154</v>
      </c>
      <c r="EJ264">
        <v>866.691769230769</v>
      </c>
      <c r="EK264">
        <v>907.809</v>
      </c>
      <c r="EL264">
        <v>7.61674230769231</v>
      </c>
      <c r="EM264">
        <v>892.317692307692</v>
      </c>
      <c r="EN264">
        <v>17.0644307692308</v>
      </c>
      <c r="EO264">
        <v>2.23441461538461</v>
      </c>
      <c r="EP264">
        <v>1.54486384615385</v>
      </c>
      <c r="EQ264">
        <v>19.2112230769231</v>
      </c>
      <c r="ER264">
        <v>13.4195615384615</v>
      </c>
      <c r="ES264">
        <v>1999.98230769231</v>
      </c>
      <c r="ET264">
        <v>0.979996307692308</v>
      </c>
      <c r="EU264">
        <v>0.0200034384615385</v>
      </c>
      <c r="EV264">
        <v>0</v>
      </c>
      <c r="EW264">
        <v>901.258615384615</v>
      </c>
      <c r="EX264">
        <v>5.00059</v>
      </c>
      <c r="EY264">
        <v>18167.1461538462</v>
      </c>
      <c r="EZ264">
        <v>17360.1307692308</v>
      </c>
      <c r="FA264">
        <v>41.875</v>
      </c>
      <c r="FB264">
        <v>41.6153076923077</v>
      </c>
      <c r="FC264">
        <v>41.25</v>
      </c>
      <c r="FD264">
        <v>41.0716923076923</v>
      </c>
      <c r="FE264">
        <v>42.812</v>
      </c>
      <c r="FF264">
        <v>1955.07230769231</v>
      </c>
      <c r="FG264">
        <v>39.91</v>
      </c>
      <c r="FH264">
        <v>0</v>
      </c>
      <c r="FI264">
        <v>1759338868.2</v>
      </c>
      <c r="FJ264">
        <v>0</v>
      </c>
      <c r="FK264">
        <v>901.232846153846</v>
      </c>
      <c r="FL264">
        <v>-2.01401709348847</v>
      </c>
      <c r="FM264">
        <v>-24.8888888673235</v>
      </c>
      <c r="FN264">
        <v>18167.0076923077</v>
      </c>
      <c r="FO264">
        <v>15</v>
      </c>
      <c r="FP264">
        <v>0</v>
      </c>
      <c r="FQ264" t="s">
        <v>439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-46.99766</v>
      </c>
      <c r="GD264">
        <v>-1.29511578947368</v>
      </c>
      <c r="GE264">
        <v>0.519839679516676</v>
      </c>
      <c r="GF264">
        <v>0</v>
      </c>
      <c r="GG264">
        <v>901.281735294118</v>
      </c>
      <c r="GH264">
        <v>-1.48398777667182</v>
      </c>
      <c r="GI264">
        <v>0.272503891912145</v>
      </c>
      <c r="GJ264">
        <v>-1</v>
      </c>
      <c r="GK264">
        <v>7.6248215</v>
      </c>
      <c r="GL264">
        <v>-0.218515037593974</v>
      </c>
      <c r="GM264">
        <v>0.021095302622859</v>
      </c>
      <c r="GN264">
        <v>0</v>
      </c>
      <c r="GO264">
        <v>0</v>
      </c>
      <c r="GP264">
        <v>2</v>
      </c>
      <c r="GQ264" t="s">
        <v>481</v>
      </c>
      <c r="GR264">
        <v>3.13117</v>
      </c>
      <c r="GS264">
        <v>2.7131</v>
      </c>
      <c r="GT264">
        <v>0.150715</v>
      </c>
      <c r="GU264">
        <v>0.156436</v>
      </c>
      <c r="GV264">
        <v>0.104855</v>
      </c>
      <c r="GW264">
        <v>0.081046</v>
      </c>
      <c r="GX264">
        <v>31977.8</v>
      </c>
      <c r="GY264">
        <v>34022.9</v>
      </c>
      <c r="GZ264">
        <v>34068.4</v>
      </c>
      <c r="HA264">
        <v>36520.1</v>
      </c>
      <c r="HB264">
        <v>43074.8</v>
      </c>
      <c r="HC264">
        <v>48201.3</v>
      </c>
      <c r="HD264">
        <v>53148</v>
      </c>
      <c r="HE264">
        <v>58369.4</v>
      </c>
      <c r="HF264">
        <v>1.9572</v>
      </c>
      <c r="HG264">
        <v>1.75867</v>
      </c>
      <c r="HH264">
        <v>0.0745654</v>
      </c>
      <c r="HI264">
        <v>0</v>
      </c>
      <c r="HJ264">
        <v>28.8036</v>
      </c>
      <c r="HK264">
        <v>999.9</v>
      </c>
      <c r="HL264">
        <v>52.13</v>
      </c>
      <c r="HM264">
        <v>31.25</v>
      </c>
      <c r="HN264">
        <v>26.3514</v>
      </c>
      <c r="HO264">
        <v>54.7939</v>
      </c>
      <c r="HP264">
        <v>46.3902</v>
      </c>
      <c r="HQ264">
        <v>1</v>
      </c>
      <c r="HR264">
        <v>0.0999797</v>
      </c>
      <c r="HS264">
        <v>-0.602162</v>
      </c>
      <c r="HT264">
        <v>20.1114</v>
      </c>
      <c r="HU264">
        <v>5.19782</v>
      </c>
      <c r="HV264">
        <v>12.004</v>
      </c>
      <c r="HW264">
        <v>4.97535</v>
      </c>
      <c r="HX264">
        <v>3.29395</v>
      </c>
      <c r="HY264">
        <v>9999</v>
      </c>
      <c r="HZ264">
        <v>9999</v>
      </c>
      <c r="IA264">
        <v>999.9</v>
      </c>
      <c r="IB264">
        <v>9999</v>
      </c>
      <c r="IC264">
        <v>1.86325</v>
      </c>
      <c r="ID264">
        <v>1.86813</v>
      </c>
      <c r="IE264">
        <v>1.86786</v>
      </c>
      <c r="IF264">
        <v>1.86906</v>
      </c>
      <c r="IG264">
        <v>1.86986</v>
      </c>
      <c r="IH264">
        <v>1.86594</v>
      </c>
      <c r="II264">
        <v>1.86703</v>
      </c>
      <c r="IJ264">
        <v>1.86844</v>
      </c>
      <c r="IK264">
        <v>5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3.289</v>
      </c>
      <c r="IY264">
        <v>0.4114</v>
      </c>
      <c r="IZ264">
        <v>0.591063205497763</v>
      </c>
      <c r="JA264">
        <v>0.00362635438953289</v>
      </c>
      <c r="JB264">
        <v>-8.50754122937555e-07</v>
      </c>
      <c r="JC264">
        <v>2.87264459290622e-10</v>
      </c>
      <c r="JD264">
        <v>-0.103101814204982</v>
      </c>
      <c r="JE264">
        <v>-0.017656537129445</v>
      </c>
      <c r="JF264">
        <v>0.00217271289782075</v>
      </c>
      <c r="JG264">
        <v>-2.34727275410467e-05</v>
      </c>
      <c r="JH264">
        <v>4</v>
      </c>
      <c r="JI264">
        <v>2183</v>
      </c>
      <c r="JJ264">
        <v>1</v>
      </c>
      <c r="JK264">
        <v>27</v>
      </c>
      <c r="JL264">
        <v>29322314.5</v>
      </c>
      <c r="JM264">
        <v>29322314.5</v>
      </c>
      <c r="JN264">
        <v>1.89697</v>
      </c>
      <c r="JO264">
        <v>2.60986</v>
      </c>
      <c r="JP264">
        <v>1.54785</v>
      </c>
      <c r="JQ264">
        <v>2.31201</v>
      </c>
      <c r="JR264">
        <v>1.64673</v>
      </c>
      <c r="JS264">
        <v>2.34741</v>
      </c>
      <c r="JT264">
        <v>34.6692</v>
      </c>
      <c r="JU264">
        <v>24.1926</v>
      </c>
      <c r="JV264">
        <v>18</v>
      </c>
      <c r="JW264">
        <v>510.457</v>
      </c>
      <c r="JX264">
        <v>384.99</v>
      </c>
      <c r="JY264">
        <v>29.2473</v>
      </c>
      <c r="JZ264">
        <v>28.6714</v>
      </c>
      <c r="KA264">
        <v>29.9999</v>
      </c>
      <c r="KB264">
        <v>28.6434</v>
      </c>
      <c r="KC264">
        <v>28.5944</v>
      </c>
      <c r="KD264">
        <v>37.9909</v>
      </c>
      <c r="KE264">
        <v>36.105</v>
      </c>
      <c r="KF264">
        <v>0</v>
      </c>
      <c r="KG264">
        <v>29.2336</v>
      </c>
      <c r="KH264">
        <v>939.163</v>
      </c>
      <c r="KI264">
        <v>17.2215</v>
      </c>
      <c r="KJ264">
        <v>96.6108</v>
      </c>
      <c r="KK264">
        <v>94.5698</v>
      </c>
    </row>
    <row r="265" spans="1:297">
      <c r="A265">
        <v>249</v>
      </c>
      <c r="B265">
        <v>1759338873.1</v>
      </c>
      <c r="C265">
        <v>6013.09999990463</v>
      </c>
      <c r="D265" t="s">
        <v>942</v>
      </c>
      <c r="E265" t="s">
        <v>943</v>
      </c>
      <c r="F265">
        <v>5</v>
      </c>
      <c r="G265" t="s">
        <v>831</v>
      </c>
      <c r="H265" t="s">
        <v>436</v>
      </c>
      <c r="I265">
        <v>1759338864.94615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941.941608780603</v>
      </c>
      <c r="AK265">
        <v>908.301424242424</v>
      </c>
      <c r="AL265">
        <v>3.47143308301938</v>
      </c>
      <c r="AM265">
        <v>64.7014413785426</v>
      </c>
      <c r="AN265">
        <f>(AP265 - AO265 + DY265*1E3/(8.314*(EA265+273.15)) * AR265/DX265 * AQ265) * DX265/(100*DL265) * 1000/(1000 - AP265)</f>
        <v>0</v>
      </c>
      <c r="AO265">
        <v>17.0726243805405</v>
      </c>
      <c r="AP265">
        <v>24.6419787878788</v>
      </c>
      <c r="AQ265">
        <v>-8.33078732368825e-05</v>
      </c>
      <c r="AR265">
        <v>119.371846667819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5.18</v>
      </c>
      <c r="DM265">
        <v>0.5</v>
      </c>
      <c r="DN265" t="s">
        <v>438</v>
      </c>
      <c r="DO265">
        <v>2</v>
      </c>
      <c r="DP265" t="b">
        <v>1</v>
      </c>
      <c r="DQ265">
        <v>1759338864.94615</v>
      </c>
      <c r="DR265">
        <v>861.964153846154</v>
      </c>
      <c r="DS265">
        <v>909.322076923077</v>
      </c>
      <c r="DT265">
        <v>24.6646307692308</v>
      </c>
      <c r="DU265">
        <v>17.0678076923077</v>
      </c>
      <c r="DV265">
        <v>858.704538461538</v>
      </c>
      <c r="DW265">
        <v>24.2528153846154</v>
      </c>
      <c r="DX265">
        <v>500.021153846154</v>
      </c>
      <c r="DY265">
        <v>90.5297461538462</v>
      </c>
      <c r="DZ265">
        <v>0.0352561692307692</v>
      </c>
      <c r="EA265">
        <v>30.9313384615385</v>
      </c>
      <c r="EB265">
        <v>30.0165153846154</v>
      </c>
      <c r="EC265">
        <v>999.9</v>
      </c>
      <c r="ED265">
        <v>0</v>
      </c>
      <c r="EE265">
        <v>0</v>
      </c>
      <c r="EF265">
        <v>9983.51</v>
      </c>
      <c r="EG265">
        <v>0</v>
      </c>
      <c r="EH265">
        <v>13.5697615384615</v>
      </c>
      <c r="EI265">
        <v>-47.3578384615385</v>
      </c>
      <c r="EJ265">
        <v>883.761769230769</v>
      </c>
      <c r="EK265">
        <v>925.111692307692</v>
      </c>
      <c r="EL265">
        <v>7.59681923076923</v>
      </c>
      <c r="EM265">
        <v>909.322076923077</v>
      </c>
      <c r="EN265">
        <v>17.0678076923077</v>
      </c>
      <c r="EO265">
        <v>2.23288230769231</v>
      </c>
      <c r="EP265">
        <v>1.54514615384615</v>
      </c>
      <c r="EQ265">
        <v>19.2002</v>
      </c>
      <c r="ER265">
        <v>13.4223615384615</v>
      </c>
      <c r="ES265">
        <v>2000.00923076923</v>
      </c>
      <c r="ET265">
        <v>0.979996538461539</v>
      </c>
      <c r="EU265">
        <v>0.0200032</v>
      </c>
      <c r="EV265">
        <v>0</v>
      </c>
      <c r="EW265">
        <v>901.099615384615</v>
      </c>
      <c r="EX265">
        <v>5.00059</v>
      </c>
      <c r="EY265">
        <v>18164.9153846154</v>
      </c>
      <c r="EZ265">
        <v>17360.3692307692</v>
      </c>
      <c r="FA265">
        <v>41.8604615384615</v>
      </c>
      <c r="FB265">
        <v>41.6007692307692</v>
      </c>
      <c r="FC265">
        <v>41.25</v>
      </c>
      <c r="FD265">
        <v>41.0668461538462</v>
      </c>
      <c r="FE265">
        <v>42.812</v>
      </c>
      <c r="FF265">
        <v>1955.09923076923</v>
      </c>
      <c r="FG265">
        <v>39.91</v>
      </c>
      <c r="FH265">
        <v>0</v>
      </c>
      <c r="FI265">
        <v>1759338873.6</v>
      </c>
      <c r="FJ265">
        <v>0</v>
      </c>
      <c r="FK265">
        <v>901.0642</v>
      </c>
      <c r="FL265">
        <v>-2.08969231244719</v>
      </c>
      <c r="FM265">
        <v>-32.269230794518</v>
      </c>
      <c r="FN265">
        <v>18164</v>
      </c>
      <c r="FO265">
        <v>15</v>
      </c>
      <c r="FP265">
        <v>0</v>
      </c>
      <c r="FQ265" t="s">
        <v>439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-47.14333</v>
      </c>
      <c r="GD265">
        <v>-3.97715187969922</v>
      </c>
      <c r="GE265">
        <v>0.62324986730845</v>
      </c>
      <c r="GF265">
        <v>0</v>
      </c>
      <c r="GG265">
        <v>901.196</v>
      </c>
      <c r="GH265">
        <v>-1.92971734301278</v>
      </c>
      <c r="GI265">
        <v>0.292993173981922</v>
      </c>
      <c r="GJ265">
        <v>-1</v>
      </c>
      <c r="GK265">
        <v>7.6101605</v>
      </c>
      <c r="GL265">
        <v>-0.236797443609012</v>
      </c>
      <c r="GM265">
        <v>0.0227821321379277</v>
      </c>
      <c r="GN265">
        <v>0</v>
      </c>
      <c r="GO265">
        <v>0</v>
      </c>
      <c r="GP265">
        <v>2</v>
      </c>
      <c r="GQ265" t="s">
        <v>481</v>
      </c>
      <c r="GR265">
        <v>3.13117</v>
      </c>
      <c r="GS265">
        <v>2.7133</v>
      </c>
      <c r="GT265">
        <v>0.152638</v>
      </c>
      <c r="GU265">
        <v>0.15815</v>
      </c>
      <c r="GV265">
        <v>0.104812</v>
      </c>
      <c r="GW265">
        <v>0.0810978</v>
      </c>
      <c r="GX265">
        <v>31905.3</v>
      </c>
      <c r="GY265">
        <v>33953.9</v>
      </c>
      <c r="GZ265">
        <v>34068.2</v>
      </c>
      <c r="HA265">
        <v>36520.2</v>
      </c>
      <c r="HB265">
        <v>43076.9</v>
      </c>
      <c r="HC265">
        <v>48199.1</v>
      </c>
      <c r="HD265">
        <v>53147.7</v>
      </c>
      <c r="HE265">
        <v>58369.7</v>
      </c>
      <c r="HF265">
        <v>1.95758</v>
      </c>
      <c r="HG265">
        <v>1.7588</v>
      </c>
      <c r="HH265">
        <v>0.0744313</v>
      </c>
      <c r="HI265">
        <v>0</v>
      </c>
      <c r="HJ265">
        <v>28.8036</v>
      </c>
      <c r="HK265">
        <v>999.9</v>
      </c>
      <c r="HL265">
        <v>52.13</v>
      </c>
      <c r="HM265">
        <v>31.25</v>
      </c>
      <c r="HN265">
        <v>26.3507</v>
      </c>
      <c r="HO265">
        <v>54.2639</v>
      </c>
      <c r="HP265">
        <v>46.234</v>
      </c>
      <c r="HQ265">
        <v>1</v>
      </c>
      <c r="HR265">
        <v>0.0996494</v>
      </c>
      <c r="HS265">
        <v>-0.568369</v>
      </c>
      <c r="HT265">
        <v>20.1114</v>
      </c>
      <c r="HU265">
        <v>5.19812</v>
      </c>
      <c r="HV265">
        <v>12.004</v>
      </c>
      <c r="HW265">
        <v>4.97535</v>
      </c>
      <c r="HX265">
        <v>3.294</v>
      </c>
      <c r="HY265">
        <v>9999</v>
      </c>
      <c r="HZ265">
        <v>9999</v>
      </c>
      <c r="IA265">
        <v>999.9</v>
      </c>
      <c r="IB265">
        <v>9999</v>
      </c>
      <c r="IC265">
        <v>1.86326</v>
      </c>
      <c r="ID265">
        <v>1.86813</v>
      </c>
      <c r="IE265">
        <v>1.86785</v>
      </c>
      <c r="IF265">
        <v>1.86905</v>
      </c>
      <c r="IG265">
        <v>1.86985</v>
      </c>
      <c r="IH265">
        <v>1.86595</v>
      </c>
      <c r="II265">
        <v>1.86703</v>
      </c>
      <c r="IJ265">
        <v>1.86844</v>
      </c>
      <c r="IK265">
        <v>5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3.336</v>
      </c>
      <c r="IY265">
        <v>0.4107</v>
      </c>
      <c r="IZ265">
        <v>0.591063205497763</v>
      </c>
      <c r="JA265">
        <v>0.00362635438953289</v>
      </c>
      <c r="JB265">
        <v>-8.50754122937555e-07</v>
      </c>
      <c r="JC265">
        <v>2.87264459290622e-10</v>
      </c>
      <c r="JD265">
        <v>-0.103101814204982</v>
      </c>
      <c r="JE265">
        <v>-0.017656537129445</v>
      </c>
      <c r="JF265">
        <v>0.00217271289782075</v>
      </c>
      <c r="JG265">
        <v>-2.34727275410467e-05</v>
      </c>
      <c r="JH265">
        <v>4</v>
      </c>
      <c r="JI265">
        <v>2183</v>
      </c>
      <c r="JJ265">
        <v>1</v>
      </c>
      <c r="JK265">
        <v>27</v>
      </c>
      <c r="JL265">
        <v>29322314.6</v>
      </c>
      <c r="JM265">
        <v>29322314.6</v>
      </c>
      <c r="JN265">
        <v>1.92017</v>
      </c>
      <c r="JO265">
        <v>2.63306</v>
      </c>
      <c r="JP265">
        <v>1.54785</v>
      </c>
      <c r="JQ265">
        <v>2.31201</v>
      </c>
      <c r="JR265">
        <v>1.64673</v>
      </c>
      <c r="JS265">
        <v>2.28027</v>
      </c>
      <c r="JT265">
        <v>34.6692</v>
      </c>
      <c r="JU265">
        <v>24.1838</v>
      </c>
      <c r="JV265">
        <v>18</v>
      </c>
      <c r="JW265">
        <v>510.705</v>
      </c>
      <c r="JX265">
        <v>385.048</v>
      </c>
      <c r="JY265">
        <v>29.2287</v>
      </c>
      <c r="JZ265">
        <v>28.6707</v>
      </c>
      <c r="KA265">
        <v>29.9999</v>
      </c>
      <c r="KB265">
        <v>28.6431</v>
      </c>
      <c r="KC265">
        <v>28.5931</v>
      </c>
      <c r="KD265">
        <v>38.5645</v>
      </c>
      <c r="KE265">
        <v>35.5392</v>
      </c>
      <c r="KF265">
        <v>0</v>
      </c>
      <c r="KG265">
        <v>29.2144</v>
      </c>
      <c r="KH265">
        <v>959.988</v>
      </c>
      <c r="KI265">
        <v>17.2644</v>
      </c>
      <c r="KJ265">
        <v>96.6104</v>
      </c>
      <c r="KK265">
        <v>94.5703</v>
      </c>
    </row>
    <row r="266" spans="1:297">
      <c r="A266">
        <v>250</v>
      </c>
      <c r="B266">
        <v>1759338878.1</v>
      </c>
      <c r="C266">
        <v>6018.09999990463</v>
      </c>
      <c r="D266" t="s">
        <v>944</v>
      </c>
      <c r="E266" t="s">
        <v>945</v>
      </c>
      <c r="F266">
        <v>5</v>
      </c>
      <c r="G266" t="s">
        <v>831</v>
      </c>
      <c r="H266" t="s">
        <v>436</v>
      </c>
      <c r="I266">
        <v>1759338869.94615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957.417101672694</v>
      </c>
      <c r="AK266">
        <v>924.626557575758</v>
      </c>
      <c r="AL266">
        <v>3.24942823125397</v>
      </c>
      <c r="AM266">
        <v>64.7014413785426</v>
      </c>
      <c r="AN266">
        <f>(AP266 - AO266 + DY266*1E3/(8.314*(EA266+273.15)) * AR266/DX266 * AQ266) * DX266/(100*DL266) * 1000/(1000 - AP266)</f>
        <v>0</v>
      </c>
      <c r="AO266">
        <v>17.1226652557754</v>
      </c>
      <c r="AP266">
        <v>24.632623030303</v>
      </c>
      <c r="AQ266">
        <v>-4.4635698732673e-05</v>
      </c>
      <c r="AR266">
        <v>119.371846667819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5.18</v>
      </c>
      <c r="DM266">
        <v>0.5</v>
      </c>
      <c r="DN266" t="s">
        <v>438</v>
      </c>
      <c r="DO266">
        <v>2</v>
      </c>
      <c r="DP266" t="b">
        <v>1</v>
      </c>
      <c r="DQ266">
        <v>1759338869.94615</v>
      </c>
      <c r="DR266">
        <v>878.527615384615</v>
      </c>
      <c r="DS266">
        <v>925.628384615385</v>
      </c>
      <c r="DT266">
        <v>24.6497</v>
      </c>
      <c r="DU266">
        <v>17.089</v>
      </c>
      <c r="DV266">
        <v>875.221769230769</v>
      </c>
      <c r="DW266">
        <v>24.2385384615385</v>
      </c>
      <c r="DX266">
        <v>500.004230769231</v>
      </c>
      <c r="DY266">
        <v>90.5293615384615</v>
      </c>
      <c r="DZ266">
        <v>0.0351895307692308</v>
      </c>
      <c r="EA266">
        <v>30.9294692307692</v>
      </c>
      <c r="EB266">
        <v>30.0203538461538</v>
      </c>
      <c r="EC266">
        <v>999.9</v>
      </c>
      <c r="ED266">
        <v>0</v>
      </c>
      <c r="EE266">
        <v>0</v>
      </c>
      <c r="EF266">
        <v>9985.62384615385</v>
      </c>
      <c r="EG266">
        <v>0</v>
      </c>
      <c r="EH266">
        <v>13.5629538461538</v>
      </c>
      <c r="EI266">
        <v>-47.1007230769231</v>
      </c>
      <c r="EJ266">
        <v>900.730307692308</v>
      </c>
      <c r="EK266">
        <v>941.721846153846</v>
      </c>
      <c r="EL266">
        <v>7.56069307692308</v>
      </c>
      <c r="EM266">
        <v>925.628384615385</v>
      </c>
      <c r="EN266">
        <v>17.089</v>
      </c>
      <c r="EO266">
        <v>2.23152153846154</v>
      </c>
      <c r="EP266">
        <v>1.54705692307692</v>
      </c>
      <c r="EQ266">
        <v>19.1904076923077</v>
      </c>
      <c r="ER266">
        <v>13.4413230769231</v>
      </c>
      <c r="ES266">
        <v>2000.01</v>
      </c>
      <c r="ET266">
        <v>0.979996538461539</v>
      </c>
      <c r="EU266">
        <v>0.0200032</v>
      </c>
      <c r="EV266">
        <v>0</v>
      </c>
      <c r="EW266">
        <v>900.901230769231</v>
      </c>
      <c r="EX266">
        <v>5.00059</v>
      </c>
      <c r="EY266">
        <v>18161.8230769231</v>
      </c>
      <c r="EZ266">
        <v>17360.3846153846</v>
      </c>
      <c r="FA266">
        <v>41.8556153846154</v>
      </c>
      <c r="FB266">
        <v>41.5813846153846</v>
      </c>
      <c r="FC266">
        <v>41.25</v>
      </c>
      <c r="FD266">
        <v>41.062</v>
      </c>
      <c r="FE266">
        <v>42.812</v>
      </c>
      <c r="FF266">
        <v>1955.1</v>
      </c>
      <c r="FG266">
        <v>39.91</v>
      </c>
      <c r="FH266">
        <v>0</v>
      </c>
      <c r="FI266">
        <v>1759338878.4</v>
      </c>
      <c r="FJ266">
        <v>0</v>
      </c>
      <c r="FK266">
        <v>900.89708</v>
      </c>
      <c r="FL266">
        <v>-1.37669230277082</v>
      </c>
      <c r="FM266">
        <v>-46.7846152581162</v>
      </c>
      <c r="FN266">
        <v>18160.716</v>
      </c>
      <c r="FO266">
        <v>15</v>
      </c>
      <c r="FP266">
        <v>0</v>
      </c>
      <c r="FQ266" t="s">
        <v>439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-47.1796</v>
      </c>
      <c r="GD266">
        <v>1.48365112781957</v>
      </c>
      <c r="GE266">
        <v>0.597166232300522</v>
      </c>
      <c r="GF266">
        <v>0</v>
      </c>
      <c r="GG266">
        <v>901.020323529412</v>
      </c>
      <c r="GH266">
        <v>-1.82391138547471</v>
      </c>
      <c r="GI266">
        <v>0.276755117981075</v>
      </c>
      <c r="GJ266">
        <v>-1</v>
      </c>
      <c r="GK266">
        <v>7.5752225</v>
      </c>
      <c r="GL266">
        <v>-0.406899699248108</v>
      </c>
      <c r="GM266">
        <v>0.0425482108760169</v>
      </c>
      <c r="GN266">
        <v>0</v>
      </c>
      <c r="GO266">
        <v>0</v>
      </c>
      <c r="GP266">
        <v>2</v>
      </c>
      <c r="GQ266" t="s">
        <v>481</v>
      </c>
      <c r="GR266">
        <v>3.13123</v>
      </c>
      <c r="GS266">
        <v>2.71289</v>
      </c>
      <c r="GT266">
        <v>0.154455</v>
      </c>
      <c r="GU266">
        <v>0.160075</v>
      </c>
      <c r="GV266">
        <v>0.104807</v>
      </c>
      <c r="GW266">
        <v>0.0814775</v>
      </c>
      <c r="GX266">
        <v>31837.1</v>
      </c>
      <c r="GY266">
        <v>33876.5</v>
      </c>
      <c r="GZ266">
        <v>34068.4</v>
      </c>
      <c r="HA266">
        <v>36520.5</v>
      </c>
      <c r="HB266">
        <v>43077.4</v>
      </c>
      <c r="HC266">
        <v>48179.6</v>
      </c>
      <c r="HD266">
        <v>53147.7</v>
      </c>
      <c r="HE266">
        <v>58370.3</v>
      </c>
      <c r="HF266">
        <v>1.9574</v>
      </c>
      <c r="HG266">
        <v>1.75872</v>
      </c>
      <c r="HH266">
        <v>0.075154</v>
      </c>
      <c r="HI266">
        <v>0</v>
      </c>
      <c r="HJ266">
        <v>28.8036</v>
      </c>
      <c r="HK266">
        <v>999.9</v>
      </c>
      <c r="HL266">
        <v>52.13</v>
      </c>
      <c r="HM266">
        <v>31.25</v>
      </c>
      <c r="HN266">
        <v>26.3544</v>
      </c>
      <c r="HO266">
        <v>54.7839</v>
      </c>
      <c r="HP266">
        <v>46.2901</v>
      </c>
      <c r="HQ266">
        <v>1</v>
      </c>
      <c r="HR266">
        <v>0.0994614</v>
      </c>
      <c r="HS266">
        <v>-0.56055</v>
      </c>
      <c r="HT266">
        <v>20.1114</v>
      </c>
      <c r="HU266">
        <v>5.19752</v>
      </c>
      <c r="HV266">
        <v>12.004</v>
      </c>
      <c r="HW266">
        <v>4.97505</v>
      </c>
      <c r="HX266">
        <v>3.2939</v>
      </c>
      <c r="HY266">
        <v>9999</v>
      </c>
      <c r="HZ266">
        <v>9999</v>
      </c>
      <c r="IA266">
        <v>999.9</v>
      </c>
      <c r="IB266">
        <v>9999</v>
      </c>
      <c r="IC266">
        <v>1.86325</v>
      </c>
      <c r="ID266">
        <v>1.86813</v>
      </c>
      <c r="IE266">
        <v>1.86784</v>
      </c>
      <c r="IF266">
        <v>1.86905</v>
      </c>
      <c r="IG266">
        <v>1.86983</v>
      </c>
      <c r="IH266">
        <v>1.86593</v>
      </c>
      <c r="II266">
        <v>1.86703</v>
      </c>
      <c r="IJ266">
        <v>1.86844</v>
      </c>
      <c r="IK266">
        <v>5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3.38</v>
      </c>
      <c r="IY266">
        <v>0.4106</v>
      </c>
      <c r="IZ266">
        <v>0.591063205497763</v>
      </c>
      <c r="JA266">
        <v>0.00362635438953289</v>
      </c>
      <c r="JB266">
        <v>-8.50754122937555e-07</v>
      </c>
      <c r="JC266">
        <v>2.87264459290622e-10</v>
      </c>
      <c r="JD266">
        <v>-0.103101814204982</v>
      </c>
      <c r="JE266">
        <v>-0.017656537129445</v>
      </c>
      <c r="JF266">
        <v>0.00217271289782075</v>
      </c>
      <c r="JG266">
        <v>-2.34727275410467e-05</v>
      </c>
      <c r="JH266">
        <v>4</v>
      </c>
      <c r="JI266">
        <v>2183</v>
      </c>
      <c r="JJ266">
        <v>1</v>
      </c>
      <c r="JK266">
        <v>27</v>
      </c>
      <c r="JL266">
        <v>29322314.6</v>
      </c>
      <c r="JM266">
        <v>29322314.6</v>
      </c>
      <c r="JN266">
        <v>1.95312</v>
      </c>
      <c r="JO266">
        <v>2.61597</v>
      </c>
      <c r="JP266">
        <v>1.54785</v>
      </c>
      <c r="JQ266">
        <v>2.31201</v>
      </c>
      <c r="JR266">
        <v>1.64673</v>
      </c>
      <c r="JS266">
        <v>2.30591</v>
      </c>
      <c r="JT266">
        <v>34.6692</v>
      </c>
      <c r="JU266">
        <v>24.1838</v>
      </c>
      <c r="JV266">
        <v>18</v>
      </c>
      <c r="JW266">
        <v>510.569</v>
      </c>
      <c r="JX266">
        <v>385.001</v>
      </c>
      <c r="JY266">
        <v>29.2067</v>
      </c>
      <c r="JZ266">
        <v>28.6682</v>
      </c>
      <c r="KA266">
        <v>30</v>
      </c>
      <c r="KB266">
        <v>28.6409</v>
      </c>
      <c r="KC266">
        <v>28.592</v>
      </c>
      <c r="KD266">
        <v>39.1094</v>
      </c>
      <c r="KE266">
        <v>35.5392</v>
      </c>
      <c r="KF266">
        <v>0</v>
      </c>
      <c r="KG266">
        <v>29.196</v>
      </c>
      <c r="KH266">
        <v>973.489</v>
      </c>
      <c r="KI266">
        <v>17.291</v>
      </c>
      <c r="KJ266">
        <v>96.6106</v>
      </c>
      <c r="KK266">
        <v>94.5711</v>
      </c>
    </row>
    <row r="267" spans="1:297">
      <c r="A267">
        <v>251</v>
      </c>
      <c r="B267">
        <v>1759338883.1</v>
      </c>
      <c r="C267">
        <v>6023.09999990463</v>
      </c>
      <c r="D267" t="s">
        <v>946</v>
      </c>
      <c r="E267" t="s">
        <v>947</v>
      </c>
      <c r="F267">
        <v>5</v>
      </c>
      <c r="G267" t="s">
        <v>831</v>
      </c>
      <c r="H267" t="s">
        <v>436</v>
      </c>
      <c r="I267">
        <v>1759338874.94615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976.023388441025</v>
      </c>
      <c r="AK267">
        <v>942.266012121212</v>
      </c>
      <c r="AL267">
        <v>3.55880044026417</v>
      </c>
      <c r="AM267">
        <v>64.7014413785426</v>
      </c>
      <c r="AN267">
        <f>(AP267 - AO267 + DY267*1E3/(8.314*(EA267+273.15)) * AR267/DX267 * AQ267) * DX267/(100*DL267) * 1000/(1000 - AP267)</f>
        <v>0</v>
      </c>
      <c r="AO267">
        <v>17.2176791851151</v>
      </c>
      <c r="AP267">
        <v>24.6568042424242</v>
      </c>
      <c r="AQ267">
        <v>0.000107778717905631</v>
      </c>
      <c r="AR267">
        <v>119.371846667819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5.18</v>
      </c>
      <c r="DM267">
        <v>0.5</v>
      </c>
      <c r="DN267" t="s">
        <v>438</v>
      </c>
      <c r="DO267">
        <v>2</v>
      </c>
      <c r="DP267" t="b">
        <v>1</v>
      </c>
      <c r="DQ267">
        <v>1759338874.94615</v>
      </c>
      <c r="DR267">
        <v>895.075769230769</v>
      </c>
      <c r="DS267">
        <v>942.705615384615</v>
      </c>
      <c r="DT267">
        <v>24.6442461538462</v>
      </c>
      <c r="DU267">
        <v>17.1355923076923</v>
      </c>
      <c r="DV267">
        <v>891.723923076923</v>
      </c>
      <c r="DW267">
        <v>24.2333153846154</v>
      </c>
      <c r="DX267">
        <v>500.003153846154</v>
      </c>
      <c r="DY267">
        <v>90.5297384615385</v>
      </c>
      <c r="DZ267">
        <v>0.0350548769230769</v>
      </c>
      <c r="EA267">
        <v>30.9264</v>
      </c>
      <c r="EB267">
        <v>30.0221692307692</v>
      </c>
      <c r="EC267">
        <v>999.9</v>
      </c>
      <c r="ED267">
        <v>0</v>
      </c>
      <c r="EE267">
        <v>0</v>
      </c>
      <c r="EF267">
        <v>9999.52384615385</v>
      </c>
      <c r="EG267">
        <v>0</v>
      </c>
      <c r="EH267">
        <v>13.5572153846154</v>
      </c>
      <c r="EI267">
        <v>-47.6297153846154</v>
      </c>
      <c r="EJ267">
        <v>917.691769230769</v>
      </c>
      <c r="EK267">
        <v>959.141923076923</v>
      </c>
      <c r="EL267">
        <v>7.50864153846154</v>
      </c>
      <c r="EM267">
        <v>942.705615384615</v>
      </c>
      <c r="EN267">
        <v>17.1355923076923</v>
      </c>
      <c r="EO267">
        <v>2.23103615384615</v>
      </c>
      <c r="EP267">
        <v>1.55128076923077</v>
      </c>
      <c r="EQ267">
        <v>19.1869153846154</v>
      </c>
      <c r="ER267">
        <v>13.4831076923077</v>
      </c>
      <c r="ES267">
        <v>2000.03538461539</v>
      </c>
      <c r="ET267">
        <v>0.979996769230769</v>
      </c>
      <c r="EU267">
        <v>0.0200029538461538</v>
      </c>
      <c r="EV267">
        <v>0</v>
      </c>
      <c r="EW267">
        <v>900.761307692308</v>
      </c>
      <c r="EX267">
        <v>5.00059</v>
      </c>
      <c r="EY267">
        <v>18158.2</v>
      </c>
      <c r="EZ267">
        <v>17360.6153846154</v>
      </c>
      <c r="FA267">
        <v>41.8362307692308</v>
      </c>
      <c r="FB267">
        <v>41.5716923076923</v>
      </c>
      <c r="FC267">
        <v>41.25</v>
      </c>
      <c r="FD267">
        <v>41.062</v>
      </c>
      <c r="FE267">
        <v>42.812</v>
      </c>
      <c r="FF267">
        <v>1955.12538461538</v>
      </c>
      <c r="FG267">
        <v>39.91</v>
      </c>
      <c r="FH267">
        <v>0</v>
      </c>
      <c r="FI267">
        <v>1759338883.2</v>
      </c>
      <c r="FJ267">
        <v>0</v>
      </c>
      <c r="FK267">
        <v>900.777</v>
      </c>
      <c r="FL267">
        <v>-1.19238462206551</v>
      </c>
      <c r="FM267">
        <v>-49.7923076488692</v>
      </c>
      <c r="FN267">
        <v>18157.052</v>
      </c>
      <c r="FO267">
        <v>15</v>
      </c>
      <c r="FP267">
        <v>0</v>
      </c>
      <c r="FQ267" t="s">
        <v>439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-47.394545</v>
      </c>
      <c r="GD267">
        <v>-3.9275864661654</v>
      </c>
      <c r="GE267">
        <v>0.823903523159721</v>
      </c>
      <c r="GF267">
        <v>0</v>
      </c>
      <c r="GG267">
        <v>900.897058823529</v>
      </c>
      <c r="GH267">
        <v>-1.65888464678131</v>
      </c>
      <c r="GI267">
        <v>0.254210420156737</v>
      </c>
      <c r="GJ267">
        <v>-1</v>
      </c>
      <c r="GK267">
        <v>7.538025</v>
      </c>
      <c r="GL267">
        <v>-0.630211127819545</v>
      </c>
      <c r="GM267">
        <v>0.0641288760621922</v>
      </c>
      <c r="GN267">
        <v>0</v>
      </c>
      <c r="GO267">
        <v>0</v>
      </c>
      <c r="GP267">
        <v>2</v>
      </c>
      <c r="GQ267" t="s">
        <v>481</v>
      </c>
      <c r="GR267">
        <v>3.13125</v>
      </c>
      <c r="GS267">
        <v>2.71277</v>
      </c>
      <c r="GT267">
        <v>0.156391</v>
      </c>
      <c r="GU267">
        <v>0.16191</v>
      </c>
      <c r="GV267">
        <v>0.104872</v>
      </c>
      <c r="GW267">
        <v>0.0815934</v>
      </c>
      <c r="GX267">
        <v>31764.6</v>
      </c>
      <c r="GY267">
        <v>33802.9</v>
      </c>
      <c r="GZ267">
        <v>34068.8</v>
      </c>
      <c r="HA267">
        <v>36520.9</v>
      </c>
      <c r="HB267">
        <v>43075.1</v>
      </c>
      <c r="HC267">
        <v>48173.9</v>
      </c>
      <c r="HD267">
        <v>53148.7</v>
      </c>
      <c r="HE267">
        <v>58370.6</v>
      </c>
      <c r="HF267">
        <v>1.95745</v>
      </c>
      <c r="HG267">
        <v>1.7587</v>
      </c>
      <c r="HH267">
        <v>0.0752658</v>
      </c>
      <c r="HI267">
        <v>0</v>
      </c>
      <c r="HJ267">
        <v>28.8036</v>
      </c>
      <c r="HK267">
        <v>999.9</v>
      </c>
      <c r="HL267">
        <v>52.106</v>
      </c>
      <c r="HM267">
        <v>31.229</v>
      </c>
      <c r="HN267">
        <v>26.3084</v>
      </c>
      <c r="HO267">
        <v>54.7339</v>
      </c>
      <c r="HP267">
        <v>46.4824</v>
      </c>
      <c r="HQ267">
        <v>1</v>
      </c>
      <c r="HR267">
        <v>0.099408</v>
      </c>
      <c r="HS267">
        <v>-0.515547</v>
      </c>
      <c r="HT267">
        <v>20.1115</v>
      </c>
      <c r="HU267">
        <v>5.19797</v>
      </c>
      <c r="HV267">
        <v>12.004</v>
      </c>
      <c r="HW267">
        <v>4.97515</v>
      </c>
      <c r="HX267">
        <v>3.294</v>
      </c>
      <c r="HY267">
        <v>9999</v>
      </c>
      <c r="HZ267">
        <v>9999</v>
      </c>
      <c r="IA267">
        <v>999.9</v>
      </c>
      <c r="IB267">
        <v>9999</v>
      </c>
      <c r="IC267">
        <v>1.86325</v>
      </c>
      <c r="ID267">
        <v>1.86813</v>
      </c>
      <c r="IE267">
        <v>1.86788</v>
      </c>
      <c r="IF267">
        <v>1.86905</v>
      </c>
      <c r="IG267">
        <v>1.86986</v>
      </c>
      <c r="IH267">
        <v>1.86596</v>
      </c>
      <c r="II267">
        <v>1.86699</v>
      </c>
      <c r="IJ267">
        <v>1.86844</v>
      </c>
      <c r="IK267">
        <v>5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3.428</v>
      </c>
      <c r="IY267">
        <v>0.4116</v>
      </c>
      <c r="IZ267">
        <v>0.591063205497763</v>
      </c>
      <c r="JA267">
        <v>0.00362635438953289</v>
      </c>
      <c r="JB267">
        <v>-8.50754122937555e-07</v>
      </c>
      <c r="JC267">
        <v>2.87264459290622e-10</v>
      </c>
      <c r="JD267">
        <v>-0.103101814204982</v>
      </c>
      <c r="JE267">
        <v>-0.017656537129445</v>
      </c>
      <c r="JF267">
        <v>0.00217271289782075</v>
      </c>
      <c r="JG267">
        <v>-2.34727275410467e-05</v>
      </c>
      <c r="JH267">
        <v>4</v>
      </c>
      <c r="JI267">
        <v>2183</v>
      </c>
      <c r="JJ267">
        <v>1</v>
      </c>
      <c r="JK267">
        <v>27</v>
      </c>
      <c r="JL267">
        <v>29322314.7</v>
      </c>
      <c r="JM267">
        <v>29322314.7</v>
      </c>
      <c r="JN267">
        <v>1.97876</v>
      </c>
      <c r="JO267">
        <v>2.61108</v>
      </c>
      <c r="JP267">
        <v>1.54785</v>
      </c>
      <c r="JQ267">
        <v>2.31201</v>
      </c>
      <c r="JR267">
        <v>1.64673</v>
      </c>
      <c r="JS267">
        <v>2.35962</v>
      </c>
      <c r="JT267">
        <v>34.6692</v>
      </c>
      <c r="JU267">
        <v>24.1926</v>
      </c>
      <c r="JV267">
        <v>18</v>
      </c>
      <c r="JW267">
        <v>510.6</v>
      </c>
      <c r="JX267">
        <v>384.987</v>
      </c>
      <c r="JY267">
        <v>29.1869</v>
      </c>
      <c r="JZ267">
        <v>28.6667</v>
      </c>
      <c r="KA267">
        <v>29.9999</v>
      </c>
      <c r="KB267">
        <v>28.6407</v>
      </c>
      <c r="KC267">
        <v>28.592</v>
      </c>
      <c r="KD267">
        <v>39.6098</v>
      </c>
      <c r="KE267">
        <v>35.5392</v>
      </c>
      <c r="KF267">
        <v>0</v>
      </c>
      <c r="KG267">
        <v>29.1704</v>
      </c>
      <c r="KH267">
        <v>993.707</v>
      </c>
      <c r="KI267">
        <v>17.304</v>
      </c>
      <c r="KJ267">
        <v>96.6121</v>
      </c>
      <c r="KK267">
        <v>94.5718</v>
      </c>
    </row>
    <row r="268" spans="1:297">
      <c r="A268">
        <v>252</v>
      </c>
      <c r="B268">
        <v>1759338888.1</v>
      </c>
      <c r="C268">
        <v>6028.09999990463</v>
      </c>
      <c r="D268" t="s">
        <v>948</v>
      </c>
      <c r="E268" t="s">
        <v>949</v>
      </c>
      <c r="F268">
        <v>5</v>
      </c>
      <c r="G268" t="s">
        <v>831</v>
      </c>
      <c r="H268" t="s">
        <v>436</v>
      </c>
      <c r="I268">
        <v>1759338879.94615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992.71436593028</v>
      </c>
      <c r="AK268">
        <v>959.243715151515</v>
      </c>
      <c r="AL268">
        <v>3.37976835241749</v>
      </c>
      <c r="AM268">
        <v>64.7014413785426</v>
      </c>
      <c r="AN268">
        <f>(AP268 - AO268 + DY268*1E3/(8.314*(EA268+273.15)) * AR268/DX268 * AQ268) * DX268/(100*DL268) * 1000/(1000 - AP268)</f>
        <v>0</v>
      </c>
      <c r="AO268">
        <v>17.2318602520367</v>
      </c>
      <c r="AP268">
        <v>24.6584424242424</v>
      </c>
      <c r="AQ268">
        <v>1.48182240148817e-05</v>
      </c>
      <c r="AR268">
        <v>119.371846667819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5.18</v>
      </c>
      <c r="DM268">
        <v>0.5</v>
      </c>
      <c r="DN268" t="s">
        <v>438</v>
      </c>
      <c r="DO268">
        <v>2</v>
      </c>
      <c r="DP268" t="b">
        <v>1</v>
      </c>
      <c r="DQ268">
        <v>1759338879.94615</v>
      </c>
      <c r="DR268">
        <v>911.711538461539</v>
      </c>
      <c r="DS268">
        <v>959.316</v>
      </c>
      <c r="DT268">
        <v>24.6470384615385</v>
      </c>
      <c r="DU268">
        <v>17.1849692307692</v>
      </c>
      <c r="DV268">
        <v>908.313307692308</v>
      </c>
      <c r="DW268">
        <v>24.2359846153846</v>
      </c>
      <c r="DX268">
        <v>500.008923076923</v>
      </c>
      <c r="DY268">
        <v>90.5302307692308</v>
      </c>
      <c r="DZ268">
        <v>0.0349742538461538</v>
      </c>
      <c r="EA268">
        <v>30.9257769230769</v>
      </c>
      <c r="EB268">
        <v>30.0265538461538</v>
      </c>
      <c r="EC268">
        <v>999.9</v>
      </c>
      <c r="ED268">
        <v>0</v>
      </c>
      <c r="EE268">
        <v>0</v>
      </c>
      <c r="EF268">
        <v>10003.4661538462</v>
      </c>
      <c r="EG268">
        <v>0</v>
      </c>
      <c r="EH268">
        <v>13.5497769230769</v>
      </c>
      <c r="EI268">
        <v>-47.6044153846154</v>
      </c>
      <c r="EJ268">
        <v>934.750538461539</v>
      </c>
      <c r="EK268">
        <v>976.090692307692</v>
      </c>
      <c r="EL268">
        <v>7.46205615384615</v>
      </c>
      <c r="EM268">
        <v>959.316</v>
      </c>
      <c r="EN268">
        <v>17.1849692307692</v>
      </c>
      <c r="EO268">
        <v>2.2313</v>
      </c>
      <c r="EP268">
        <v>1.55575846153846</v>
      </c>
      <c r="EQ268">
        <v>19.1888230769231</v>
      </c>
      <c r="ER268">
        <v>13.5273923076923</v>
      </c>
      <c r="ES268">
        <v>2000.01384615385</v>
      </c>
      <c r="ET268">
        <v>0.979996538461539</v>
      </c>
      <c r="EU268">
        <v>0.0200031923076923</v>
      </c>
      <c r="EV268">
        <v>0</v>
      </c>
      <c r="EW268">
        <v>900.563230769231</v>
      </c>
      <c r="EX268">
        <v>5.00059</v>
      </c>
      <c r="EY268">
        <v>18153.6384615385</v>
      </c>
      <c r="EZ268">
        <v>17360.4153846154</v>
      </c>
      <c r="FA268">
        <v>41.8265384615385</v>
      </c>
      <c r="FB268">
        <v>41.562</v>
      </c>
      <c r="FC268">
        <v>41.25</v>
      </c>
      <c r="FD268">
        <v>41.062</v>
      </c>
      <c r="FE268">
        <v>42.812</v>
      </c>
      <c r="FF268">
        <v>1955.10384615385</v>
      </c>
      <c r="FG268">
        <v>39.91</v>
      </c>
      <c r="FH268">
        <v>0</v>
      </c>
      <c r="FI268">
        <v>1759338888</v>
      </c>
      <c r="FJ268">
        <v>0</v>
      </c>
      <c r="FK268">
        <v>900.5672</v>
      </c>
      <c r="FL268">
        <v>-3.06846153712566</v>
      </c>
      <c r="FM268">
        <v>-55.4384614430798</v>
      </c>
      <c r="FN268">
        <v>18152.86</v>
      </c>
      <c r="FO268">
        <v>15</v>
      </c>
      <c r="FP268">
        <v>0</v>
      </c>
      <c r="FQ268" t="s">
        <v>439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-47.636355</v>
      </c>
      <c r="GD268">
        <v>-2.20172481203002</v>
      </c>
      <c r="GE268">
        <v>0.735210559958846</v>
      </c>
      <c r="GF268">
        <v>0</v>
      </c>
      <c r="GG268">
        <v>900.691323529412</v>
      </c>
      <c r="GH268">
        <v>-2.4952635580691</v>
      </c>
      <c r="GI268">
        <v>0.306951780136102</v>
      </c>
      <c r="GJ268">
        <v>-1</v>
      </c>
      <c r="GK268">
        <v>7.4874075</v>
      </c>
      <c r="GL268">
        <v>-0.616106616541355</v>
      </c>
      <c r="GM268">
        <v>0.063263732491452</v>
      </c>
      <c r="GN268">
        <v>0</v>
      </c>
      <c r="GO268">
        <v>0</v>
      </c>
      <c r="GP268">
        <v>2</v>
      </c>
      <c r="GQ268" t="s">
        <v>481</v>
      </c>
      <c r="GR268">
        <v>3.13102</v>
      </c>
      <c r="GS268">
        <v>2.71351</v>
      </c>
      <c r="GT268">
        <v>0.158232</v>
      </c>
      <c r="GU268">
        <v>0.163736</v>
      </c>
      <c r="GV268">
        <v>0.104867</v>
      </c>
      <c r="GW268">
        <v>0.0816677</v>
      </c>
      <c r="GX268">
        <v>31695.2</v>
      </c>
      <c r="GY268">
        <v>33729.5</v>
      </c>
      <c r="GZ268">
        <v>34068.7</v>
      </c>
      <c r="HA268">
        <v>36521.1</v>
      </c>
      <c r="HB268">
        <v>43075.1</v>
      </c>
      <c r="HC268">
        <v>48170.6</v>
      </c>
      <c r="HD268">
        <v>53148.2</v>
      </c>
      <c r="HE268">
        <v>58371.1</v>
      </c>
      <c r="HF268">
        <v>1.95702</v>
      </c>
      <c r="HG268">
        <v>1.7595</v>
      </c>
      <c r="HH268">
        <v>0.0757203</v>
      </c>
      <c r="HI268">
        <v>0</v>
      </c>
      <c r="HJ268">
        <v>28.8036</v>
      </c>
      <c r="HK268">
        <v>999.9</v>
      </c>
      <c r="HL268">
        <v>52.13</v>
      </c>
      <c r="HM268">
        <v>31.25</v>
      </c>
      <c r="HN268">
        <v>26.3489</v>
      </c>
      <c r="HO268">
        <v>54.2339</v>
      </c>
      <c r="HP268">
        <v>46.4704</v>
      </c>
      <c r="HQ268">
        <v>1</v>
      </c>
      <c r="HR268">
        <v>0.0993598</v>
      </c>
      <c r="HS268">
        <v>-0.479033</v>
      </c>
      <c r="HT268">
        <v>20.1116</v>
      </c>
      <c r="HU268">
        <v>5.19767</v>
      </c>
      <c r="HV268">
        <v>12.004</v>
      </c>
      <c r="HW268">
        <v>4.97515</v>
      </c>
      <c r="HX268">
        <v>3.29393</v>
      </c>
      <c r="HY268">
        <v>9999</v>
      </c>
      <c r="HZ268">
        <v>9999</v>
      </c>
      <c r="IA268">
        <v>999.9</v>
      </c>
      <c r="IB268">
        <v>9999</v>
      </c>
      <c r="IC268">
        <v>1.86325</v>
      </c>
      <c r="ID268">
        <v>1.86813</v>
      </c>
      <c r="IE268">
        <v>1.86788</v>
      </c>
      <c r="IF268">
        <v>1.86905</v>
      </c>
      <c r="IG268">
        <v>1.86987</v>
      </c>
      <c r="IH268">
        <v>1.86594</v>
      </c>
      <c r="II268">
        <v>1.86705</v>
      </c>
      <c r="IJ268">
        <v>1.86844</v>
      </c>
      <c r="IK268">
        <v>5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3.474</v>
      </c>
      <c r="IY268">
        <v>0.4115</v>
      </c>
      <c r="IZ268">
        <v>0.591063205497763</v>
      </c>
      <c r="JA268">
        <v>0.00362635438953289</v>
      </c>
      <c r="JB268">
        <v>-8.50754122937555e-07</v>
      </c>
      <c r="JC268">
        <v>2.87264459290622e-10</v>
      </c>
      <c r="JD268">
        <v>-0.103101814204982</v>
      </c>
      <c r="JE268">
        <v>-0.017656537129445</v>
      </c>
      <c r="JF268">
        <v>0.00217271289782075</v>
      </c>
      <c r="JG268">
        <v>-2.34727275410467e-05</v>
      </c>
      <c r="JH268">
        <v>4</v>
      </c>
      <c r="JI268">
        <v>2183</v>
      </c>
      <c r="JJ268">
        <v>1</v>
      </c>
      <c r="JK268">
        <v>27</v>
      </c>
      <c r="JL268">
        <v>29322314.8</v>
      </c>
      <c r="JM268">
        <v>29322314.8</v>
      </c>
      <c r="JN268">
        <v>2.00684</v>
      </c>
      <c r="JO268">
        <v>2.60132</v>
      </c>
      <c r="JP268">
        <v>1.54785</v>
      </c>
      <c r="JQ268">
        <v>2.31201</v>
      </c>
      <c r="JR268">
        <v>1.64551</v>
      </c>
      <c r="JS268">
        <v>2.36206</v>
      </c>
      <c r="JT268">
        <v>34.6692</v>
      </c>
      <c r="JU268">
        <v>24.1926</v>
      </c>
      <c r="JV268">
        <v>18</v>
      </c>
      <c r="JW268">
        <v>510.308</v>
      </c>
      <c r="JX268">
        <v>385.401</v>
      </c>
      <c r="JY268">
        <v>29.158</v>
      </c>
      <c r="JZ268">
        <v>28.6647</v>
      </c>
      <c r="KA268">
        <v>29.9999</v>
      </c>
      <c r="KB268">
        <v>28.6397</v>
      </c>
      <c r="KC268">
        <v>28.5899</v>
      </c>
      <c r="KD268">
        <v>40.1897</v>
      </c>
      <c r="KE268">
        <v>35.2674</v>
      </c>
      <c r="KF268">
        <v>0</v>
      </c>
      <c r="KG268">
        <v>29.1408</v>
      </c>
      <c r="KH268">
        <v>1007.19</v>
      </c>
      <c r="KI268">
        <v>17.3374</v>
      </c>
      <c r="KJ268">
        <v>96.6114</v>
      </c>
      <c r="KK268">
        <v>94.5726</v>
      </c>
    </row>
    <row r="269" spans="1:297">
      <c r="A269">
        <v>253</v>
      </c>
      <c r="B269">
        <v>1759338893.1</v>
      </c>
      <c r="C269">
        <v>6033.09999990463</v>
      </c>
      <c r="D269" t="s">
        <v>950</v>
      </c>
      <c r="E269" t="s">
        <v>951</v>
      </c>
      <c r="F269">
        <v>5</v>
      </c>
      <c r="G269" t="s">
        <v>831</v>
      </c>
      <c r="H269" t="s">
        <v>436</v>
      </c>
      <c r="I269">
        <v>1759338884.94615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1009.72303425962</v>
      </c>
      <c r="AK269">
        <v>976.385121212121</v>
      </c>
      <c r="AL269">
        <v>3.42214206073238</v>
      </c>
      <c r="AM269">
        <v>64.7014413785426</v>
      </c>
      <c r="AN269">
        <f>(AP269 - AO269 + DY269*1E3/(8.314*(EA269+273.15)) * AR269/DX269 * AQ269) * DX269/(100*DL269) * 1000/(1000 - AP269)</f>
        <v>0</v>
      </c>
      <c r="AO269">
        <v>17.2735800951014</v>
      </c>
      <c r="AP269">
        <v>24.6583860606061</v>
      </c>
      <c r="AQ269">
        <v>1.89743330141044e-06</v>
      </c>
      <c r="AR269">
        <v>119.371846667819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5.18</v>
      </c>
      <c r="DM269">
        <v>0.5</v>
      </c>
      <c r="DN269" t="s">
        <v>438</v>
      </c>
      <c r="DO269">
        <v>2</v>
      </c>
      <c r="DP269" t="b">
        <v>1</v>
      </c>
      <c r="DQ269">
        <v>1759338884.94615</v>
      </c>
      <c r="DR269">
        <v>928.381846153846</v>
      </c>
      <c r="DS269">
        <v>976.319692307692</v>
      </c>
      <c r="DT269">
        <v>24.6535615384615</v>
      </c>
      <c r="DU269">
        <v>17.2376307692308</v>
      </c>
      <c r="DV269">
        <v>924.937230769231</v>
      </c>
      <c r="DW269">
        <v>24.2422461538462</v>
      </c>
      <c r="DX269">
        <v>500.013384615385</v>
      </c>
      <c r="DY269">
        <v>90.5299692307692</v>
      </c>
      <c r="DZ269">
        <v>0.0350491</v>
      </c>
      <c r="EA269">
        <v>30.9256923076923</v>
      </c>
      <c r="EB269">
        <v>30.0320230769231</v>
      </c>
      <c r="EC269">
        <v>999.9</v>
      </c>
      <c r="ED269">
        <v>0</v>
      </c>
      <c r="EE269">
        <v>0</v>
      </c>
      <c r="EF269">
        <v>10005.2584615385</v>
      </c>
      <c r="EG269">
        <v>0</v>
      </c>
      <c r="EH269">
        <v>13.5537076923077</v>
      </c>
      <c r="EI269">
        <v>-47.9377</v>
      </c>
      <c r="EJ269">
        <v>951.848538461539</v>
      </c>
      <c r="EK269">
        <v>993.444692307692</v>
      </c>
      <c r="EL269">
        <v>7.41593230769231</v>
      </c>
      <c r="EM269">
        <v>976.319692307692</v>
      </c>
      <c r="EN269">
        <v>17.2376307692308</v>
      </c>
      <c r="EO269">
        <v>2.23188692307692</v>
      </c>
      <c r="EP269">
        <v>1.56052230769231</v>
      </c>
      <c r="EQ269">
        <v>19.1930307692308</v>
      </c>
      <c r="ER269">
        <v>13.5743846153846</v>
      </c>
      <c r="ES269">
        <v>1999.98923076923</v>
      </c>
      <c r="ET269">
        <v>0.979996307692308</v>
      </c>
      <c r="EU269">
        <v>0.0200034384615385</v>
      </c>
      <c r="EV269">
        <v>0</v>
      </c>
      <c r="EW269">
        <v>900.308307692307</v>
      </c>
      <c r="EX269">
        <v>5.00059</v>
      </c>
      <c r="EY269">
        <v>18148.4076923077</v>
      </c>
      <c r="EZ269">
        <v>17360.2</v>
      </c>
      <c r="FA269">
        <v>41.812</v>
      </c>
      <c r="FB269">
        <v>41.562</v>
      </c>
      <c r="FC269">
        <v>41.25</v>
      </c>
      <c r="FD269">
        <v>41.062</v>
      </c>
      <c r="FE269">
        <v>42.8072307692308</v>
      </c>
      <c r="FF269">
        <v>1955.07923076923</v>
      </c>
      <c r="FG269">
        <v>39.91</v>
      </c>
      <c r="FH269">
        <v>0</v>
      </c>
      <c r="FI269">
        <v>1759338893.4</v>
      </c>
      <c r="FJ269">
        <v>0</v>
      </c>
      <c r="FK269">
        <v>900.278269230769</v>
      </c>
      <c r="FL269">
        <v>-4.31340170630168</v>
      </c>
      <c r="FM269">
        <v>-60.9777777718041</v>
      </c>
      <c r="FN269">
        <v>18147.9</v>
      </c>
      <c r="FO269">
        <v>15</v>
      </c>
      <c r="FP269">
        <v>0</v>
      </c>
      <c r="FQ269" t="s">
        <v>439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-47.62367</v>
      </c>
      <c r="GD269">
        <v>-3.31198195488718</v>
      </c>
      <c r="GE269">
        <v>0.730640503325678</v>
      </c>
      <c r="GF269">
        <v>0</v>
      </c>
      <c r="GG269">
        <v>900.481029411765</v>
      </c>
      <c r="GH269">
        <v>-3.31897632175783</v>
      </c>
      <c r="GI269">
        <v>0.377624345340416</v>
      </c>
      <c r="GJ269">
        <v>-1</v>
      </c>
      <c r="GK269">
        <v>7.4493685</v>
      </c>
      <c r="GL269">
        <v>-0.513429022556388</v>
      </c>
      <c r="GM269">
        <v>0.0539839960798568</v>
      </c>
      <c r="GN269">
        <v>0</v>
      </c>
      <c r="GO269">
        <v>0</v>
      </c>
      <c r="GP269">
        <v>2</v>
      </c>
      <c r="GQ269" t="s">
        <v>481</v>
      </c>
      <c r="GR269">
        <v>3.13131</v>
      </c>
      <c r="GS269">
        <v>2.71294</v>
      </c>
      <c r="GT269">
        <v>0.160063</v>
      </c>
      <c r="GU269">
        <v>0.165465</v>
      </c>
      <c r="GV269">
        <v>0.104874</v>
      </c>
      <c r="GW269">
        <v>0.0818345</v>
      </c>
      <c r="GX269">
        <v>31626.6</v>
      </c>
      <c r="GY269">
        <v>33660.1</v>
      </c>
      <c r="GZ269">
        <v>34069</v>
      </c>
      <c r="HA269">
        <v>36521.4</v>
      </c>
      <c r="HB269">
        <v>43075.5</v>
      </c>
      <c r="HC269">
        <v>48162.4</v>
      </c>
      <c r="HD269">
        <v>53148.8</v>
      </c>
      <c r="HE269">
        <v>58371.6</v>
      </c>
      <c r="HF269">
        <v>1.9575</v>
      </c>
      <c r="HG269">
        <v>1.75905</v>
      </c>
      <c r="HH269">
        <v>0.075534</v>
      </c>
      <c r="HI269">
        <v>0</v>
      </c>
      <c r="HJ269">
        <v>28.8036</v>
      </c>
      <c r="HK269">
        <v>999.9</v>
      </c>
      <c r="HL269">
        <v>52.13</v>
      </c>
      <c r="HM269">
        <v>31.25</v>
      </c>
      <c r="HN269">
        <v>26.3514</v>
      </c>
      <c r="HO269">
        <v>55.2039</v>
      </c>
      <c r="HP269">
        <v>46.25</v>
      </c>
      <c r="HQ269">
        <v>1</v>
      </c>
      <c r="HR269">
        <v>0.0987525</v>
      </c>
      <c r="HS269">
        <v>-0.432432</v>
      </c>
      <c r="HT269">
        <v>20.1116</v>
      </c>
      <c r="HU269">
        <v>5.19752</v>
      </c>
      <c r="HV269">
        <v>12.004</v>
      </c>
      <c r="HW269">
        <v>4.97495</v>
      </c>
      <c r="HX269">
        <v>3.29395</v>
      </c>
      <c r="HY269">
        <v>9999</v>
      </c>
      <c r="HZ269">
        <v>9999</v>
      </c>
      <c r="IA269">
        <v>999.9</v>
      </c>
      <c r="IB269">
        <v>9999</v>
      </c>
      <c r="IC269">
        <v>1.86325</v>
      </c>
      <c r="ID269">
        <v>1.86813</v>
      </c>
      <c r="IE269">
        <v>1.86789</v>
      </c>
      <c r="IF269">
        <v>1.86905</v>
      </c>
      <c r="IG269">
        <v>1.86988</v>
      </c>
      <c r="IH269">
        <v>1.86596</v>
      </c>
      <c r="II269">
        <v>1.86704</v>
      </c>
      <c r="IJ269">
        <v>1.86844</v>
      </c>
      <c r="IK269">
        <v>5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3.521</v>
      </c>
      <c r="IY269">
        <v>0.4116</v>
      </c>
      <c r="IZ269">
        <v>0.591063205497763</v>
      </c>
      <c r="JA269">
        <v>0.00362635438953289</v>
      </c>
      <c r="JB269">
        <v>-8.50754122937555e-07</v>
      </c>
      <c r="JC269">
        <v>2.87264459290622e-10</v>
      </c>
      <c r="JD269">
        <v>-0.103101814204982</v>
      </c>
      <c r="JE269">
        <v>-0.017656537129445</v>
      </c>
      <c r="JF269">
        <v>0.00217271289782075</v>
      </c>
      <c r="JG269">
        <v>-2.34727275410467e-05</v>
      </c>
      <c r="JH269">
        <v>4</v>
      </c>
      <c r="JI269">
        <v>2183</v>
      </c>
      <c r="JJ269">
        <v>1</v>
      </c>
      <c r="JK269">
        <v>27</v>
      </c>
      <c r="JL269">
        <v>29322314.9</v>
      </c>
      <c r="JM269">
        <v>29322314.9</v>
      </c>
      <c r="JN269">
        <v>2.03247</v>
      </c>
      <c r="JO269">
        <v>2.61108</v>
      </c>
      <c r="JP269">
        <v>1.54785</v>
      </c>
      <c r="JQ269">
        <v>2.31201</v>
      </c>
      <c r="JR269">
        <v>1.64673</v>
      </c>
      <c r="JS269">
        <v>2.31445</v>
      </c>
      <c r="JT269">
        <v>34.6692</v>
      </c>
      <c r="JU269">
        <v>24.1926</v>
      </c>
      <c r="JV269">
        <v>18</v>
      </c>
      <c r="JW269">
        <v>510.611</v>
      </c>
      <c r="JX269">
        <v>385.158</v>
      </c>
      <c r="JY269">
        <v>29.1269</v>
      </c>
      <c r="JZ269">
        <v>28.6633</v>
      </c>
      <c r="KA269">
        <v>29.9999</v>
      </c>
      <c r="KB269">
        <v>28.6383</v>
      </c>
      <c r="KC269">
        <v>28.5896</v>
      </c>
      <c r="KD269">
        <v>40.6971</v>
      </c>
      <c r="KE269">
        <v>35.2674</v>
      </c>
      <c r="KF269">
        <v>0</v>
      </c>
      <c r="KG269">
        <v>29.1031</v>
      </c>
      <c r="KH269">
        <v>1020.77</v>
      </c>
      <c r="KI269">
        <v>17.3573</v>
      </c>
      <c r="KJ269">
        <v>96.6124</v>
      </c>
      <c r="KK269">
        <v>94.5733</v>
      </c>
    </row>
    <row r="270" spans="1:297">
      <c r="A270">
        <v>254</v>
      </c>
      <c r="B270">
        <v>1759338898.1</v>
      </c>
      <c r="C270">
        <v>6038.09999990463</v>
      </c>
      <c r="D270" t="s">
        <v>952</v>
      </c>
      <c r="E270" t="s">
        <v>953</v>
      </c>
      <c r="F270">
        <v>5</v>
      </c>
      <c r="G270" t="s">
        <v>831</v>
      </c>
      <c r="H270" t="s">
        <v>436</v>
      </c>
      <c r="I270">
        <v>1759338889.94615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1026.35994051221</v>
      </c>
      <c r="AK270">
        <v>993.089066666667</v>
      </c>
      <c r="AL270">
        <v>3.33326618600579</v>
      </c>
      <c r="AM270">
        <v>64.7014413785426</v>
      </c>
      <c r="AN270">
        <f>(AP270 - AO270 + DY270*1E3/(8.314*(EA270+273.15)) * AR270/DX270 * AQ270) * DX270/(100*DL270) * 1000/(1000 - AP270)</f>
        <v>0</v>
      </c>
      <c r="AO270">
        <v>17.3014628891598</v>
      </c>
      <c r="AP270">
        <v>24.65614</v>
      </c>
      <c r="AQ270">
        <v>-1.45447458078889e-05</v>
      </c>
      <c r="AR270">
        <v>119.371846667819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5.18</v>
      </c>
      <c r="DM270">
        <v>0.5</v>
      </c>
      <c r="DN270" t="s">
        <v>438</v>
      </c>
      <c r="DO270">
        <v>2</v>
      </c>
      <c r="DP270" t="b">
        <v>1</v>
      </c>
      <c r="DQ270">
        <v>1759338889.94615</v>
      </c>
      <c r="DR270">
        <v>945.070615384616</v>
      </c>
      <c r="DS270">
        <v>992.813538461538</v>
      </c>
      <c r="DT270">
        <v>24.6584153846154</v>
      </c>
      <c r="DU270">
        <v>17.2669</v>
      </c>
      <c r="DV270">
        <v>941.579538461539</v>
      </c>
      <c r="DW270">
        <v>24.2468846153846</v>
      </c>
      <c r="DX270">
        <v>499.997461538461</v>
      </c>
      <c r="DY270">
        <v>90.5292384615385</v>
      </c>
      <c r="DZ270">
        <v>0.0351854538461538</v>
      </c>
      <c r="EA270">
        <v>30.9250307692308</v>
      </c>
      <c r="EB270">
        <v>30.0349076923077</v>
      </c>
      <c r="EC270">
        <v>999.9</v>
      </c>
      <c r="ED270">
        <v>0</v>
      </c>
      <c r="EE270">
        <v>0</v>
      </c>
      <c r="EF270">
        <v>9999.96692307692</v>
      </c>
      <c r="EG270">
        <v>0</v>
      </c>
      <c r="EH270">
        <v>13.5575384615385</v>
      </c>
      <c r="EI270">
        <v>-47.7436</v>
      </c>
      <c r="EJ270">
        <v>968.963769230769</v>
      </c>
      <c r="EK270">
        <v>1010.25907692308</v>
      </c>
      <c r="EL270">
        <v>7.39151538461538</v>
      </c>
      <c r="EM270">
        <v>992.813538461538</v>
      </c>
      <c r="EN270">
        <v>17.2669</v>
      </c>
      <c r="EO270">
        <v>2.23230769230769</v>
      </c>
      <c r="EP270">
        <v>1.56315846153846</v>
      </c>
      <c r="EQ270">
        <v>19.1960692307692</v>
      </c>
      <c r="ER270">
        <v>13.6003461538462</v>
      </c>
      <c r="ES270">
        <v>1999.99461538462</v>
      </c>
      <c r="ET270">
        <v>0.979996307692308</v>
      </c>
      <c r="EU270">
        <v>0.0200034384615385</v>
      </c>
      <c r="EV270">
        <v>0</v>
      </c>
      <c r="EW270">
        <v>900.118</v>
      </c>
      <c r="EX270">
        <v>5.00059</v>
      </c>
      <c r="EY270">
        <v>18143.4538461538</v>
      </c>
      <c r="EZ270">
        <v>17360.2461538462</v>
      </c>
      <c r="FA270">
        <v>41.812</v>
      </c>
      <c r="FB270">
        <v>41.562</v>
      </c>
      <c r="FC270">
        <v>41.2403076923077</v>
      </c>
      <c r="FD270">
        <v>41.062</v>
      </c>
      <c r="FE270">
        <v>42.7976923076923</v>
      </c>
      <c r="FF270">
        <v>1955.08461538462</v>
      </c>
      <c r="FG270">
        <v>39.91</v>
      </c>
      <c r="FH270">
        <v>0</v>
      </c>
      <c r="FI270">
        <v>1759338898.2</v>
      </c>
      <c r="FJ270">
        <v>0</v>
      </c>
      <c r="FK270">
        <v>900.063730769231</v>
      </c>
      <c r="FL270">
        <v>-1.73870084804087</v>
      </c>
      <c r="FM270">
        <v>-62.4649572938401</v>
      </c>
      <c r="FN270">
        <v>18142.8884615385</v>
      </c>
      <c r="FO270">
        <v>15</v>
      </c>
      <c r="FP270">
        <v>0</v>
      </c>
      <c r="FQ270" t="s">
        <v>439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-47.91181</v>
      </c>
      <c r="GD270">
        <v>2.41049323308266</v>
      </c>
      <c r="GE270">
        <v>0.415563007136101</v>
      </c>
      <c r="GF270">
        <v>0</v>
      </c>
      <c r="GG270">
        <v>900.256735294118</v>
      </c>
      <c r="GH270">
        <v>-3.00759358174382</v>
      </c>
      <c r="GI270">
        <v>0.36077729066587</v>
      </c>
      <c r="GJ270">
        <v>-1</v>
      </c>
      <c r="GK270">
        <v>7.4012185</v>
      </c>
      <c r="GL270">
        <v>-0.313828421052619</v>
      </c>
      <c r="GM270">
        <v>0.0319646996349097</v>
      </c>
      <c r="GN270">
        <v>0</v>
      </c>
      <c r="GO270">
        <v>0</v>
      </c>
      <c r="GP270">
        <v>2</v>
      </c>
      <c r="GQ270" t="s">
        <v>481</v>
      </c>
      <c r="GR270">
        <v>3.13115</v>
      </c>
      <c r="GS270">
        <v>2.71358</v>
      </c>
      <c r="GT270">
        <v>0.161851</v>
      </c>
      <c r="GU270">
        <v>0.167309</v>
      </c>
      <c r="GV270">
        <v>0.104847</v>
      </c>
      <c r="GW270">
        <v>0.081854</v>
      </c>
      <c r="GX270">
        <v>31559.3</v>
      </c>
      <c r="GY270">
        <v>33586</v>
      </c>
      <c r="GZ270">
        <v>34069.1</v>
      </c>
      <c r="HA270">
        <v>36521.7</v>
      </c>
      <c r="HB270">
        <v>43077.2</v>
      </c>
      <c r="HC270">
        <v>48161.7</v>
      </c>
      <c r="HD270">
        <v>53149</v>
      </c>
      <c r="HE270">
        <v>58371.7</v>
      </c>
      <c r="HF270">
        <v>1.95718</v>
      </c>
      <c r="HG270">
        <v>1.75963</v>
      </c>
      <c r="HH270">
        <v>0.0763088</v>
      </c>
      <c r="HI270">
        <v>0</v>
      </c>
      <c r="HJ270">
        <v>28.8026</v>
      </c>
      <c r="HK270">
        <v>999.9</v>
      </c>
      <c r="HL270">
        <v>52.106</v>
      </c>
      <c r="HM270">
        <v>31.229</v>
      </c>
      <c r="HN270">
        <v>26.3082</v>
      </c>
      <c r="HO270">
        <v>55.0039</v>
      </c>
      <c r="HP270">
        <v>46.1979</v>
      </c>
      <c r="HQ270">
        <v>1</v>
      </c>
      <c r="HR270">
        <v>0.0988237</v>
      </c>
      <c r="HS270">
        <v>-0.397718</v>
      </c>
      <c r="HT270">
        <v>20.1118</v>
      </c>
      <c r="HU270">
        <v>5.19812</v>
      </c>
      <c r="HV270">
        <v>12.004</v>
      </c>
      <c r="HW270">
        <v>4.97525</v>
      </c>
      <c r="HX270">
        <v>3.29393</v>
      </c>
      <c r="HY270">
        <v>9999</v>
      </c>
      <c r="HZ270">
        <v>9999</v>
      </c>
      <c r="IA270">
        <v>999.9</v>
      </c>
      <c r="IB270">
        <v>9999</v>
      </c>
      <c r="IC270">
        <v>1.86325</v>
      </c>
      <c r="ID270">
        <v>1.86813</v>
      </c>
      <c r="IE270">
        <v>1.86791</v>
      </c>
      <c r="IF270">
        <v>1.86905</v>
      </c>
      <c r="IG270">
        <v>1.86991</v>
      </c>
      <c r="IH270">
        <v>1.86598</v>
      </c>
      <c r="II270">
        <v>1.86705</v>
      </c>
      <c r="IJ270">
        <v>1.86844</v>
      </c>
      <c r="IK270">
        <v>5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3.566</v>
      </c>
      <c r="IY270">
        <v>0.4112</v>
      </c>
      <c r="IZ270">
        <v>0.591063205497763</v>
      </c>
      <c r="JA270">
        <v>0.00362635438953289</v>
      </c>
      <c r="JB270">
        <v>-8.50754122937555e-07</v>
      </c>
      <c r="JC270">
        <v>2.87264459290622e-10</v>
      </c>
      <c r="JD270">
        <v>-0.103101814204982</v>
      </c>
      <c r="JE270">
        <v>-0.017656537129445</v>
      </c>
      <c r="JF270">
        <v>0.00217271289782075</v>
      </c>
      <c r="JG270">
        <v>-2.34727275410467e-05</v>
      </c>
      <c r="JH270">
        <v>4</v>
      </c>
      <c r="JI270">
        <v>2183</v>
      </c>
      <c r="JJ270">
        <v>1</v>
      </c>
      <c r="JK270">
        <v>27</v>
      </c>
      <c r="JL270">
        <v>29322315</v>
      </c>
      <c r="JM270">
        <v>29322315</v>
      </c>
      <c r="JN270">
        <v>2.06055</v>
      </c>
      <c r="JO270">
        <v>2.61719</v>
      </c>
      <c r="JP270">
        <v>1.54785</v>
      </c>
      <c r="JQ270">
        <v>2.31201</v>
      </c>
      <c r="JR270">
        <v>1.64673</v>
      </c>
      <c r="JS270">
        <v>2.25464</v>
      </c>
      <c r="JT270">
        <v>34.6692</v>
      </c>
      <c r="JU270">
        <v>24.1838</v>
      </c>
      <c r="JV270">
        <v>18</v>
      </c>
      <c r="JW270">
        <v>510.38</v>
      </c>
      <c r="JX270">
        <v>385.452</v>
      </c>
      <c r="JY270">
        <v>29.0876</v>
      </c>
      <c r="JZ270">
        <v>28.6609</v>
      </c>
      <c r="KA270">
        <v>30</v>
      </c>
      <c r="KB270">
        <v>28.6367</v>
      </c>
      <c r="KC270">
        <v>28.5875</v>
      </c>
      <c r="KD270">
        <v>41.2655</v>
      </c>
      <c r="KE270">
        <v>35.2674</v>
      </c>
      <c r="KF270">
        <v>0</v>
      </c>
      <c r="KG270">
        <v>29.0694</v>
      </c>
      <c r="KH270">
        <v>1041.07</v>
      </c>
      <c r="KI270">
        <v>17.3988</v>
      </c>
      <c r="KJ270">
        <v>96.6127</v>
      </c>
      <c r="KK270">
        <v>94.5738</v>
      </c>
    </row>
    <row r="271" spans="1:297">
      <c r="A271">
        <v>255</v>
      </c>
      <c r="B271">
        <v>1759338903.1</v>
      </c>
      <c r="C271">
        <v>6043.09999990463</v>
      </c>
      <c r="D271" t="s">
        <v>954</v>
      </c>
      <c r="E271" t="s">
        <v>955</v>
      </c>
      <c r="F271">
        <v>5</v>
      </c>
      <c r="G271" t="s">
        <v>831</v>
      </c>
      <c r="H271" t="s">
        <v>436</v>
      </c>
      <c r="I271">
        <v>1759338894.94615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1043.85536138629</v>
      </c>
      <c r="AK271">
        <v>1010.39726060606</v>
      </c>
      <c r="AL271">
        <v>3.47119974056211</v>
      </c>
      <c r="AM271">
        <v>64.7014413785426</v>
      </c>
      <c r="AN271">
        <f>(AP271 - AO271 + DY271*1E3/(8.314*(EA271+273.15)) * AR271/DX271 * AQ271) * DX271/(100*DL271) * 1000/(1000 - AP271)</f>
        <v>0</v>
      </c>
      <c r="AO271">
        <v>17.3045817449419</v>
      </c>
      <c r="AP271">
        <v>24.6378636363636</v>
      </c>
      <c r="AQ271">
        <v>-6.98650557154061e-05</v>
      </c>
      <c r="AR271">
        <v>119.371846667819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5.18</v>
      </c>
      <c r="DM271">
        <v>0.5</v>
      </c>
      <c r="DN271" t="s">
        <v>438</v>
      </c>
      <c r="DO271">
        <v>2</v>
      </c>
      <c r="DP271" t="b">
        <v>1</v>
      </c>
      <c r="DQ271">
        <v>1759338894.94615</v>
      </c>
      <c r="DR271">
        <v>961.649846153846</v>
      </c>
      <c r="DS271">
        <v>1009.51123076923</v>
      </c>
      <c r="DT271">
        <v>24.6532692307692</v>
      </c>
      <c r="DU271">
        <v>17.2904307692308</v>
      </c>
      <c r="DV271">
        <v>958.112769230769</v>
      </c>
      <c r="DW271">
        <v>24.2419538461539</v>
      </c>
      <c r="DX271">
        <v>500.002846153846</v>
      </c>
      <c r="DY271">
        <v>90.5277846153846</v>
      </c>
      <c r="DZ271">
        <v>0.0352928923076923</v>
      </c>
      <c r="EA271">
        <v>30.9222846153846</v>
      </c>
      <c r="EB271">
        <v>30.0387153846154</v>
      </c>
      <c r="EC271">
        <v>999.9</v>
      </c>
      <c r="ED271">
        <v>0</v>
      </c>
      <c r="EE271">
        <v>0</v>
      </c>
      <c r="EF271">
        <v>10001.4515384615</v>
      </c>
      <c r="EG271">
        <v>0</v>
      </c>
      <c r="EH271">
        <v>13.5629615384615</v>
      </c>
      <c r="EI271">
        <v>-47.8613923076923</v>
      </c>
      <c r="EJ271">
        <v>985.956384615385</v>
      </c>
      <c r="EK271">
        <v>1027.27384615385</v>
      </c>
      <c r="EL271">
        <v>7.36283307692308</v>
      </c>
      <c r="EM271">
        <v>1009.51123076923</v>
      </c>
      <c r="EN271">
        <v>17.2904307692308</v>
      </c>
      <c r="EO271">
        <v>2.23180692307692</v>
      </c>
      <c r="EP271">
        <v>1.56526461538462</v>
      </c>
      <c r="EQ271">
        <v>19.1924692307692</v>
      </c>
      <c r="ER271">
        <v>13.6210307692308</v>
      </c>
      <c r="ES271">
        <v>2000.01923076923</v>
      </c>
      <c r="ET271">
        <v>0.979996538461539</v>
      </c>
      <c r="EU271">
        <v>0.0200032</v>
      </c>
      <c r="EV271">
        <v>0</v>
      </c>
      <c r="EW271">
        <v>899.881153846154</v>
      </c>
      <c r="EX271">
        <v>5.00059</v>
      </c>
      <c r="EY271">
        <v>18138.4307692308</v>
      </c>
      <c r="EZ271">
        <v>17360.4538461538</v>
      </c>
      <c r="FA271">
        <v>41.812</v>
      </c>
      <c r="FB271">
        <v>41.562</v>
      </c>
      <c r="FC271">
        <v>41.2306153846154</v>
      </c>
      <c r="FD271">
        <v>41.062</v>
      </c>
      <c r="FE271">
        <v>42.7786153846154</v>
      </c>
      <c r="FF271">
        <v>1955.10923076923</v>
      </c>
      <c r="FG271">
        <v>39.91</v>
      </c>
      <c r="FH271">
        <v>0</v>
      </c>
      <c r="FI271">
        <v>1759338903</v>
      </c>
      <c r="FJ271">
        <v>0</v>
      </c>
      <c r="FK271">
        <v>899.849576923077</v>
      </c>
      <c r="FL271">
        <v>-1.77473504725222</v>
      </c>
      <c r="FM271">
        <v>-60.9914528990423</v>
      </c>
      <c r="FN271">
        <v>18137.8538461538</v>
      </c>
      <c r="FO271">
        <v>15</v>
      </c>
      <c r="FP271">
        <v>0</v>
      </c>
      <c r="FQ271" t="s">
        <v>439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-47.8562380952381</v>
      </c>
      <c r="GD271">
        <v>-1.10609610389608</v>
      </c>
      <c r="GE271">
        <v>0.328151838368983</v>
      </c>
      <c r="GF271">
        <v>0</v>
      </c>
      <c r="GG271">
        <v>899.986470588235</v>
      </c>
      <c r="GH271">
        <v>-2.5731703591737</v>
      </c>
      <c r="GI271">
        <v>0.352875518402574</v>
      </c>
      <c r="GJ271">
        <v>-1</v>
      </c>
      <c r="GK271">
        <v>7.38059142857143</v>
      </c>
      <c r="GL271">
        <v>-0.341763896103885</v>
      </c>
      <c r="GM271">
        <v>0.0355316584907324</v>
      </c>
      <c r="GN271">
        <v>0</v>
      </c>
      <c r="GO271">
        <v>0</v>
      </c>
      <c r="GP271">
        <v>2</v>
      </c>
      <c r="GQ271" t="s">
        <v>481</v>
      </c>
      <c r="GR271">
        <v>3.13124</v>
      </c>
      <c r="GS271">
        <v>2.71332</v>
      </c>
      <c r="GT271">
        <v>0.163662</v>
      </c>
      <c r="GU271">
        <v>0.16898</v>
      </c>
      <c r="GV271">
        <v>0.104791</v>
      </c>
      <c r="GW271">
        <v>0.0819409</v>
      </c>
      <c r="GX271">
        <v>31491.2</v>
      </c>
      <c r="GY271">
        <v>33518.7</v>
      </c>
      <c r="GZ271">
        <v>34069.1</v>
      </c>
      <c r="HA271">
        <v>36521.9</v>
      </c>
      <c r="HB271">
        <v>43080.1</v>
      </c>
      <c r="HC271">
        <v>48157.4</v>
      </c>
      <c r="HD271">
        <v>53149</v>
      </c>
      <c r="HE271">
        <v>58371.9</v>
      </c>
      <c r="HF271">
        <v>1.95718</v>
      </c>
      <c r="HG271">
        <v>1.75972</v>
      </c>
      <c r="HH271">
        <v>0.0764653</v>
      </c>
      <c r="HI271">
        <v>0</v>
      </c>
      <c r="HJ271">
        <v>28.8008</v>
      </c>
      <c r="HK271">
        <v>999.9</v>
      </c>
      <c r="HL271">
        <v>52.13</v>
      </c>
      <c r="HM271">
        <v>31.25</v>
      </c>
      <c r="HN271">
        <v>26.3507</v>
      </c>
      <c r="HO271">
        <v>54.4439</v>
      </c>
      <c r="HP271">
        <v>46.25</v>
      </c>
      <c r="HQ271">
        <v>1</v>
      </c>
      <c r="HR271">
        <v>0.0987652</v>
      </c>
      <c r="HS271">
        <v>-0.362467</v>
      </c>
      <c r="HT271">
        <v>20.1121</v>
      </c>
      <c r="HU271">
        <v>5.19797</v>
      </c>
      <c r="HV271">
        <v>12.004</v>
      </c>
      <c r="HW271">
        <v>4.9752</v>
      </c>
      <c r="HX271">
        <v>3.294</v>
      </c>
      <c r="HY271">
        <v>9999</v>
      </c>
      <c r="HZ271">
        <v>9999</v>
      </c>
      <c r="IA271">
        <v>999.9</v>
      </c>
      <c r="IB271">
        <v>9999</v>
      </c>
      <c r="IC271">
        <v>1.86326</v>
      </c>
      <c r="ID271">
        <v>1.86813</v>
      </c>
      <c r="IE271">
        <v>1.8679</v>
      </c>
      <c r="IF271">
        <v>1.86905</v>
      </c>
      <c r="IG271">
        <v>1.86987</v>
      </c>
      <c r="IH271">
        <v>1.86598</v>
      </c>
      <c r="II271">
        <v>1.86705</v>
      </c>
      <c r="IJ271">
        <v>1.86843</v>
      </c>
      <c r="IK271">
        <v>5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3.613</v>
      </c>
      <c r="IY271">
        <v>0.4104</v>
      </c>
      <c r="IZ271">
        <v>0.591063205497763</v>
      </c>
      <c r="JA271">
        <v>0.00362635438953289</v>
      </c>
      <c r="JB271">
        <v>-8.50754122937555e-07</v>
      </c>
      <c r="JC271">
        <v>2.87264459290622e-10</v>
      </c>
      <c r="JD271">
        <v>-0.103101814204982</v>
      </c>
      <c r="JE271">
        <v>-0.017656537129445</v>
      </c>
      <c r="JF271">
        <v>0.00217271289782075</v>
      </c>
      <c r="JG271">
        <v>-2.34727275410467e-05</v>
      </c>
      <c r="JH271">
        <v>4</v>
      </c>
      <c r="JI271">
        <v>2183</v>
      </c>
      <c r="JJ271">
        <v>1</v>
      </c>
      <c r="JK271">
        <v>27</v>
      </c>
      <c r="JL271">
        <v>29322315.1</v>
      </c>
      <c r="JM271">
        <v>29322315.1</v>
      </c>
      <c r="JN271">
        <v>2.08618</v>
      </c>
      <c r="JO271">
        <v>2.6123</v>
      </c>
      <c r="JP271">
        <v>1.54785</v>
      </c>
      <c r="JQ271">
        <v>2.31201</v>
      </c>
      <c r="JR271">
        <v>1.64551</v>
      </c>
      <c r="JS271">
        <v>2.31567</v>
      </c>
      <c r="JT271">
        <v>34.6692</v>
      </c>
      <c r="JU271">
        <v>24.1926</v>
      </c>
      <c r="JV271">
        <v>18</v>
      </c>
      <c r="JW271">
        <v>510.373</v>
      </c>
      <c r="JX271">
        <v>385.503</v>
      </c>
      <c r="JY271">
        <v>29.0514</v>
      </c>
      <c r="JZ271">
        <v>28.6586</v>
      </c>
      <c r="KA271">
        <v>29.9999</v>
      </c>
      <c r="KB271">
        <v>28.6359</v>
      </c>
      <c r="KC271">
        <v>28.5872</v>
      </c>
      <c r="KD271">
        <v>41.7676</v>
      </c>
      <c r="KE271">
        <v>34.9937</v>
      </c>
      <c r="KF271">
        <v>0</v>
      </c>
      <c r="KG271">
        <v>29.0272</v>
      </c>
      <c r="KH271">
        <v>1054.53</v>
      </c>
      <c r="KI271">
        <v>17.4471</v>
      </c>
      <c r="KJ271">
        <v>96.6127</v>
      </c>
      <c r="KK271">
        <v>94.5741</v>
      </c>
    </row>
    <row r="272" spans="1:297">
      <c r="A272">
        <v>256</v>
      </c>
      <c r="B272">
        <v>1759338908.1</v>
      </c>
      <c r="C272">
        <v>6048.09999990463</v>
      </c>
      <c r="D272" t="s">
        <v>956</v>
      </c>
      <c r="E272" t="s">
        <v>957</v>
      </c>
      <c r="F272">
        <v>5</v>
      </c>
      <c r="G272" t="s">
        <v>831</v>
      </c>
      <c r="H272" t="s">
        <v>436</v>
      </c>
      <c r="I272">
        <v>1759338899.94615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1059.94760210421</v>
      </c>
      <c r="AK272">
        <v>1027.00128484848</v>
      </c>
      <c r="AL272">
        <v>3.31809307048375</v>
      </c>
      <c r="AM272">
        <v>64.7014413785426</v>
      </c>
      <c r="AN272">
        <f>(AP272 - AO272 + DY272*1E3/(8.314*(EA272+273.15)) * AR272/DX272 * AQ272) * DX272/(100*DL272) * 1000/(1000 - AP272)</f>
        <v>0</v>
      </c>
      <c r="AO272">
        <v>17.3645961770536</v>
      </c>
      <c r="AP272">
        <v>24.6242563636364</v>
      </c>
      <c r="AQ272">
        <v>-5.30274556912516e-05</v>
      </c>
      <c r="AR272">
        <v>119.371846667819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5.18</v>
      </c>
      <c r="DM272">
        <v>0.5</v>
      </c>
      <c r="DN272" t="s">
        <v>438</v>
      </c>
      <c r="DO272">
        <v>2</v>
      </c>
      <c r="DP272" t="b">
        <v>1</v>
      </c>
      <c r="DQ272">
        <v>1759338899.94615</v>
      </c>
      <c r="DR272">
        <v>978.182076923077</v>
      </c>
      <c r="DS272">
        <v>1025.90092307692</v>
      </c>
      <c r="DT272">
        <v>24.6438769230769</v>
      </c>
      <c r="DU272">
        <v>17.3236769230769</v>
      </c>
      <c r="DV272">
        <v>974.599153846154</v>
      </c>
      <c r="DW272">
        <v>24.2329769230769</v>
      </c>
      <c r="DX272">
        <v>500.005384615385</v>
      </c>
      <c r="DY272">
        <v>90.5261923076923</v>
      </c>
      <c r="DZ272">
        <v>0.0353467230769231</v>
      </c>
      <c r="EA272">
        <v>30.9178</v>
      </c>
      <c r="EB272">
        <v>30.0413846153846</v>
      </c>
      <c r="EC272">
        <v>999.9</v>
      </c>
      <c r="ED272">
        <v>0</v>
      </c>
      <c r="EE272">
        <v>0</v>
      </c>
      <c r="EF272">
        <v>9992.98076923077</v>
      </c>
      <c r="EG272">
        <v>0</v>
      </c>
      <c r="EH272">
        <v>13.5671076923077</v>
      </c>
      <c r="EI272">
        <v>-47.7181923076923</v>
      </c>
      <c r="EJ272">
        <v>1002.89661538462</v>
      </c>
      <c r="EK272">
        <v>1043.98692307692</v>
      </c>
      <c r="EL272">
        <v>7.32019076923077</v>
      </c>
      <c r="EM272">
        <v>1025.90092307692</v>
      </c>
      <c r="EN272">
        <v>17.3236769230769</v>
      </c>
      <c r="EO272">
        <v>2.23091538461538</v>
      </c>
      <c r="EP272">
        <v>1.56824692307692</v>
      </c>
      <c r="EQ272">
        <v>19.1860769230769</v>
      </c>
      <c r="ER272">
        <v>13.6502692307692</v>
      </c>
      <c r="ES272">
        <v>2000.01769230769</v>
      </c>
      <c r="ET272">
        <v>0.979996538461539</v>
      </c>
      <c r="EU272">
        <v>0.0200032</v>
      </c>
      <c r="EV272">
        <v>0</v>
      </c>
      <c r="EW272">
        <v>899.651307692308</v>
      </c>
      <c r="EX272">
        <v>5.00059</v>
      </c>
      <c r="EY272">
        <v>18133.0230769231</v>
      </c>
      <c r="EZ272">
        <v>17360.4461538462</v>
      </c>
      <c r="FA272">
        <v>41.812</v>
      </c>
      <c r="FB272">
        <v>41.562</v>
      </c>
      <c r="FC272">
        <v>41.2112307692308</v>
      </c>
      <c r="FD272">
        <v>41.0572307692308</v>
      </c>
      <c r="FE272">
        <v>42.7643076923077</v>
      </c>
      <c r="FF272">
        <v>1955.10769230769</v>
      </c>
      <c r="FG272">
        <v>39.91</v>
      </c>
      <c r="FH272">
        <v>0</v>
      </c>
      <c r="FI272">
        <v>1759338908.4</v>
      </c>
      <c r="FJ272">
        <v>0</v>
      </c>
      <c r="FK272">
        <v>899.57728</v>
      </c>
      <c r="FL272">
        <v>-4.40530767975582</v>
      </c>
      <c r="FM272">
        <v>-70.3307691735081</v>
      </c>
      <c r="FN272">
        <v>18131.484</v>
      </c>
      <c r="FO272">
        <v>15</v>
      </c>
      <c r="FP272">
        <v>0</v>
      </c>
      <c r="FQ272" t="s">
        <v>439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-47.755405</v>
      </c>
      <c r="GD272">
        <v>0.875454135338324</v>
      </c>
      <c r="GE272">
        <v>0.380397357344922</v>
      </c>
      <c r="GF272">
        <v>0</v>
      </c>
      <c r="GG272">
        <v>899.721735294118</v>
      </c>
      <c r="GH272">
        <v>-2.94061115440725</v>
      </c>
      <c r="GI272">
        <v>0.384923086956305</v>
      </c>
      <c r="GJ272">
        <v>-1</v>
      </c>
      <c r="GK272">
        <v>7.336645</v>
      </c>
      <c r="GL272">
        <v>-0.463458045112779</v>
      </c>
      <c r="GM272">
        <v>0.0479457944453943</v>
      </c>
      <c r="GN272">
        <v>0</v>
      </c>
      <c r="GO272">
        <v>0</v>
      </c>
      <c r="GP272">
        <v>2</v>
      </c>
      <c r="GQ272" t="s">
        <v>481</v>
      </c>
      <c r="GR272">
        <v>3.13118</v>
      </c>
      <c r="GS272">
        <v>2.71314</v>
      </c>
      <c r="GT272">
        <v>0.165406</v>
      </c>
      <c r="GU272">
        <v>0.170572</v>
      </c>
      <c r="GV272">
        <v>0.104777</v>
      </c>
      <c r="GW272">
        <v>0.0821851</v>
      </c>
      <c r="GX272">
        <v>31425.8</v>
      </c>
      <c r="GY272">
        <v>33454.7</v>
      </c>
      <c r="GZ272">
        <v>34069.5</v>
      </c>
      <c r="HA272">
        <v>36522</v>
      </c>
      <c r="HB272">
        <v>43081.2</v>
      </c>
      <c r="HC272">
        <v>48144.9</v>
      </c>
      <c r="HD272">
        <v>53149.2</v>
      </c>
      <c r="HE272">
        <v>58372.2</v>
      </c>
      <c r="HF272">
        <v>1.95683</v>
      </c>
      <c r="HG272">
        <v>1.7597</v>
      </c>
      <c r="HH272">
        <v>0.0767484</v>
      </c>
      <c r="HI272">
        <v>0</v>
      </c>
      <c r="HJ272">
        <v>28.7977</v>
      </c>
      <c r="HK272">
        <v>999.9</v>
      </c>
      <c r="HL272">
        <v>52.13</v>
      </c>
      <c r="HM272">
        <v>31.25</v>
      </c>
      <c r="HN272">
        <v>26.3489</v>
      </c>
      <c r="HO272">
        <v>54.6339</v>
      </c>
      <c r="HP272">
        <v>46.4503</v>
      </c>
      <c r="HQ272">
        <v>1</v>
      </c>
      <c r="HR272">
        <v>0.0982139</v>
      </c>
      <c r="HS272">
        <v>-0.317952</v>
      </c>
      <c r="HT272">
        <v>20.1122</v>
      </c>
      <c r="HU272">
        <v>5.19752</v>
      </c>
      <c r="HV272">
        <v>12.004</v>
      </c>
      <c r="HW272">
        <v>4.975</v>
      </c>
      <c r="HX272">
        <v>3.29393</v>
      </c>
      <c r="HY272">
        <v>9999</v>
      </c>
      <c r="HZ272">
        <v>9999</v>
      </c>
      <c r="IA272">
        <v>999.9</v>
      </c>
      <c r="IB272">
        <v>9999</v>
      </c>
      <c r="IC272">
        <v>1.86326</v>
      </c>
      <c r="ID272">
        <v>1.86815</v>
      </c>
      <c r="IE272">
        <v>1.86794</v>
      </c>
      <c r="IF272">
        <v>1.86905</v>
      </c>
      <c r="IG272">
        <v>1.86989</v>
      </c>
      <c r="IH272">
        <v>1.86598</v>
      </c>
      <c r="II272">
        <v>1.86704</v>
      </c>
      <c r="IJ272">
        <v>1.86844</v>
      </c>
      <c r="IK272">
        <v>5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3.66</v>
      </c>
      <c r="IY272">
        <v>0.4102</v>
      </c>
      <c r="IZ272">
        <v>0.591063205497763</v>
      </c>
      <c r="JA272">
        <v>0.00362635438953289</v>
      </c>
      <c r="JB272">
        <v>-8.50754122937555e-07</v>
      </c>
      <c r="JC272">
        <v>2.87264459290622e-10</v>
      </c>
      <c r="JD272">
        <v>-0.103101814204982</v>
      </c>
      <c r="JE272">
        <v>-0.017656537129445</v>
      </c>
      <c r="JF272">
        <v>0.00217271289782075</v>
      </c>
      <c r="JG272">
        <v>-2.34727275410467e-05</v>
      </c>
      <c r="JH272">
        <v>4</v>
      </c>
      <c r="JI272">
        <v>2183</v>
      </c>
      <c r="JJ272">
        <v>1</v>
      </c>
      <c r="JK272">
        <v>27</v>
      </c>
      <c r="JL272">
        <v>29322315.1</v>
      </c>
      <c r="JM272">
        <v>29322315.1</v>
      </c>
      <c r="JN272">
        <v>2.11548</v>
      </c>
      <c r="JO272">
        <v>2.65015</v>
      </c>
      <c r="JP272">
        <v>1.54785</v>
      </c>
      <c r="JQ272">
        <v>2.31201</v>
      </c>
      <c r="JR272">
        <v>1.64551</v>
      </c>
      <c r="JS272">
        <v>2.34497</v>
      </c>
      <c r="JT272">
        <v>34.6692</v>
      </c>
      <c r="JU272">
        <v>24.1926</v>
      </c>
      <c r="JV272">
        <v>18</v>
      </c>
      <c r="JW272">
        <v>510.121</v>
      </c>
      <c r="JX272">
        <v>385.477</v>
      </c>
      <c r="JY272">
        <v>29.0083</v>
      </c>
      <c r="JZ272">
        <v>28.6573</v>
      </c>
      <c r="KA272">
        <v>29.9999</v>
      </c>
      <c r="KB272">
        <v>28.6337</v>
      </c>
      <c r="KC272">
        <v>28.5851</v>
      </c>
      <c r="KD272">
        <v>42.3684</v>
      </c>
      <c r="KE272">
        <v>34.9937</v>
      </c>
      <c r="KF272">
        <v>0</v>
      </c>
      <c r="KG272">
        <v>28.982</v>
      </c>
      <c r="KH272">
        <v>1074.82</v>
      </c>
      <c r="KI272">
        <v>17.4718</v>
      </c>
      <c r="KJ272">
        <v>96.6133</v>
      </c>
      <c r="KK272">
        <v>94.5746</v>
      </c>
    </row>
    <row r="273" spans="1:297">
      <c r="A273">
        <v>257</v>
      </c>
      <c r="B273">
        <v>1759338913.1</v>
      </c>
      <c r="C273">
        <v>6053.09999990463</v>
      </c>
      <c r="D273" t="s">
        <v>958</v>
      </c>
      <c r="E273" t="s">
        <v>959</v>
      </c>
      <c r="F273">
        <v>5</v>
      </c>
      <c r="G273" t="s">
        <v>831</v>
      </c>
      <c r="H273" t="s">
        <v>436</v>
      </c>
      <c r="I273">
        <v>1759338904.94615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1076.04519949062</v>
      </c>
      <c r="AK273">
        <v>1043.17672727273</v>
      </c>
      <c r="AL273">
        <v>3.2281683159217</v>
      </c>
      <c r="AM273">
        <v>64.7014413785426</v>
      </c>
      <c r="AN273">
        <f>(AP273 - AO273 + DY273*1E3/(8.314*(EA273+273.15)) * AR273/DX273 * AQ273) * DX273/(100*DL273) * 1000/(1000 - AP273)</f>
        <v>0</v>
      </c>
      <c r="AO273">
        <v>17.4051142005942</v>
      </c>
      <c r="AP273">
        <v>24.6295715151515</v>
      </c>
      <c r="AQ273">
        <v>8.38845933905155e-06</v>
      </c>
      <c r="AR273">
        <v>119.371846667819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5.18</v>
      </c>
      <c r="DM273">
        <v>0.5</v>
      </c>
      <c r="DN273" t="s">
        <v>438</v>
      </c>
      <c r="DO273">
        <v>2</v>
      </c>
      <c r="DP273" t="b">
        <v>1</v>
      </c>
      <c r="DQ273">
        <v>1759338904.94615</v>
      </c>
      <c r="DR273">
        <v>994.519384615385</v>
      </c>
      <c r="DS273">
        <v>1042.26230769231</v>
      </c>
      <c r="DT273">
        <v>24.6346307692308</v>
      </c>
      <c r="DU273">
        <v>17.3558846153846</v>
      </c>
      <c r="DV273">
        <v>990.891461538461</v>
      </c>
      <c r="DW273">
        <v>24.2241384615385</v>
      </c>
      <c r="DX273">
        <v>500.023461538462</v>
      </c>
      <c r="DY273">
        <v>90.5257615384615</v>
      </c>
      <c r="DZ273">
        <v>0.0352154615384615</v>
      </c>
      <c r="EA273">
        <v>30.9134384615385</v>
      </c>
      <c r="EB273">
        <v>30.0449461538462</v>
      </c>
      <c r="EC273">
        <v>999.9</v>
      </c>
      <c r="ED273">
        <v>0</v>
      </c>
      <c r="EE273">
        <v>0</v>
      </c>
      <c r="EF273">
        <v>10004.9469230769</v>
      </c>
      <c r="EG273">
        <v>0</v>
      </c>
      <c r="EH273">
        <v>13.5677461538462</v>
      </c>
      <c r="EI273">
        <v>-47.7418384615385</v>
      </c>
      <c r="EJ273">
        <v>1019.63676923077</v>
      </c>
      <c r="EK273">
        <v>1060.67153846154</v>
      </c>
      <c r="EL273">
        <v>7.27872769230769</v>
      </c>
      <c r="EM273">
        <v>1042.26230769231</v>
      </c>
      <c r="EN273">
        <v>17.3558846153846</v>
      </c>
      <c r="EO273">
        <v>2.23006769230769</v>
      </c>
      <c r="EP273">
        <v>1.57115538461538</v>
      </c>
      <c r="EQ273">
        <v>19.1799769230769</v>
      </c>
      <c r="ER273">
        <v>13.6787461538462</v>
      </c>
      <c r="ES273">
        <v>2000.01769230769</v>
      </c>
      <c r="ET273">
        <v>0.979996538461539</v>
      </c>
      <c r="EU273">
        <v>0.0200032</v>
      </c>
      <c r="EV273">
        <v>0</v>
      </c>
      <c r="EW273">
        <v>899.3</v>
      </c>
      <c r="EX273">
        <v>5.00059</v>
      </c>
      <c r="EY273">
        <v>18127.1615384615</v>
      </c>
      <c r="EZ273">
        <v>17360.4461538462</v>
      </c>
      <c r="FA273">
        <v>41.812</v>
      </c>
      <c r="FB273">
        <v>41.562</v>
      </c>
      <c r="FC273">
        <v>41.1966923076923</v>
      </c>
      <c r="FD273">
        <v>41.0476923076923</v>
      </c>
      <c r="FE273">
        <v>42.75</v>
      </c>
      <c r="FF273">
        <v>1955.10769230769</v>
      </c>
      <c r="FG273">
        <v>39.91</v>
      </c>
      <c r="FH273">
        <v>0</v>
      </c>
      <c r="FI273">
        <v>1759338913.2</v>
      </c>
      <c r="FJ273">
        <v>0</v>
      </c>
      <c r="FK273">
        <v>899.2686</v>
      </c>
      <c r="FL273">
        <v>-2.83446154401734</v>
      </c>
      <c r="FM273">
        <v>-74.8076923809947</v>
      </c>
      <c r="FN273">
        <v>18125.892</v>
      </c>
      <c r="FO273">
        <v>15</v>
      </c>
      <c r="FP273">
        <v>0</v>
      </c>
      <c r="FQ273" t="s">
        <v>439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-47.6863666666667</v>
      </c>
      <c r="GD273">
        <v>1.18612987012993</v>
      </c>
      <c r="GE273">
        <v>0.561973222827034</v>
      </c>
      <c r="GF273">
        <v>0</v>
      </c>
      <c r="GG273">
        <v>899.511823529412</v>
      </c>
      <c r="GH273">
        <v>-3.52754774829874</v>
      </c>
      <c r="GI273">
        <v>0.433674482871001</v>
      </c>
      <c r="GJ273">
        <v>-1</v>
      </c>
      <c r="GK273">
        <v>7.30089904761905</v>
      </c>
      <c r="GL273">
        <v>-0.53541818181818</v>
      </c>
      <c r="GM273">
        <v>0.0564877851865645</v>
      </c>
      <c r="GN273">
        <v>0</v>
      </c>
      <c r="GO273">
        <v>0</v>
      </c>
      <c r="GP273">
        <v>2</v>
      </c>
      <c r="GQ273" t="s">
        <v>481</v>
      </c>
      <c r="GR273">
        <v>3.13122</v>
      </c>
      <c r="GS273">
        <v>2.71312</v>
      </c>
      <c r="GT273">
        <v>0.167118</v>
      </c>
      <c r="GU273">
        <v>0.172486</v>
      </c>
      <c r="GV273">
        <v>0.104766</v>
      </c>
      <c r="GW273">
        <v>0.0822239</v>
      </c>
      <c r="GX273">
        <v>31361.3</v>
      </c>
      <c r="GY273">
        <v>33378</v>
      </c>
      <c r="GZ273">
        <v>34069.3</v>
      </c>
      <c r="HA273">
        <v>36522.5</v>
      </c>
      <c r="HB273">
        <v>43082.1</v>
      </c>
      <c r="HC273">
        <v>48143.4</v>
      </c>
      <c r="HD273">
        <v>53149.4</v>
      </c>
      <c r="HE273">
        <v>58372.7</v>
      </c>
      <c r="HF273">
        <v>1.9569</v>
      </c>
      <c r="HG273">
        <v>1.75982</v>
      </c>
      <c r="HH273">
        <v>0.0760332</v>
      </c>
      <c r="HI273">
        <v>0</v>
      </c>
      <c r="HJ273">
        <v>28.7958</v>
      </c>
      <c r="HK273">
        <v>999.9</v>
      </c>
      <c r="HL273">
        <v>52.13</v>
      </c>
      <c r="HM273">
        <v>31.25</v>
      </c>
      <c r="HN273">
        <v>26.3502</v>
      </c>
      <c r="HO273">
        <v>54.6139</v>
      </c>
      <c r="HP273">
        <v>46.5064</v>
      </c>
      <c r="HQ273">
        <v>1</v>
      </c>
      <c r="HR273">
        <v>0.0983384</v>
      </c>
      <c r="HS273">
        <v>-0.275953</v>
      </c>
      <c r="HT273">
        <v>20.1122</v>
      </c>
      <c r="HU273">
        <v>5.19812</v>
      </c>
      <c r="HV273">
        <v>12.004</v>
      </c>
      <c r="HW273">
        <v>4.9752</v>
      </c>
      <c r="HX273">
        <v>3.29395</v>
      </c>
      <c r="HY273">
        <v>9999</v>
      </c>
      <c r="HZ273">
        <v>9999</v>
      </c>
      <c r="IA273">
        <v>999.9</v>
      </c>
      <c r="IB273">
        <v>9999</v>
      </c>
      <c r="IC273">
        <v>1.86325</v>
      </c>
      <c r="ID273">
        <v>1.86813</v>
      </c>
      <c r="IE273">
        <v>1.86791</v>
      </c>
      <c r="IF273">
        <v>1.86905</v>
      </c>
      <c r="IG273">
        <v>1.86987</v>
      </c>
      <c r="IH273">
        <v>1.86598</v>
      </c>
      <c r="II273">
        <v>1.86703</v>
      </c>
      <c r="IJ273">
        <v>1.86844</v>
      </c>
      <c r="IK273">
        <v>5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3.7</v>
      </c>
      <c r="IY273">
        <v>0.41</v>
      </c>
      <c r="IZ273">
        <v>0.591063205497763</v>
      </c>
      <c r="JA273">
        <v>0.00362635438953289</v>
      </c>
      <c r="JB273">
        <v>-8.50754122937555e-07</v>
      </c>
      <c r="JC273">
        <v>2.87264459290622e-10</v>
      </c>
      <c r="JD273">
        <v>-0.103101814204982</v>
      </c>
      <c r="JE273">
        <v>-0.017656537129445</v>
      </c>
      <c r="JF273">
        <v>0.00217271289782075</v>
      </c>
      <c r="JG273">
        <v>-2.34727275410467e-05</v>
      </c>
      <c r="JH273">
        <v>4</v>
      </c>
      <c r="JI273">
        <v>2183</v>
      </c>
      <c r="JJ273">
        <v>1</v>
      </c>
      <c r="JK273">
        <v>27</v>
      </c>
      <c r="JL273">
        <v>29322315.2</v>
      </c>
      <c r="JM273">
        <v>29322315.2</v>
      </c>
      <c r="JN273">
        <v>2.14111</v>
      </c>
      <c r="JO273">
        <v>2.60986</v>
      </c>
      <c r="JP273">
        <v>1.54785</v>
      </c>
      <c r="JQ273">
        <v>2.31201</v>
      </c>
      <c r="JR273">
        <v>1.64673</v>
      </c>
      <c r="JS273">
        <v>2.35596</v>
      </c>
      <c r="JT273">
        <v>34.6692</v>
      </c>
      <c r="JU273">
        <v>24.1926</v>
      </c>
      <c r="JV273">
        <v>18</v>
      </c>
      <c r="JW273">
        <v>510.165</v>
      </c>
      <c r="JX273">
        <v>385.541</v>
      </c>
      <c r="JY273">
        <v>28.9596</v>
      </c>
      <c r="JZ273">
        <v>28.6555</v>
      </c>
      <c r="KA273">
        <v>30</v>
      </c>
      <c r="KB273">
        <v>28.633</v>
      </c>
      <c r="KC273">
        <v>28.5848</v>
      </c>
      <c r="KD273">
        <v>42.8609</v>
      </c>
      <c r="KE273">
        <v>34.7119</v>
      </c>
      <c r="KF273">
        <v>0</v>
      </c>
      <c r="KG273">
        <v>28.9344</v>
      </c>
      <c r="KH273">
        <v>1088.29</v>
      </c>
      <c r="KI273">
        <v>17.5253</v>
      </c>
      <c r="KJ273">
        <v>96.6135</v>
      </c>
      <c r="KK273">
        <v>94.5755</v>
      </c>
    </row>
    <row r="274" spans="1:297">
      <c r="A274">
        <v>258</v>
      </c>
      <c r="B274">
        <v>1759338918.1</v>
      </c>
      <c r="C274">
        <v>6058.09999990463</v>
      </c>
      <c r="D274" t="s">
        <v>960</v>
      </c>
      <c r="E274" t="s">
        <v>961</v>
      </c>
      <c r="F274">
        <v>5</v>
      </c>
      <c r="G274" t="s">
        <v>831</v>
      </c>
      <c r="H274" t="s">
        <v>436</v>
      </c>
      <c r="I274">
        <v>1759338909.94615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1094.5535497285</v>
      </c>
      <c r="AK274">
        <v>1060.81484848485</v>
      </c>
      <c r="AL274">
        <v>3.52120722895407</v>
      </c>
      <c r="AM274">
        <v>64.7014413785426</v>
      </c>
      <c r="AN274">
        <f>(AP274 - AO274 + DY274*1E3/(8.314*(EA274+273.15)) * AR274/DX274 * AQ274) * DX274/(100*DL274) * 1000/(1000 - AP274)</f>
        <v>0</v>
      </c>
      <c r="AO274">
        <v>17.4283393678056</v>
      </c>
      <c r="AP274">
        <v>24.6111381818182</v>
      </c>
      <c r="AQ274">
        <v>-6.19420428860531e-05</v>
      </c>
      <c r="AR274">
        <v>119.371846667819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5.18</v>
      </c>
      <c r="DM274">
        <v>0.5</v>
      </c>
      <c r="DN274" t="s">
        <v>438</v>
      </c>
      <c r="DO274">
        <v>2</v>
      </c>
      <c r="DP274" t="b">
        <v>1</v>
      </c>
      <c r="DQ274">
        <v>1759338909.94615</v>
      </c>
      <c r="DR274">
        <v>1010.93176923077</v>
      </c>
      <c r="DS274">
        <v>1058.78461538462</v>
      </c>
      <c r="DT274">
        <v>24.6252846153846</v>
      </c>
      <c r="DU274">
        <v>17.3960461538462</v>
      </c>
      <c r="DV274">
        <v>1007.25846153846</v>
      </c>
      <c r="DW274">
        <v>24.2152153846154</v>
      </c>
      <c r="DX274">
        <v>500.018615384615</v>
      </c>
      <c r="DY274">
        <v>90.5257384615385</v>
      </c>
      <c r="DZ274">
        <v>0.0351152230769231</v>
      </c>
      <c r="EA274">
        <v>30.9095153846154</v>
      </c>
      <c r="EB274">
        <v>30.0435923076923</v>
      </c>
      <c r="EC274">
        <v>999.9</v>
      </c>
      <c r="ED274">
        <v>0</v>
      </c>
      <c r="EE274">
        <v>0</v>
      </c>
      <c r="EF274">
        <v>10010.4792307692</v>
      </c>
      <c r="EG274">
        <v>0</v>
      </c>
      <c r="EH274">
        <v>13.5667846153846</v>
      </c>
      <c r="EI274">
        <v>-47.8516923076923</v>
      </c>
      <c r="EJ274">
        <v>1036.45461538462</v>
      </c>
      <c r="EK274">
        <v>1077.52923076923</v>
      </c>
      <c r="EL274">
        <v>7.22923153846154</v>
      </c>
      <c r="EM274">
        <v>1058.78461538462</v>
      </c>
      <c r="EN274">
        <v>17.3960461538462</v>
      </c>
      <c r="EO274">
        <v>2.22922076923077</v>
      </c>
      <c r="EP274">
        <v>1.57479076923077</v>
      </c>
      <c r="EQ274">
        <v>19.1738769230769</v>
      </c>
      <c r="ER274">
        <v>13.7142923076923</v>
      </c>
      <c r="ES274">
        <v>1999.97384615385</v>
      </c>
      <c r="ET274">
        <v>0.979996076923077</v>
      </c>
      <c r="EU274">
        <v>0.0200036769230769</v>
      </c>
      <c r="EV274">
        <v>0</v>
      </c>
      <c r="EW274">
        <v>898.921384615385</v>
      </c>
      <c r="EX274">
        <v>5.00059</v>
      </c>
      <c r="EY274">
        <v>18120.4307692308</v>
      </c>
      <c r="EZ274">
        <v>17360.0692307692</v>
      </c>
      <c r="FA274">
        <v>41.812</v>
      </c>
      <c r="FB274">
        <v>41.562</v>
      </c>
      <c r="FC274">
        <v>41.1966923076923</v>
      </c>
      <c r="FD274">
        <v>41.0286153846154</v>
      </c>
      <c r="FE274">
        <v>42.75</v>
      </c>
      <c r="FF274">
        <v>1955.06384615385</v>
      </c>
      <c r="FG274">
        <v>39.91</v>
      </c>
      <c r="FH274">
        <v>0</v>
      </c>
      <c r="FI274">
        <v>1759338918</v>
      </c>
      <c r="FJ274">
        <v>0</v>
      </c>
      <c r="FK274">
        <v>898.92104</v>
      </c>
      <c r="FL274">
        <v>-3.40884615988152</v>
      </c>
      <c r="FM274">
        <v>-79.3076923331071</v>
      </c>
      <c r="FN274">
        <v>18119.692</v>
      </c>
      <c r="FO274">
        <v>15</v>
      </c>
      <c r="FP274">
        <v>0</v>
      </c>
      <c r="FQ274" t="s">
        <v>439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-47.92651</v>
      </c>
      <c r="GD274">
        <v>-1.70891729323306</v>
      </c>
      <c r="GE274">
        <v>0.718627525147764</v>
      </c>
      <c r="GF274">
        <v>0</v>
      </c>
      <c r="GG274">
        <v>899.148352941176</v>
      </c>
      <c r="GH274">
        <v>-4.00550038476462</v>
      </c>
      <c r="GI274">
        <v>0.506595318384417</v>
      </c>
      <c r="GJ274">
        <v>-1</v>
      </c>
      <c r="GK274">
        <v>7.2551655</v>
      </c>
      <c r="GL274">
        <v>-0.582919849624056</v>
      </c>
      <c r="GM274">
        <v>0.0579119179854199</v>
      </c>
      <c r="GN274">
        <v>0</v>
      </c>
      <c r="GO274">
        <v>0</v>
      </c>
      <c r="GP274">
        <v>2</v>
      </c>
      <c r="GQ274" t="s">
        <v>481</v>
      </c>
      <c r="GR274">
        <v>3.13132</v>
      </c>
      <c r="GS274">
        <v>2.71294</v>
      </c>
      <c r="GT274">
        <v>0.168909</v>
      </c>
      <c r="GU274">
        <v>0.174078</v>
      </c>
      <c r="GV274">
        <v>0.10473</v>
      </c>
      <c r="GW274">
        <v>0.0823916</v>
      </c>
      <c r="GX274">
        <v>31294.1</v>
      </c>
      <c r="GY274">
        <v>33313.9</v>
      </c>
      <c r="GZ274">
        <v>34069.6</v>
      </c>
      <c r="HA274">
        <v>36522.7</v>
      </c>
      <c r="HB274">
        <v>43084.5</v>
      </c>
      <c r="HC274">
        <v>48135</v>
      </c>
      <c r="HD274">
        <v>53150</v>
      </c>
      <c r="HE274">
        <v>58373</v>
      </c>
      <c r="HF274">
        <v>1.95728</v>
      </c>
      <c r="HG274">
        <v>1.76003</v>
      </c>
      <c r="HH274">
        <v>0.0766516</v>
      </c>
      <c r="HI274">
        <v>0</v>
      </c>
      <c r="HJ274">
        <v>28.7956</v>
      </c>
      <c r="HK274">
        <v>999.9</v>
      </c>
      <c r="HL274">
        <v>52.13</v>
      </c>
      <c r="HM274">
        <v>31.25</v>
      </c>
      <c r="HN274">
        <v>26.3534</v>
      </c>
      <c r="HO274">
        <v>54.3539</v>
      </c>
      <c r="HP274">
        <v>46.262</v>
      </c>
      <c r="HQ274">
        <v>1</v>
      </c>
      <c r="HR274">
        <v>0.098219</v>
      </c>
      <c r="HS274">
        <v>-0.273105</v>
      </c>
      <c r="HT274">
        <v>20.112</v>
      </c>
      <c r="HU274">
        <v>5.19722</v>
      </c>
      <c r="HV274">
        <v>12.004</v>
      </c>
      <c r="HW274">
        <v>4.97485</v>
      </c>
      <c r="HX274">
        <v>3.2939</v>
      </c>
      <c r="HY274">
        <v>9999</v>
      </c>
      <c r="HZ274">
        <v>9999</v>
      </c>
      <c r="IA274">
        <v>999.9</v>
      </c>
      <c r="IB274">
        <v>9999</v>
      </c>
      <c r="IC274">
        <v>1.86326</v>
      </c>
      <c r="ID274">
        <v>1.86813</v>
      </c>
      <c r="IE274">
        <v>1.8679</v>
      </c>
      <c r="IF274">
        <v>1.86905</v>
      </c>
      <c r="IG274">
        <v>1.86986</v>
      </c>
      <c r="IH274">
        <v>1.86596</v>
      </c>
      <c r="II274">
        <v>1.86703</v>
      </c>
      <c r="IJ274">
        <v>1.86844</v>
      </c>
      <c r="IK274">
        <v>5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3.75</v>
      </c>
      <c r="IY274">
        <v>0.4094</v>
      </c>
      <c r="IZ274">
        <v>0.591063205497763</v>
      </c>
      <c r="JA274">
        <v>0.00362635438953289</v>
      </c>
      <c r="JB274">
        <v>-8.50754122937555e-07</v>
      </c>
      <c r="JC274">
        <v>2.87264459290622e-10</v>
      </c>
      <c r="JD274">
        <v>-0.103101814204982</v>
      </c>
      <c r="JE274">
        <v>-0.017656537129445</v>
      </c>
      <c r="JF274">
        <v>0.00217271289782075</v>
      </c>
      <c r="JG274">
        <v>-2.34727275410467e-05</v>
      </c>
      <c r="JH274">
        <v>4</v>
      </c>
      <c r="JI274">
        <v>2183</v>
      </c>
      <c r="JJ274">
        <v>1</v>
      </c>
      <c r="JK274">
        <v>27</v>
      </c>
      <c r="JL274">
        <v>29322315.3</v>
      </c>
      <c r="JM274">
        <v>29322315.3</v>
      </c>
      <c r="JN274">
        <v>2.16919</v>
      </c>
      <c r="JO274">
        <v>2.66724</v>
      </c>
      <c r="JP274">
        <v>1.54785</v>
      </c>
      <c r="JQ274">
        <v>2.31201</v>
      </c>
      <c r="JR274">
        <v>1.64673</v>
      </c>
      <c r="JS274">
        <v>2.28149</v>
      </c>
      <c r="JT274">
        <v>34.6692</v>
      </c>
      <c r="JU274">
        <v>24.1838</v>
      </c>
      <c r="JV274">
        <v>18</v>
      </c>
      <c r="JW274">
        <v>510.397</v>
      </c>
      <c r="JX274">
        <v>385.632</v>
      </c>
      <c r="JY274">
        <v>28.913</v>
      </c>
      <c r="JZ274">
        <v>28.6535</v>
      </c>
      <c r="KA274">
        <v>29.9999</v>
      </c>
      <c r="KB274">
        <v>28.631</v>
      </c>
      <c r="KC274">
        <v>28.5823</v>
      </c>
      <c r="KD274">
        <v>43.4294</v>
      </c>
      <c r="KE274">
        <v>34.4303</v>
      </c>
      <c r="KF274">
        <v>0</v>
      </c>
      <c r="KG274">
        <v>28.8954</v>
      </c>
      <c r="KH274">
        <v>1108.51</v>
      </c>
      <c r="KI274">
        <v>17.5696</v>
      </c>
      <c r="KJ274">
        <v>96.6144</v>
      </c>
      <c r="KK274">
        <v>94.576</v>
      </c>
    </row>
    <row r="275" spans="1:297">
      <c r="A275">
        <v>259</v>
      </c>
      <c r="B275">
        <v>1759338923.1</v>
      </c>
      <c r="C275">
        <v>6063.09999990463</v>
      </c>
      <c r="D275" t="s">
        <v>962</v>
      </c>
      <c r="E275" t="s">
        <v>963</v>
      </c>
      <c r="F275">
        <v>5</v>
      </c>
      <c r="G275" t="s">
        <v>831</v>
      </c>
      <c r="H275" t="s">
        <v>436</v>
      </c>
      <c r="I275">
        <v>1759338914.94615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1110.21504894009</v>
      </c>
      <c r="AK275">
        <v>1077.19418181818</v>
      </c>
      <c r="AL275">
        <v>3.27303906509799</v>
      </c>
      <c r="AM275">
        <v>64.7014413785426</v>
      </c>
      <c r="AN275">
        <f>(AP275 - AO275 + DY275*1E3/(8.314*(EA275+273.15)) * AR275/DX275 * AQ275) * DX275/(100*DL275) * 1000/(1000 - AP275)</f>
        <v>0</v>
      </c>
      <c r="AO275">
        <v>17.4750403562223</v>
      </c>
      <c r="AP275">
        <v>24.6037363636364</v>
      </c>
      <c r="AQ275">
        <v>-3.70792216594355e-05</v>
      </c>
      <c r="AR275">
        <v>119.371846667819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5.18</v>
      </c>
      <c r="DM275">
        <v>0.5</v>
      </c>
      <c r="DN275" t="s">
        <v>438</v>
      </c>
      <c r="DO275">
        <v>2</v>
      </c>
      <c r="DP275" t="b">
        <v>1</v>
      </c>
      <c r="DQ275">
        <v>1759338914.94615</v>
      </c>
      <c r="DR275">
        <v>1027.27692307692</v>
      </c>
      <c r="DS275">
        <v>1075.20615384615</v>
      </c>
      <c r="DT275">
        <v>24.6180692307692</v>
      </c>
      <c r="DU275">
        <v>17.4338307692308</v>
      </c>
      <c r="DV275">
        <v>1023.557</v>
      </c>
      <c r="DW275">
        <v>24.2083153846154</v>
      </c>
      <c r="DX275">
        <v>500.037615384615</v>
      </c>
      <c r="DY275">
        <v>90.5265230769231</v>
      </c>
      <c r="DZ275">
        <v>0.0349569846153846</v>
      </c>
      <c r="EA275">
        <v>30.9059153846154</v>
      </c>
      <c r="EB275">
        <v>30.0458384615385</v>
      </c>
      <c r="EC275">
        <v>999.9</v>
      </c>
      <c r="ED275">
        <v>0</v>
      </c>
      <c r="EE275">
        <v>0</v>
      </c>
      <c r="EF275">
        <v>10009.1730769231</v>
      </c>
      <c r="EG275">
        <v>0</v>
      </c>
      <c r="EH275">
        <v>13.5667846153846</v>
      </c>
      <c r="EI275">
        <v>-47.9293076923077</v>
      </c>
      <c r="EJ275">
        <v>1053.20384615385</v>
      </c>
      <c r="EK275">
        <v>1094.28461538462</v>
      </c>
      <c r="EL275">
        <v>7.18424538461538</v>
      </c>
      <c r="EM275">
        <v>1075.20615384615</v>
      </c>
      <c r="EN275">
        <v>17.4338307692308</v>
      </c>
      <c r="EO275">
        <v>2.22858769230769</v>
      </c>
      <c r="EP275">
        <v>1.57822384615385</v>
      </c>
      <c r="EQ275">
        <v>19.1693076923077</v>
      </c>
      <c r="ER275">
        <v>13.7477923076923</v>
      </c>
      <c r="ES275">
        <v>1999.98076923077</v>
      </c>
      <c r="ET275">
        <v>0.979996076923077</v>
      </c>
      <c r="EU275">
        <v>0.0200036769230769</v>
      </c>
      <c r="EV275">
        <v>0</v>
      </c>
      <c r="EW275">
        <v>898.698</v>
      </c>
      <c r="EX275">
        <v>5.00059</v>
      </c>
      <c r="EY275">
        <v>18113.9076923077</v>
      </c>
      <c r="EZ275">
        <v>17360.1307692308</v>
      </c>
      <c r="FA275">
        <v>41.812</v>
      </c>
      <c r="FB275">
        <v>41.562</v>
      </c>
      <c r="FC275">
        <v>41.1966923076923</v>
      </c>
      <c r="FD275">
        <v>41.0095384615385</v>
      </c>
      <c r="FE275">
        <v>42.75</v>
      </c>
      <c r="FF275">
        <v>1955.07076923077</v>
      </c>
      <c r="FG275">
        <v>39.91</v>
      </c>
      <c r="FH275">
        <v>0</v>
      </c>
      <c r="FI275">
        <v>1759338923.4</v>
      </c>
      <c r="FJ275">
        <v>0</v>
      </c>
      <c r="FK275">
        <v>898.655230769231</v>
      </c>
      <c r="FL275">
        <v>-4.32581197816423</v>
      </c>
      <c r="FM275">
        <v>-78.3658120959238</v>
      </c>
      <c r="FN275">
        <v>18113.1769230769</v>
      </c>
      <c r="FO275">
        <v>15</v>
      </c>
      <c r="FP275">
        <v>0</v>
      </c>
      <c r="FQ275" t="s">
        <v>439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-47.8054238095238</v>
      </c>
      <c r="GD275">
        <v>-2.53015324675324</v>
      </c>
      <c r="GE275">
        <v>0.733031740302048</v>
      </c>
      <c r="GF275">
        <v>0</v>
      </c>
      <c r="GG275">
        <v>898.865264705882</v>
      </c>
      <c r="GH275">
        <v>-3.50103896405322</v>
      </c>
      <c r="GI275">
        <v>0.472165306846686</v>
      </c>
      <c r="GJ275">
        <v>-1</v>
      </c>
      <c r="GK275">
        <v>7.2098480952381</v>
      </c>
      <c r="GL275">
        <v>-0.544670649350656</v>
      </c>
      <c r="GM275">
        <v>0.0565353834943045</v>
      </c>
      <c r="GN275">
        <v>0</v>
      </c>
      <c r="GO275">
        <v>0</v>
      </c>
      <c r="GP275">
        <v>2</v>
      </c>
      <c r="GQ275" t="s">
        <v>481</v>
      </c>
      <c r="GR275">
        <v>3.13128</v>
      </c>
      <c r="GS275">
        <v>2.71259</v>
      </c>
      <c r="GT275">
        <v>0.17061</v>
      </c>
      <c r="GU275">
        <v>0.175908</v>
      </c>
      <c r="GV275">
        <v>0.104702</v>
      </c>
      <c r="GW275">
        <v>0.082637</v>
      </c>
      <c r="GX275">
        <v>31230.3</v>
      </c>
      <c r="GY275">
        <v>33240</v>
      </c>
      <c r="GZ275">
        <v>34069.8</v>
      </c>
      <c r="HA275">
        <v>36522.6</v>
      </c>
      <c r="HB275">
        <v>43085.9</v>
      </c>
      <c r="HC275">
        <v>48122.1</v>
      </c>
      <c r="HD275">
        <v>53149.9</v>
      </c>
      <c r="HE275">
        <v>58372.9</v>
      </c>
      <c r="HF275">
        <v>1.9572</v>
      </c>
      <c r="HG275">
        <v>1.76003</v>
      </c>
      <c r="HH275">
        <v>0.0771508</v>
      </c>
      <c r="HI275">
        <v>0</v>
      </c>
      <c r="HJ275">
        <v>28.7962</v>
      </c>
      <c r="HK275">
        <v>999.9</v>
      </c>
      <c r="HL275">
        <v>52.13</v>
      </c>
      <c r="HM275">
        <v>31.25</v>
      </c>
      <c r="HN275">
        <v>26.3521</v>
      </c>
      <c r="HO275">
        <v>54.4539</v>
      </c>
      <c r="HP275">
        <v>46.1659</v>
      </c>
      <c r="HQ275">
        <v>1</v>
      </c>
      <c r="HR275">
        <v>0.0981377</v>
      </c>
      <c r="HS275">
        <v>-0.240291</v>
      </c>
      <c r="HT275">
        <v>20.112</v>
      </c>
      <c r="HU275">
        <v>5.19782</v>
      </c>
      <c r="HV275">
        <v>12.004</v>
      </c>
      <c r="HW275">
        <v>4.97495</v>
      </c>
      <c r="HX275">
        <v>3.29395</v>
      </c>
      <c r="HY275">
        <v>9999</v>
      </c>
      <c r="HZ275">
        <v>9999</v>
      </c>
      <c r="IA275">
        <v>999.9</v>
      </c>
      <c r="IB275">
        <v>9999</v>
      </c>
      <c r="IC275">
        <v>1.86327</v>
      </c>
      <c r="ID275">
        <v>1.86813</v>
      </c>
      <c r="IE275">
        <v>1.86791</v>
      </c>
      <c r="IF275">
        <v>1.86905</v>
      </c>
      <c r="IG275">
        <v>1.86987</v>
      </c>
      <c r="IH275">
        <v>1.86598</v>
      </c>
      <c r="II275">
        <v>1.86704</v>
      </c>
      <c r="IJ275">
        <v>1.86844</v>
      </c>
      <c r="IK275">
        <v>5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3.8</v>
      </c>
      <c r="IY275">
        <v>0.4091</v>
      </c>
      <c r="IZ275">
        <v>0.591063205497763</v>
      </c>
      <c r="JA275">
        <v>0.00362635438953289</v>
      </c>
      <c r="JB275">
        <v>-8.50754122937555e-07</v>
      </c>
      <c r="JC275">
        <v>2.87264459290622e-10</v>
      </c>
      <c r="JD275">
        <v>-0.103101814204982</v>
      </c>
      <c r="JE275">
        <v>-0.017656537129445</v>
      </c>
      <c r="JF275">
        <v>0.00217271289782075</v>
      </c>
      <c r="JG275">
        <v>-2.34727275410467e-05</v>
      </c>
      <c r="JH275">
        <v>4</v>
      </c>
      <c r="JI275">
        <v>2183</v>
      </c>
      <c r="JJ275">
        <v>1</v>
      </c>
      <c r="JK275">
        <v>27</v>
      </c>
      <c r="JL275">
        <v>29322315.4</v>
      </c>
      <c r="JM275">
        <v>29322315.4</v>
      </c>
      <c r="JN275">
        <v>2.19482</v>
      </c>
      <c r="JO275">
        <v>2.6123</v>
      </c>
      <c r="JP275">
        <v>1.54785</v>
      </c>
      <c r="JQ275">
        <v>2.31201</v>
      </c>
      <c r="JR275">
        <v>1.64673</v>
      </c>
      <c r="JS275">
        <v>2.28271</v>
      </c>
      <c r="JT275">
        <v>34.6692</v>
      </c>
      <c r="JU275">
        <v>24.1838</v>
      </c>
      <c r="JV275">
        <v>18</v>
      </c>
      <c r="JW275">
        <v>510.338</v>
      </c>
      <c r="JX275">
        <v>385.632</v>
      </c>
      <c r="JY275">
        <v>28.8718</v>
      </c>
      <c r="JZ275">
        <v>28.6511</v>
      </c>
      <c r="KA275">
        <v>29.9999</v>
      </c>
      <c r="KB275">
        <v>28.63</v>
      </c>
      <c r="KC275">
        <v>28.5823</v>
      </c>
      <c r="KD275">
        <v>43.9435</v>
      </c>
      <c r="KE275">
        <v>34.4303</v>
      </c>
      <c r="KF275">
        <v>0</v>
      </c>
      <c r="KG275">
        <v>28.8494</v>
      </c>
      <c r="KH275">
        <v>1122.01</v>
      </c>
      <c r="KI275">
        <v>17.6194</v>
      </c>
      <c r="KJ275">
        <v>96.6144</v>
      </c>
      <c r="KK275">
        <v>94.5758</v>
      </c>
    </row>
    <row r="276" spans="1:297">
      <c r="A276">
        <v>260</v>
      </c>
      <c r="B276">
        <v>1759338928.1</v>
      </c>
      <c r="C276">
        <v>6068.09999990463</v>
      </c>
      <c r="D276" t="s">
        <v>964</v>
      </c>
      <c r="E276" t="s">
        <v>965</v>
      </c>
      <c r="F276">
        <v>5</v>
      </c>
      <c r="G276" t="s">
        <v>831</v>
      </c>
      <c r="H276" t="s">
        <v>436</v>
      </c>
      <c r="I276">
        <v>1759338919.94615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1128.77290597367</v>
      </c>
      <c r="AK276">
        <v>1094.98557575758</v>
      </c>
      <c r="AL276">
        <v>3.56316207526472</v>
      </c>
      <c r="AM276">
        <v>64.7014413785426</v>
      </c>
      <c r="AN276">
        <f>(AP276 - AO276 + DY276*1E3/(8.314*(EA276+273.15)) * AR276/DX276 * AQ276) * DX276/(100*DL276) * 1000/(1000 - AP276)</f>
        <v>0</v>
      </c>
      <c r="AO276">
        <v>17.5572131509275</v>
      </c>
      <c r="AP276">
        <v>24.6079515151515</v>
      </c>
      <c r="AQ276">
        <v>1.82002331720083e-05</v>
      </c>
      <c r="AR276">
        <v>119.371846667819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5.18</v>
      </c>
      <c r="DM276">
        <v>0.5</v>
      </c>
      <c r="DN276" t="s">
        <v>438</v>
      </c>
      <c r="DO276">
        <v>2</v>
      </c>
      <c r="DP276" t="b">
        <v>1</v>
      </c>
      <c r="DQ276">
        <v>1759338919.94615</v>
      </c>
      <c r="DR276">
        <v>1043.89384615385</v>
      </c>
      <c r="DS276">
        <v>1092.36538461538</v>
      </c>
      <c r="DT276">
        <v>24.6105923076923</v>
      </c>
      <c r="DU276">
        <v>17.4841</v>
      </c>
      <c r="DV276">
        <v>1040.12769230769</v>
      </c>
      <c r="DW276">
        <v>24.2011769230769</v>
      </c>
      <c r="DX276">
        <v>500.006307692308</v>
      </c>
      <c r="DY276">
        <v>90.5266307692308</v>
      </c>
      <c r="DZ276">
        <v>0.0350162</v>
      </c>
      <c r="EA276">
        <v>30.901</v>
      </c>
      <c r="EB276">
        <v>30.0467769230769</v>
      </c>
      <c r="EC276">
        <v>999.9</v>
      </c>
      <c r="ED276">
        <v>0</v>
      </c>
      <c r="EE276">
        <v>0</v>
      </c>
      <c r="EF276">
        <v>9998.69461538461</v>
      </c>
      <c r="EG276">
        <v>0</v>
      </c>
      <c r="EH276">
        <v>13.5667846153846</v>
      </c>
      <c r="EI276">
        <v>-48.4712076923077</v>
      </c>
      <c r="EJ276">
        <v>1070.23307692308</v>
      </c>
      <c r="EK276">
        <v>1111.80538461538</v>
      </c>
      <c r="EL276">
        <v>7.12650923076923</v>
      </c>
      <c r="EM276">
        <v>1092.36538461538</v>
      </c>
      <c r="EN276">
        <v>17.4841</v>
      </c>
      <c r="EO276">
        <v>2.22791461538462</v>
      </c>
      <c r="EP276">
        <v>1.58277692307692</v>
      </c>
      <c r="EQ276">
        <v>19.1644615384615</v>
      </c>
      <c r="ER276">
        <v>13.7920615384615</v>
      </c>
      <c r="ES276">
        <v>1999.96</v>
      </c>
      <c r="ET276">
        <v>0.979995846153846</v>
      </c>
      <c r="EU276">
        <v>0.0200039153846154</v>
      </c>
      <c r="EV276">
        <v>0</v>
      </c>
      <c r="EW276">
        <v>898.375307692308</v>
      </c>
      <c r="EX276">
        <v>5.00059</v>
      </c>
      <c r="EY276">
        <v>18107.0153846154</v>
      </c>
      <c r="EZ276">
        <v>17359.9538461538</v>
      </c>
      <c r="FA276">
        <v>41.812</v>
      </c>
      <c r="FB276">
        <v>41.562</v>
      </c>
      <c r="FC276">
        <v>41.1966923076923</v>
      </c>
      <c r="FD276">
        <v>41</v>
      </c>
      <c r="FE276">
        <v>42.75</v>
      </c>
      <c r="FF276">
        <v>1955.05</v>
      </c>
      <c r="FG276">
        <v>39.91</v>
      </c>
      <c r="FH276">
        <v>0</v>
      </c>
      <c r="FI276">
        <v>1759338928.2</v>
      </c>
      <c r="FJ276">
        <v>0</v>
      </c>
      <c r="FK276">
        <v>898.310615384615</v>
      </c>
      <c r="FL276">
        <v>-3.78030769812688</v>
      </c>
      <c r="FM276">
        <v>-82.5606838682476</v>
      </c>
      <c r="FN276">
        <v>18106.6576923077</v>
      </c>
      <c r="FO276">
        <v>15</v>
      </c>
      <c r="FP276">
        <v>0</v>
      </c>
      <c r="FQ276" t="s">
        <v>439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-48.21473</v>
      </c>
      <c r="GD276">
        <v>-4.64266466165411</v>
      </c>
      <c r="GE276">
        <v>0.857118565368876</v>
      </c>
      <c r="GF276">
        <v>0</v>
      </c>
      <c r="GG276">
        <v>898.561852941177</v>
      </c>
      <c r="GH276">
        <v>-4.41984721687005</v>
      </c>
      <c r="GI276">
        <v>0.539224450285281</v>
      </c>
      <c r="GJ276">
        <v>-1</v>
      </c>
      <c r="GK276">
        <v>7.1503065</v>
      </c>
      <c r="GL276">
        <v>-0.701884962406009</v>
      </c>
      <c r="GM276">
        <v>0.0690972234807593</v>
      </c>
      <c r="GN276">
        <v>0</v>
      </c>
      <c r="GO276">
        <v>0</v>
      </c>
      <c r="GP276">
        <v>2</v>
      </c>
      <c r="GQ276" t="s">
        <v>481</v>
      </c>
      <c r="GR276">
        <v>3.13124</v>
      </c>
      <c r="GS276">
        <v>2.71293</v>
      </c>
      <c r="GT276">
        <v>0.172397</v>
      </c>
      <c r="GU276">
        <v>0.177503</v>
      </c>
      <c r="GV276">
        <v>0.104727</v>
      </c>
      <c r="GW276">
        <v>0.0828017</v>
      </c>
      <c r="GX276">
        <v>31163.1</v>
      </c>
      <c r="GY276">
        <v>33175.5</v>
      </c>
      <c r="GZ276">
        <v>34069.9</v>
      </c>
      <c r="HA276">
        <v>36522.3</v>
      </c>
      <c r="HB276">
        <v>43085.2</v>
      </c>
      <c r="HC276">
        <v>48113.2</v>
      </c>
      <c r="HD276">
        <v>53150.2</v>
      </c>
      <c r="HE276">
        <v>58372.5</v>
      </c>
      <c r="HF276">
        <v>1.95688</v>
      </c>
      <c r="HG276">
        <v>1.76015</v>
      </c>
      <c r="HH276">
        <v>0.0771284</v>
      </c>
      <c r="HI276">
        <v>0</v>
      </c>
      <c r="HJ276">
        <v>28.7962</v>
      </c>
      <c r="HK276">
        <v>999.9</v>
      </c>
      <c r="HL276">
        <v>52.13</v>
      </c>
      <c r="HM276">
        <v>31.25</v>
      </c>
      <c r="HN276">
        <v>26.3503</v>
      </c>
      <c r="HO276">
        <v>54.7939</v>
      </c>
      <c r="HP276">
        <v>46.3582</v>
      </c>
      <c r="HQ276">
        <v>1</v>
      </c>
      <c r="HR276">
        <v>0.0976524</v>
      </c>
      <c r="HS276">
        <v>-0.192647</v>
      </c>
      <c r="HT276">
        <v>20.112</v>
      </c>
      <c r="HU276">
        <v>5.19707</v>
      </c>
      <c r="HV276">
        <v>12.004</v>
      </c>
      <c r="HW276">
        <v>4.9749</v>
      </c>
      <c r="HX276">
        <v>3.2939</v>
      </c>
      <c r="HY276">
        <v>9999</v>
      </c>
      <c r="HZ276">
        <v>9999</v>
      </c>
      <c r="IA276">
        <v>999.9</v>
      </c>
      <c r="IB276">
        <v>9999</v>
      </c>
      <c r="IC276">
        <v>1.86325</v>
      </c>
      <c r="ID276">
        <v>1.86813</v>
      </c>
      <c r="IE276">
        <v>1.86788</v>
      </c>
      <c r="IF276">
        <v>1.86905</v>
      </c>
      <c r="IG276">
        <v>1.86985</v>
      </c>
      <c r="IH276">
        <v>1.86594</v>
      </c>
      <c r="II276">
        <v>1.86704</v>
      </c>
      <c r="IJ276">
        <v>1.86844</v>
      </c>
      <c r="IK276">
        <v>5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3.84</v>
      </c>
      <c r="IY276">
        <v>0.4094</v>
      </c>
      <c r="IZ276">
        <v>0.591063205497763</v>
      </c>
      <c r="JA276">
        <v>0.00362635438953289</v>
      </c>
      <c r="JB276">
        <v>-8.50754122937555e-07</v>
      </c>
      <c r="JC276">
        <v>2.87264459290622e-10</v>
      </c>
      <c r="JD276">
        <v>-0.103101814204982</v>
      </c>
      <c r="JE276">
        <v>-0.017656537129445</v>
      </c>
      <c r="JF276">
        <v>0.00217271289782075</v>
      </c>
      <c r="JG276">
        <v>-2.34727275410467e-05</v>
      </c>
      <c r="JH276">
        <v>4</v>
      </c>
      <c r="JI276">
        <v>2183</v>
      </c>
      <c r="JJ276">
        <v>1</v>
      </c>
      <c r="JK276">
        <v>27</v>
      </c>
      <c r="JL276">
        <v>29322315.5</v>
      </c>
      <c r="JM276">
        <v>29322315.5</v>
      </c>
      <c r="JN276">
        <v>2.22412</v>
      </c>
      <c r="JO276">
        <v>2.66724</v>
      </c>
      <c r="JP276">
        <v>1.54785</v>
      </c>
      <c r="JQ276">
        <v>2.31201</v>
      </c>
      <c r="JR276">
        <v>1.64673</v>
      </c>
      <c r="JS276">
        <v>2.34619</v>
      </c>
      <c r="JT276">
        <v>34.6692</v>
      </c>
      <c r="JU276">
        <v>24.1926</v>
      </c>
      <c r="JV276">
        <v>18</v>
      </c>
      <c r="JW276">
        <v>510.108</v>
      </c>
      <c r="JX276">
        <v>385.683</v>
      </c>
      <c r="JY276">
        <v>28.8255</v>
      </c>
      <c r="JZ276">
        <v>28.6494</v>
      </c>
      <c r="KA276">
        <v>29.9999</v>
      </c>
      <c r="KB276">
        <v>28.6286</v>
      </c>
      <c r="KC276">
        <v>28.5799</v>
      </c>
      <c r="KD276">
        <v>44.5169</v>
      </c>
      <c r="KE276">
        <v>34.4303</v>
      </c>
      <c r="KF276">
        <v>0</v>
      </c>
      <c r="KG276">
        <v>28.7978</v>
      </c>
      <c r="KH276">
        <v>1142.26</v>
      </c>
      <c r="KI276">
        <v>17.6565</v>
      </c>
      <c r="KJ276">
        <v>96.6149</v>
      </c>
      <c r="KK276">
        <v>94.5751</v>
      </c>
    </row>
    <row r="277" spans="1:297">
      <c r="A277">
        <v>261</v>
      </c>
      <c r="B277">
        <v>1759338933.1</v>
      </c>
      <c r="C277">
        <v>6073.09999990463</v>
      </c>
      <c r="D277" t="s">
        <v>966</v>
      </c>
      <c r="E277" t="s">
        <v>967</v>
      </c>
      <c r="F277">
        <v>5</v>
      </c>
      <c r="G277" t="s">
        <v>831</v>
      </c>
      <c r="H277" t="s">
        <v>436</v>
      </c>
      <c r="I277">
        <v>1759338924.94615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1144.67229347549</v>
      </c>
      <c r="AK277">
        <v>1111.54521212121</v>
      </c>
      <c r="AL277">
        <v>3.29418028880615</v>
      </c>
      <c r="AM277">
        <v>64.7014413785426</v>
      </c>
      <c r="AN277">
        <f>(AP277 - AO277 + DY277*1E3/(8.314*(EA277+273.15)) * AR277/DX277 * AQ277) * DX277/(100*DL277) * 1000/(1000 - AP277)</f>
        <v>0</v>
      </c>
      <c r="AO277">
        <v>17.579816900897</v>
      </c>
      <c r="AP277">
        <v>24.6053703030303</v>
      </c>
      <c r="AQ277">
        <v>-1.22482059343395e-05</v>
      </c>
      <c r="AR277">
        <v>119.371846667819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5.18</v>
      </c>
      <c r="DM277">
        <v>0.5</v>
      </c>
      <c r="DN277" t="s">
        <v>438</v>
      </c>
      <c r="DO277">
        <v>2</v>
      </c>
      <c r="DP277" t="b">
        <v>1</v>
      </c>
      <c r="DQ277">
        <v>1759338924.94615</v>
      </c>
      <c r="DR277">
        <v>1060.55153846154</v>
      </c>
      <c r="DS277">
        <v>1108.79307692308</v>
      </c>
      <c r="DT277">
        <v>24.6070076923077</v>
      </c>
      <c r="DU277">
        <v>17.5325076923077</v>
      </c>
      <c r="DV277">
        <v>1056.73846153846</v>
      </c>
      <c r="DW277">
        <v>24.1977307692308</v>
      </c>
      <c r="DX277">
        <v>500.005</v>
      </c>
      <c r="DY277">
        <v>90.5264538461538</v>
      </c>
      <c r="DZ277">
        <v>0.0350480076923077</v>
      </c>
      <c r="EA277">
        <v>30.8947384615385</v>
      </c>
      <c r="EB277">
        <v>30.0504153846154</v>
      </c>
      <c r="EC277">
        <v>999.9</v>
      </c>
      <c r="ED277">
        <v>0</v>
      </c>
      <c r="EE277">
        <v>0</v>
      </c>
      <c r="EF277">
        <v>9991</v>
      </c>
      <c r="EG277">
        <v>0</v>
      </c>
      <c r="EH277">
        <v>13.5612538461538</v>
      </c>
      <c r="EI277">
        <v>-48.2419923076923</v>
      </c>
      <c r="EJ277">
        <v>1087.30692307692</v>
      </c>
      <c r="EK277">
        <v>1128.58230769231</v>
      </c>
      <c r="EL277">
        <v>7.07450153846154</v>
      </c>
      <c r="EM277">
        <v>1108.79307692308</v>
      </c>
      <c r="EN277">
        <v>17.5325076923077</v>
      </c>
      <c r="EO277">
        <v>2.22758538461538</v>
      </c>
      <c r="EP277">
        <v>1.58715615384615</v>
      </c>
      <c r="EQ277">
        <v>19.1621</v>
      </c>
      <c r="ER277">
        <v>13.8346076923077</v>
      </c>
      <c r="ES277">
        <v>1999.96307692308</v>
      </c>
      <c r="ET277">
        <v>0.979995846153846</v>
      </c>
      <c r="EU277">
        <v>0.0200039076923077</v>
      </c>
      <c r="EV277">
        <v>0</v>
      </c>
      <c r="EW277">
        <v>898.075307692308</v>
      </c>
      <c r="EX277">
        <v>5.00059</v>
      </c>
      <c r="EY277">
        <v>18100.3076923077</v>
      </c>
      <c r="EZ277">
        <v>17359.9769230769</v>
      </c>
      <c r="FA277">
        <v>41.812</v>
      </c>
      <c r="FB277">
        <v>41.5524615384615</v>
      </c>
      <c r="FC277">
        <v>41.1918461538462</v>
      </c>
      <c r="FD277">
        <v>41</v>
      </c>
      <c r="FE277">
        <v>42.75</v>
      </c>
      <c r="FF277">
        <v>1955.05307692308</v>
      </c>
      <c r="FG277">
        <v>39.91</v>
      </c>
      <c r="FH277">
        <v>0</v>
      </c>
      <c r="FI277">
        <v>1759338933</v>
      </c>
      <c r="FJ277">
        <v>0</v>
      </c>
      <c r="FK277">
        <v>898.033230769231</v>
      </c>
      <c r="FL277">
        <v>-4.52068374611467</v>
      </c>
      <c r="FM277">
        <v>-82.8102563145514</v>
      </c>
      <c r="FN277">
        <v>18100.0615384615</v>
      </c>
      <c r="FO277">
        <v>15</v>
      </c>
      <c r="FP277">
        <v>0</v>
      </c>
      <c r="FQ277" t="s">
        <v>439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-48.3629190476191</v>
      </c>
      <c r="GD277">
        <v>0.960233766233756</v>
      </c>
      <c r="GE277">
        <v>0.71237346453284</v>
      </c>
      <c r="GF277">
        <v>0</v>
      </c>
      <c r="GG277">
        <v>898.209705882353</v>
      </c>
      <c r="GH277">
        <v>-3.56687547547477</v>
      </c>
      <c r="GI277">
        <v>0.474824706318124</v>
      </c>
      <c r="GJ277">
        <v>-1</v>
      </c>
      <c r="GK277">
        <v>7.1068019047619</v>
      </c>
      <c r="GL277">
        <v>-0.674370389610372</v>
      </c>
      <c r="GM277">
        <v>0.0699260134590601</v>
      </c>
      <c r="GN277">
        <v>0</v>
      </c>
      <c r="GO277">
        <v>0</v>
      </c>
      <c r="GP277">
        <v>2</v>
      </c>
      <c r="GQ277" t="s">
        <v>481</v>
      </c>
      <c r="GR277">
        <v>3.13126</v>
      </c>
      <c r="GS277">
        <v>2.71319</v>
      </c>
      <c r="GT277">
        <v>0.174074</v>
      </c>
      <c r="GU277">
        <v>0.179318</v>
      </c>
      <c r="GV277">
        <v>0.104695</v>
      </c>
      <c r="GW277">
        <v>0.082838</v>
      </c>
      <c r="GX277">
        <v>31100.5</v>
      </c>
      <c r="GY277">
        <v>33102.9</v>
      </c>
      <c r="GZ277">
        <v>34070.4</v>
      </c>
      <c r="HA277">
        <v>36522.9</v>
      </c>
      <c r="HB277">
        <v>43087.4</v>
      </c>
      <c r="HC277">
        <v>48112.2</v>
      </c>
      <c r="HD277">
        <v>53150.8</v>
      </c>
      <c r="HE277">
        <v>58373.4</v>
      </c>
      <c r="HF277">
        <v>1.9574</v>
      </c>
      <c r="HG277">
        <v>1.76045</v>
      </c>
      <c r="HH277">
        <v>0.0769347</v>
      </c>
      <c r="HI277">
        <v>0</v>
      </c>
      <c r="HJ277">
        <v>28.7952</v>
      </c>
      <c r="HK277">
        <v>999.9</v>
      </c>
      <c r="HL277">
        <v>52.106</v>
      </c>
      <c r="HM277">
        <v>31.229</v>
      </c>
      <c r="HN277">
        <v>26.3082</v>
      </c>
      <c r="HO277">
        <v>55.1339</v>
      </c>
      <c r="HP277">
        <v>46.5345</v>
      </c>
      <c r="HQ277">
        <v>1</v>
      </c>
      <c r="HR277">
        <v>0.0976321</v>
      </c>
      <c r="HS277">
        <v>-0.151019</v>
      </c>
      <c r="HT277">
        <v>20.1122</v>
      </c>
      <c r="HU277">
        <v>5.19767</v>
      </c>
      <c r="HV277">
        <v>12.004</v>
      </c>
      <c r="HW277">
        <v>4.9751</v>
      </c>
      <c r="HX277">
        <v>3.29395</v>
      </c>
      <c r="HY277">
        <v>9999</v>
      </c>
      <c r="HZ277">
        <v>9999</v>
      </c>
      <c r="IA277">
        <v>999.9</v>
      </c>
      <c r="IB277">
        <v>9999</v>
      </c>
      <c r="IC277">
        <v>1.86326</v>
      </c>
      <c r="ID277">
        <v>1.86813</v>
      </c>
      <c r="IE277">
        <v>1.8679</v>
      </c>
      <c r="IF277">
        <v>1.86905</v>
      </c>
      <c r="IG277">
        <v>1.86984</v>
      </c>
      <c r="IH277">
        <v>1.86593</v>
      </c>
      <c r="II277">
        <v>1.86705</v>
      </c>
      <c r="IJ277">
        <v>1.86844</v>
      </c>
      <c r="IK277">
        <v>5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3.89</v>
      </c>
      <c r="IY277">
        <v>0.4089</v>
      </c>
      <c r="IZ277">
        <v>0.591063205497763</v>
      </c>
      <c r="JA277">
        <v>0.00362635438953289</v>
      </c>
      <c r="JB277">
        <v>-8.50754122937555e-07</v>
      </c>
      <c r="JC277">
        <v>2.87264459290622e-10</v>
      </c>
      <c r="JD277">
        <v>-0.103101814204982</v>
      </c>
      <c r="JE277">
        <v>-0.017656537129445</v>
      </c>
      <c r="JF277">
        <v>0.00217271289782075</v>
      </c>
      <c r="JG277">
        <v>-2.34727275410467e-05</v>
      </c>
      <c r="JH277">
        <v>4</v>
      </c>
      <c r="JI277">
        <v>2183</v>
      </c>
      <c r="JJ277">
        <v>1</v>
      </c>
      <c r="JK277">
        <v>27</v>
      </c>
      <c r="JL277">
        <v>29322315.6</v>
      </c>
      <c r="JM277">
        <v>29322315.6</v>
      </c>
      <c r="JN277">
        <v>2.24854</v>
      </c>
      <c r="JO277">
        <v>2.60986</v>
      </c>
      <c r="JP277">
        <v>1.54785</v>
      </c>
      <c r="JQ277">
        <v>2.31323</v>
      </c>
      <c r="JR277">
        <v>1.64551</v>
      </c>
      <c r="JS277">
        <v>2.37183</v>
      </c>
      <c r="JT277">
        <v>34.6692</v>
      </c>
      <c r="JU277">
        <v>24.1926</v>
      </c>
      <c r="JV277">
        <v>18</v>
      </c>
      <c r="JW277">
        <v>510.445</v>
      </c>
      <c r="JX277">
        <v>385.842</v>
      </c>
      <c r="JY277">
        <v>28.7738</v>
      </c>
      <c r="JZ277">
        <v>28.6475</v>
      </c>
      <c r="KA277">
        <v>30</v>
      </c>
      <c r="KB277">
        <v>28.627</v>
      </c>
      <c r="KC277">
        <v>28.5797</v>
      </c>
      <c r="KD277">
        <v>45.0239</v>
      </c>
      <c r="KE277">
        <v>34.1417</v>
      </c>
      <c r="KF277">
        <v>0</v>
      </c>
      <c r="KG277">
        <v>28.7466</v>
      </c>
      <c r="KH277">
        <v>1155.69</v>
      </c>
      <c r="KI277">
        <v>17.7163</v>
      </c>
      <c r="KJ277">
        <v>96.6162</v>
      </c>
      <c r="KK277">
        <v>94.5766</v>
      </c>
    </row>
    <row r="278" spans="1:297">
      <c r="A278">
        <v>262</v>
      </c>
      <c r="B278">
        <v>1759338938.1</v>
      </c>
      <c r="C278">
        <v>6078.09999990463</v>
      </c>
      <c r="D278" t="s">
        <v>968</v>
      </c>
      <c r="E278" t="s">
        <v>969</v>
      </c>
      <c r="F278">
        <v>5</v>
      </c>
      <c r="G278" t="s">
        <v>831</v>
      </c>
      <c r="H278" t="s">
        <v>436</v>
      </c>
      <c r="I278">
        <v>1759338929.94615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1163.23941914209</v>
      </c>
      <c r="AK278">
        <v>1129.36618181818</v>
      </c>
      <c r="AL278">
        <v>3.57331411152772</v>
      </c>
      <c r="AM278">
        <v>64.7014413785426</v>
      </c>
      <c r="AN278">
        <f>(AP278 - AO278 + DY278*1E3/(8.314*(EA278+273.15)) * AR278/DX278 * AQ278) * DX278/(100*DL278) * 1000/(1000 - AP278)</f>
        <v>0</v>
      </c>
      <c r="AO278">
        <v>17.6056277294425</v>
      </c>
      <c r="AP278">
        <v>24.5801684848485</v>
      </c>
      <c r="AQ278">
        <v>-8.25654552819257e-05</v>
      </c>
      <c r="AR278">
        <v>119.371846667819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5.18</v>
      </c>
      <c r="DM278">
        <v>0.5</v>
      </c>
      <c r="DN278" t="s">
        <v>438</v>
      </c>
      <c r="DO278">
        <v>2</v>
      </c>
      <c r="DP278" t="b">
        <v>1</v>
      </c>
      <c r="DQ278">
        <v>1759338929.94615</v>
      </c>
      <c r="DR278">
        <v>1077.31</v>
      </c>
      <c r="DS278">
        <v>1126.05384615385</v>
      </c>
      <c r="DT278">
        <v>24.6002384615385</v>
      </c>
      <c r="DU278">
        <v>17.5778076923077</v>
      </c>
      <c r="DV278">
        <v>1073.45153846154</v>
      </c>
      <c r="DW278">
        <v>24.1912692307692</v>
      </c>
      <c r="DX278">
        <v>499.966615384615</v>
      </c>
      <c r="DY278">
        <v>90.5260923076923</v>
      </c>
      <c r="DZ278">
        <v>0.035254</v>
      </c>
      <c r="EA278">
        <v>30.8866230769231</v>
      </c>
      <c r="EB278">
        <v>30.0489153846154</v>
      </c>
      <c r="EC278">
        <v>999.9</v>
      </c>
      <c r="ED278">
        <v>0</v>
      </c>
      <c r="EE278">
        <v>0</v>
      </c>
      <c r="EF278">
        <v>9983.17307692308</v>
      </c>
      <c r="EG278">
        <v>0</v>
      </c>
      <c r="EH278">
        <v>13.5447</v>
      </c>
      <c r="EI278">
        <v>-48.7436153846154</v>
      </c>
      <c r="EJ278">
        <v>1104.48153846154</v>
      </c>
      <c r="EK278">
        <v>1146.20230769231</v>
      </c>
      <c r="EL278">
        <v>7.02242692307692</v>
      </c>
      <c r="EM278">
        <v>1126.05384615385</v>
      </c>
      <c r="EN278">
        <v>17.5778076923077</v>
      </c>
      <c r="EO278">
        <v>2.22696384615385</v>
      </c>
      <c r="EP278">
        <v>1.59125153846154</v>
      </c>
      <c r="EQ278">
        <v>19.1576230769231</v>
      </c>
      <c r="ER278">
        <v>13.8743153846154</v>
      </c>
      <c r="ES278">
        <v>1999.98692307692</v>
      </c>
      <c r="ET278">
        <v>0.979996076923077</v>
      </c>
      <c r="EU278">
        <v>0.0200036692307692</v>
      </c>
      <c r="EV278">
        <v>0</v>
      </c>
      <c r="EW278">
        <v>897.747</v>
      </c>
      <c r="EX278">
        <v>5.00059</v>
      </c>
      <c r="EY278">
        <v>18093.8</v>
      </c>
      <c r="EZ278">
        <v>17360.1846153846</v>
      </c>
      <c r="FA278">
        <v>41.812</v>
      </c>
      <c r="FB278">
        <v>41.5476923076923</v>
      </c>
      <c r="FC278">
        <v>41.187</v>
      </c>
      <c r="FD278">
        <v>41</v>
      </c>
      <c r="FE278">
        <v>42.75</v>
      </c>
      <c r="FF278">
        <v>1955.07692307692</v>
      </c>
      <c r="FG278">
        <v>39.91</v>
      </c>
      <c r="FH278">
        <v>0</v>
      </c>
      <c r="FI278">
        <v>1759338938.4</v>
      </c>
      <c r="FJ278">
        <v>0</v>
      </c>
      <c r="FK278">
        <v>897.61836</v>
      </c>
      <c r="FL278">
        <v>-4.13899998794193</v>
      </c>
      <c r="FM278">
        <v>-76.9307691264212</v>
      </c>
      <c r="FN278">
        <v>18092.416</v>
      </c>
      <c r="FO278">
        <v>15</v>
      </c>
      <c r="FP278">
        <v>0</v>
      </c>
      <c r="FQ278" t="s">
        <v>439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-48.49536</v>
      </c>
      <c r="GD278">
        <v>-4.47150676691728</v>
      </c>
      <c r="GE278">
        <v>0.830765904090918</v>
      </c>
      <c r="GF278">
        <v>0</v>
      </c>
      <c r="GG278">
        <v>897.883176470588</v>
      </c>
      <c r="GH278">
        <v>-3.944293354162</v>
      </c>
      <c r="GI278">
        <v>0.48187406644989</v>
      </c>
      <c r="GJ278">
        <v>-1</v>
      </c>
      <c r="GK278">
        <v>7.049532</v>
      </c>
      <c r="GL278">
        <v>-0.568059248120302</v>
      </c>
      <c r="GM278">
        <v>0.0570831699890607</v>
      </c>
      <c r="GN278">
        <v>0</v>
      </c>
      <c r="GO278">
        <v>0</v>
      </c>
      <c r="GP278">
        <v>2</v>
      </c>
      <c r="GQ278" t="s">
        <v>481</v>
      </c>
      <c r="GR278">
        <v>3.13128</v>
      </c>
      <c r="GS278">
        <v>2.71343</v>
      </c>
      <c r="GT278">
        <v>0.175832</v>
      </c>
      <c r="GU278">
        <v>0.180922</v>
      </c>
      <c r="GV278">
        <v>0.104637</v>
      </c>
      <c r="GW278">
        <v>0.0830104</v>
      </c>
      <c r="GX278">
        <v>31034.2</v>
      </c>
      <c r="GY278">
        <v>33038.4</v>
      </c>
      <c r="GZ278">
        <v>34070.4</v>
      </c>
      <c r="HA278">
        <v>36523</v>
      </c>
      <c r="HB278">
        <v>43090.4</v>
      </c>
      <c r="HC278">
        <v>48103.5</v>
      </c>
      <c r="HD278">
        <v>53150.7</v>
      </c>
      <c r="HE278">
        <v>58373.6</v>
      </c>
      <c r="HF278">
        <v>1.95723</v>
      </c>
      <c r="HG278">
        <v>1.76057</v>
      </c>
      <c r="HH278">
        <v>0.0770316</v>
      </c>
      <c r="HI278">
        <v>0</v>
      </c>
      <c r="HJ278">
        <v>28.7927</v>
      </c>
      <c r="HK278">
        <v>999.9</v>
      </c>
      <c r="HL278">
        <v>52.13</v>
      </c>
      <c r="HM278">
        <v>31.25</v>
      </c>
      <c r="HN278">
        <v>26.3528</v>
      </c>
      <c r="HO278">
        <v>54.8739</v>
      </c>
      <c r="HP278">
        <v>46.4263</v>
      </c>
      <c r="HQ278">
        <v>1</v>
      </c>
      <c r="HR278">
        <v>0.0975076</v>
      </c>
      <c r="HS278">
        <v>-0.129913</v>
      </c>
      <c r="HT278">
        <v>20.1121</v>
      </c>
      <c r="HU278">
        <v>5.19752</v>
      </c>
      <c r="HV278">
        <v>12.004</v>
      </c>
      <c r="HW278">
        <v>4.97515</v>
      </c>
      <c r="HX278">
        <v>3.29393</v>
      </c>
      <c r="HY278">
        <v>9999</v>
      </c>
      <c r="HZ278">
        <v>9999</v>
      </c>
      <c r="IA278">
        <v>999.9</v>
      </c>
      <c r="IB278">
        <v>9999</v>
      </c>
      <c r="IC278">
        <v>1.86325</v>
      </c>
      <c r="ID278">
        <v>1.86813</v>
      </c>
      <c r="IE278">
        <v>1.86789</v>
      </c>
      <c r="IF278">
        <v>1.86905</v>
      </c>
      <c r="IG278">
        <v>1.86987</v>
      </c>
      <c r="IH278">
        <v>1.86595</v>
      </c>
      <c r="II278">
        <v>1.86702</v>
      </c>
      <c r="IJ278">
        <v>1.86844</v>
      </c>
      <c r="IK278">
        <v>5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3.94</v>
      </c>
      <c r="IY278">
        <v>0.4081</v>
      </c>
      <c r="IZ278">
        <v>0.591063205497763</v>
      </c>
      <c r="JA278">
        <v>0.00362635438953289</v>
      </c>
      <c r="JB278">
        <v>-8.50754122937555e-07</v>
      </c>
      <c r="JC278">
        <v>2.87264459290622e-10</v>
      </c>
      <c r="JD278">
        <v>-0.103101814204982</v>
      </c>
      <c r="JE278">
        <v>-0.017656537129445</v>
      </c>
      <c r="JF278">
        <v>0.00217271289782075</v>
      </c>
      <c r="JG278">
        <v>-2.34727275410467e-05</v>
      </c>
      <c r="JH278">
        <v>4</v>
      </c>
      <c r="JI278">
        <v>2183</v>
      </c>
      <c r="JJ278">
        <v>1</v>
      </c>
      <c r="JK278">
        <v>27</v>
      </c>
      <c r="JL278">
        <v>29322315.6</v>
      </c>
      <c r="JM278">
        <v>29322315.6</v>
      </c>
      <c r="JN278">
        <v>2.27173</v>
      </c>
      <c r="JO278">
        <v>2.61475</v>
      </c>
      <c r="JP278">
        <v>1.54785</v>
      </c>
      <c r="JQ278">
        <v>2.31201</v>
      </c>
      <c r="JR278">
        <v>1.64673</v>
      </c>
      <c r="JS278">
        <v>2.31812</v>
      </c>
      <c r="JT278">
        <v>34.6692</v>
      </c>
      <c r="JU278">
        <v>24.1838</v>
      </c>
      <c r="JV278">
        <v>18</v>
      </c>
      <c r="JW278">
        <v>510.32</v>
      </c>
      <c r="JX278">
        <v>385.894</v>
      </c>
      <c r="JY278">
        <v>28.7211</v>
      </c>
      <c r="JZ278">
        <v>28.6457</v>
      </c>
      <c r="KA278">
        <v>29.9999</v>
      </c>
      <c r="KB278">
        <v>28.6261</v>
      </c>
      <c r="KC278">
        <v>28.5775</v>
      </c>
      <c r="KD278">
        <v>45.5986</v>
      </c>
      <c r="KE278">
        <v>33.865</v>
      </c>
      <c r="KF278">
        <v>0</v>
      </c>
      <c r="KG278">
        <v>28.6991</v>
      </c>
      <c r="KH278">
        <v>1175.84</v>
      </c>
      <c r="KI278">
        <v>17.779</v>
      </c>
      <c r="KJ278">
        <v>96.616</v>
      </c>
      <c r="KK278">
        <v>94.577</v>
      </c>
    </row>
    <row r="279" spans="1:297">
      <c r="A279">
        <v>263</v>
      </c>
      <c r="B279">
        <v>1759338943.1</v>
      </c>
      <c r="C279">
        <v>6083.09999990463</v>
      </c>
      <c r="D279" t="s">
        <v>970</v>
      </c>
      <c r="E279" t="s">
        <v>971</v>
      </c>
      <c r="F279">
        <v>5</v>
      </c>
      <c r="G279" t="s">
        <v>831</v>
      </c>
      <c r="H279" t="s">
        <v>436</v>
      </c>
      <c r="I279">
        <v>1759338934.94615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1179.67218839852</v>
      </c>
      <c r="AK279">
        <v>1146.18618181818</v>
      </c>
      <c r="AL279">
        <v>3.36979419649949</v>
      </c>
      <c r="AM279">
        <v>64.7014413785426</v>
      </c>
      <c r="AN279">
        <f>(AP279 - AO279 + DY279*1E3/(8.314*(EA279+273.15)) * AR279/DX279 * AQ279) * DX279/(100*DL279) * 1000/(1000 - AP279)</f>
        <v>0</v>
      </c>
      <c r="AO279">
        <v>17.6806602018555</v>
      </c>
      <c r="AP279">
        <v>24.5781351515151</v>
      </c>
      <c r="AQ279">
        <v>-1.28096121833636e-05</v>
      </c>
      <c r="AR279">
        <v>119.371846667819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5.18</v>
      </c>
      <c r="DM279">
        <v>0.5</v>
      </c>
      <c r="DN279" t="s">
        <v>438</v>
      </c>
      <c r="DO279">
        <v>2</v>
      </c>
      <c r="DP279" t="b">
        <v>1</v>
      </c>
      <c r="DQ279">
        <v>1759338934.94615</v>
      </c>
      <c r="DR279">
        <v>1094.11</v>
      </c>
      <c r="DS279">
        <v>1142.73846153846</v>
      </c>
      <c r="DT279">
        <v>24.5922076923077</v>
      </c>
      <c r="DU279">
        <v>17.6220384615385</v>
      </c>
      <c r="DV279">
        <v>1090.20615384615</v>
      </c>
      <c r="DW279">
        <v>24.1835846153846</v>
      </c>
      <c r="DX279">
        <v>500.001076923077</v>
      </c>
      <c r="DY279">
        <v>90.5260615384615</v>
      </c>
      <c r="DZ279">
        <v>0.0352950153846154</v>
      </c>
      <c r="EA279">
        <v>30.8774153846154</v>
      </c>
      <c r="EB279">
        <v>30.0471230769231</v>
      </c>
      <c r="EC279">
        <v>999.9</v>
      </c>
      <c r="ED279">
        <v>0</v>
      </c>
      <c r="EE279">
        <v>0</v>
      </c>
      <c r="EF279">
        <v>9994.90769230769</v>
      </c>
      <c r="EG279">
        <v>0</v>
      </c>
      <c r="EH279">
        <v>13.5364076923077</v>
      </c>
      <c r="EI279">
        <v>-48.6265538461539</v>
      </c>
      <c r="EJ279">
        <v>1121.69615384615</v>
      </c>
      <c r="EK279">
        <v>1163.23615384615</v>
      </c>
      <c r="EL279">
        <v>6.97015769230769</v>
      </c>
      <c r="EM279">
        <v>1142.73846153846</v>
      </c>
      <c r="EN279">
        <v>17.6220384615385</v>
      </c>
      <c r="EO279">
        <v>2.22623461538462</v>
      </c>
      <c r="EP279">
        <v>1.59525384615385</v>
      </c>
      <c r="EQ279">
        <v>19.1523769230769</v>
      </c>
      <c r="ER279">
        <v>13.9129769230769</v>
      </c>
      <c r="ES279">
        <v>1999.94230769231</v>
      </c>
      <c r="ET279">
        <v>0.979995615384615</v>
      </c>
      <c r="EU279">
        <v>0.0200041461538462</v>
      </c>
      <c r="EV279">
        <v>0</v>
      </c>
      <c r="EW279">
        <v>897.419230769231</v>
      </c>
      <c r="EX279">
        <v>5.00059</v>
      </c>
      <c r="EY279">
        <v>18086.5769230769</v>
      </c>
      <c r="EZ279">
        <v>17359.7923076923</v>
      </c>
      <c r="FA279">
        <v>41.8024615384615</v>
      </c>
      <c r="FB279">
        <v>41.5429230769231</v>
      </c>
      <c r="FC279">
        <v>41.187</v>
      </c>
      <c r="FD279">
        <v>41</v>
      </c>
      <c r="FE279">
        <v>42.75</v>
      </c>
      <c r="FF279">
        <v>1955.03230769231</v>
      </c>
      <c r="FG279">
        <v>39.91</v>
      </c>
      <c r="FH279">
        <v>0</v>
      </c>
      <c r="FI279">
        <v>1759338943.2</v>
      </c>
      <c r="FJ279">
        <v>0</v>
      </c>
      <c r="FK279">
        <v>897.3524</v>
      </c>
      <c r="FL279">
        <v>-3.2522307708329</v>
      </c>
      <c r="FM279">
        <v>-84.5461538785222</v>
      </c>
      <c r="FN279">
        <v>18085.672</v>
      </c>
      <c r="FO279">
        <v>15</v>
      </c>
      <c r="FP279">
        <v>0</v>
      </c>
      <c r="FQ279" t="s">
        <v>439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-48.7240952380952</v>
      </c>
      <c r="GD279">
        <v>-0.352815584415702</v>
      </c>
      <c r="GE279">
        <v>0.663912329608281</v>
      </c>
      <c r="GF279">
        <v>1</v>
      </c>
      <c r="GG279">
        <v>897.583794117647</v>
      </c>
      <c r="GH279">
        <v>-3.59301756967453</v>
      </c>
      <c r="GI279">
        <v>0.425029395482508</v>
      </c>
      <c r="GJ279">
        <v>-1</v>
      </c>
      <c r="GK279">
        <v>6.99595142857143</v>
      </c>
      <c r="GL279">
        <v>-0.6055348051948</v>
      </c>
      <c r="GM279">
        <v>0.0642279274137345</v>
      </c>
      <c r="GN279">
        <v>0</v>
      </c>
      <c r="GO279">
        <v>1</v>
      </c>
      <c r="GP279">
        <v>2</v>
      </c>
      <c r="GQ279" t="s">
        <v>448</v>
      </c>
      <c r="GR279">
        <v>3.13138</v>
      </c>
      <c r="GS279">
        <v>2.71314</v>
      </c>
      <c r="GT279">
        <v>0.177522</v>
      </c>
      <c r="GU279">
        <v>0.182711</v>
      </c>
      <c r="GV279">
        <v>0.104641</v>
      </c>
      <c r="GW279">
        <v>0.0833621</v>
      </c>
      <c r="GX279">
        <v>30970.6</v>
      </c>
      <c r="GY279">
        <v>32966.6</v>
      </c>
      <c r="GZ279">
        <v>34070.3</v>
      </c>
      <c r="HA279">
        <v>36523.5</v>
      </c>
      <c r="HB279">
        <v>43090.4</v>
      </c>
      <c r="HC279">
        <v>48085.2</v>
      </c>
      <c r="HD279">
        <v>53150.8</v>
      </c>
      <c r="HE279">
        <v>58373.8</v>
      </c>
      <c r="HF279">
        <v>1.95728</v>
      </c>
      <c r="HG279">
        <v>1.76085</v>
      </c>
      <c r="HH279">
        <v>0.0766888</v>
      </c>
      <c r="HI279">
        <v>0</v>
      </c>
      <c r="HJ279">
        <v>28.789</v>
      </c>
      <c r="HK279">
        <v>999.9</v>
      </c>
      <c r="HL279">
        <v>52.13</v>
      </c>
      <c r="HM279">
        <v>31.25</v>
      </c>
      <c r="HN279">
        <v>26.3505</v>
      </c>
      <c r="HO279">
        <v>54.9439</v>
      </c>
      <c r="HP279">
        <v>46.1739</v>
      </c>
      <c r="HQ279">
        <v>1</v>
      </c>
      <c r="HR279">
        <v>0.0972307</v>
      </c>
      <c r="HS279">
        <v>-0.108404</v>
      </c>
      <c r="HT279">
        <v>20.1121</v>
      </c>
      <c r="HU279">
        <v>5.19767</v>
      </c>
      <c r="HV279">
        <v>12.004</v>
      </c>
      <c r="HW279">
        <v>4.9751</v>
      </c>
      <c r="HX279">
        <v>3.294</v>
      </c>
      <c r="HY279">
        <v>9999</v>
      </c>
      <c r="HZ279">
        <v>9999</v>
      </c>
      <c r="IA279">
        <v>999.9</v>
      </c>
      <c r="IB279">
        <v>9999</v>
      </c>
      <c r="IC279">
        <v>1.86325</v>
      </c>
      <c r="ID279">
        <v>1.86813</v>
      </c>
      <c r="IE279">
        <v>1.8679</v>
      </c>
      <c r="IF279">
        <v>1.86905</v>
      </c>
      <c r="IG279">
        <v>1.86987</v>
      </c>
      <c r="IH279">
        <v>1.86598</v>
      </c>
      <c r="II279">
        <v>1.86705</v>
      </c>
      <c r="IJ279">
        <v>1.86844</v>
      </c>
      <c r="IK279">
        <v>5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3.98</v>
      </c>
      <c r="IY279">
        <v>0.4081</v>
      </c>
      <c r="IZ279">
        <v>0.591063205497763</v>
      </c>
      <c r="JA279">
        <v>0.00362635438953289</v>
      </c>
      <c r="JB279">
        <v>-8.50754122937555e-07</v>
      </c>
      <c r="JC279">
        <v>2.87264459290622e-10</v>
      </c>
      <c r="JD279">
        <v>-0.103101814204982</v>
      </c>
      <c r="JE279">
        <v>-0.017656537129445</v>
      </c>
      <c r="JF279">
        <v>0.00217271289782075</v>
      </c>
      <c r="JG279">
        <v>-2.34727275410467e-05</v>
      </c>
      <c r="JH279">
        <v>4</v>
      </c>
      <c r="JI279">
        <v>2183</v>
      </c>
      <c r="JJ279">
        <v>1</v>
      </c>
      <c r="JK279">
        <v>27</v>
      </c>
      <c r="JL279">
        <v>29322315.7</v>
      </c>
      <c r="JM279">
        <v>29322315.7</v>
      </c>
      <c r="JN279">
        <v>2.30347</v>
      </c>
      <c r="JO279">
        <v>2.62695</v>
      </c>
      <c r="JP279">
        <v>1.54785</v>
      </c>
      <c r="JQ279">
        <v>2.31201</v>
      </c>
      <c r="JR279">
        <v>1.64673</v>
      </c>
      <c r="JS279">
        <v>2.27539</v>
      </c>
      <c r="JT279">
        <v>34.6692</v>
      </c>
      <c r="JU279">
        <v>24.1838</v>
      </c>
      <c r="JV279">
        <v>18</v>
      </c>
      <c r="JW279">
        <v>510.332</v>
      </c>
      <c r="JX279">
        <v>386.036</v>
      </c>
      <c r="JY279">
        <v>28.6721</v>
      </c>
      <c r="JZ279">
        <v>28.6437</v>
      </c>
      <c r="KA279">
        <v>29.9998</v>
      </c>
      <c r="KB279">
        <v>28.6237</v>
      </c>
      <c r="KC279">
        <v>28.5767</v>
      </c>
      <c r="KD279">
        <v>46.1082</v>
      </c>
      <c r="KE279">
        <v>33.865</v>
      </c>
      <c r="KF279">
        <v>0</v>
      </c>
      <c r="KG279">
        <v>28.6511</v>
      </c>
      <c r="KH279">
        <v>1189.26</v>
      </c>
      <c r="KI279">
        <v>17.8263</v>
      </c>
      <c r="KJ279">
        <v>96.6161</v>
      </c>
      <c r="KK279">
        <v>94.5776</v>
      </c>
    </row>
    <row r="280" spans="1:297">
      <c r="A280">
        <v>264</v>
      </c>
      <c r="B280">
        <v>1759338948.1</v>
      </c>
      <c r="C280">
        <v>6088.09999990463</v>
      </c>
      <c r="D280" t="s">
        <v>972</v>
      </c>
      <c r="E280" t="s">
        <v>973</v>
      </c>
      <c r="F280">
        <v>5</v>
      </c>
      <c r="G280" t="s">
        <v>831</v>
      </c>
      <c r="H280" t="s">
        <v>436</v>
      </c>
      <c r="I280">
        <v>1759338939.94615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1198.31005837165</v>
      </c>
      <c r="AK280">
        <v>1164.26436363636</v>
      </c>
      <c r="AL280">
        <v>3.62213608255472</v>
      </c>
      <c r="AM280">
        <v>64.7014413785426</v>
      </c>
      <c r="AN280">
        <f>(AP280 - AO280 + DY280*1E3/(8.314*(EA280+273.15)) * AR280/DX280 * AQ280) * DX280/(100*DL280) * 1000/(1000 - AP280)</f>
        <v>0</v>
      </c>
      <c r="AO280">
        <v>17.7510505340869</v>
      </c>
      <c r="AP280">
        <v>24.5862709090909</v>
      </c>
      <c r="AQ280">
        <v>2.08349837498705e-05</v>
      </c>
      <c r="AR280">
        <v>119.371846667819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5.18</v>
      </c>
      <c r="DM280">
        <v>0.5</v>
      </c>
      <c r="DN280" t="s">
        <v>438</v>
      </c>
      <c r="DO280">
        <v>2</v>
      </c>
      <c r="DP280" t="b">
        <v>1</v>
      </c>
      <c r="DQ280">
        <v>1759338939.94615</v>
      </c>
      <c r="DR280">
        <v>1111.02230769231</v>
      </c>
      <c r="DS280">
        <v>1160.18538461538</v>
      </c>
      <c r="DT280">
        <v>24.5847923076923</v>
      </c>
      <c r="DU280">
        <v>17.6747538461538</v>
      </c>
      <c r="DV280">
        <v>1107.07153846154</v>
      </c>
      <c r="DW280">
        <v>24.1764923076923</v>
      </c>
      <c r="DX280">
        <v>500.015615384615</v>
      </c>
      <c r="DY280">
        <v>90.5253538461538</v>
      </c>
      <c r="DZ280">
        <v>0.0351667846153846</v>
      </c>
      <c r="EA280">
        <v>30.8672307692308</v>
      </c>
      <c r="EB280">
        <v>30.0442153846154</v>
      </c>
      <c r="EC280">
        <v>999.9</v>
      </c>
      <c r="ED280">
        <v>0</v>
      </c>
      <c r="EE280">
        <v>0</v>
      </c>
      <c r="EF280">
        <v>10015.6307692308</v>
      </c>
      <c r="EG280">
        <v>0</v>
      </c>
      <c r="EH280">
        <v>13.5389615384615</v>
      </c>
      <c r="EI280">
        <v>-49.1603076923077</v>
      </c>
      <c r="EJ280">
        <v>1139.02692307692</v>
      </c>
      <c r="EK280">
        <v>1181.05846153846</v>
      </c>
      <c r="EL280">
        <v>6.91003076923077</v>
      </c>
      <c r="EM280">
        <v>1160.18538461538</v>
      </c>
      <c r="EN280">
        <v>17.6747538461538</v>
      </c>
      <c r="EO280">
        <v>2.22554692307692</v>
      </c>
      <c r="EP280">
        <v>1.60001384615385</v>
      </c>
      <c r="EQ280">
        <v>19.1474076923077</v>
      </c>
      <c r="ER280">
        <v>13.9588461538462</v>
      </c>
      <c r="ES280">
        <v>1999.94615384615</v>
      </c>
      <c r="ET280">
        <v>0.979995615384615</v>
      </c>
      <c r="EU280">
        <v>0.0200041615384615</v>
      </c>
      <c r="EV280">
        <v>0</v>
      </c>
      <c r="EW280">
        <v>897.049461538461</v>
      </c>
      <c r="EX280">
        <v>5.00059</v>
      </c>
      <c r="EY280">
        <v>18079.5461538462</v>
      </c>
      <c r="EZ280">
        <v>17359.8230769231</v>
      </c>
      <c r="FA280">
        <v>41.8024615384615</v>
      </c>
      <c r="FB280">
        <v>41.5381538461538</v>
      </c>
      <c r="FC280">
        <v>41.187</v>
      </c>
      <c r="FD280">
        <v>41</v>
      </c>
      <c r="FE280">
        <v>42.75</v>
      </c>
      <c r="FF280">
        <v>1955.03615384615</v>
      </c>
      <c r="FG280">
        <v>39.91</v>
      </c>
      <c r="FH280">
        <v>0</v>
      </c>
      <c r="FI280">
        <v>1759338948</v>
      </c>
      <c r="FJ280">
        <v>0</v>
      </c>
      <c r="FK280">
        <v>897.01336</v>
      </c>
      <c r="FL280">
        <v>-3.76369230745829</v>
      </c>
      <c r="FM280">
        <v>-86.8153845182193</v>
      </c>
      <c r="FN280">
        <v>18079.008</v>
      </c>
      <c r="FO280">
        <v>15</v>
      </c>
      <c r="FP280">
        <v>0</v>
      </c>
      <c r="FQ280" t="s">
        <v>439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-48.87484</v>
      </c>
      <c r="GD280">
        <v>-5.15706766917288</v>
      </c>
      <c r="GE280">
        <v>0.787995440595946</v>
      </c>
      <c r="GF280">
        <v>0</v>
      </c>
      <c r="GG280">
        <v>897.244558823529</v>
      </c>
      <c r="GH280">
        <v>-4.02455309004383</v>
      </c>
      <c r="GI280">
        <v>0.456485048474722</v>
      </c>
      <c r="GJ280">
        <v>-1</v>
      </c>
      <c r="GK280">
        <v>6.9382325</v>
      </c>
      <c r="GL280">
        <v>-0.783913533834586</v>
      </c>
      <c r="GM280">
        <v>0.0767260642073474</v>
      </c>
      <c r="GN280">
        <v>0</v>
      </c>
      <c r="GO280">
        <v>0</v>
      </c>
      <c r="GP280">
        <v>2</v>
      </c>
      <c r="GQ280" t="s">
        <v>481</v>
      </c>
      <c r="GR280">
        <v>3.13152</v>
      </c>
      <c r="GS280">
        <v>2.71289</v>
      </c>
      <c r="GT280">
        <v>0.179282</v>
      </c>
      <c r="GU280">
        <v>0.184296</v>
      </c>
      <c r="GV280">
        <v>0.104645</v>
      </c>
      <c r="GW280">
        <v>0.0834757</v>
      </c>
      <c r="GX280">
        <v>30904.4</v>
      </c>
      <c r="GY280">
        <v>32903</v>
      </c>
      <c r="GZ280">
        <v>34070.4</v>
      </c>
      <c r="HA280">
        <v>36523.8</v>
      </c>
      <c r="HB280">
        <v>43090.1</v>
      </c>
      <c r="HC280">
        <v>48079.8</v>
      </c>
      <c r="HD280">
        <v>53150.5</v>
      </c>
      <c r="HE280">
        <v>58374.4</v>
      </c>
      <c r="HF280">
        <v>1.9574</v>
      </c>
      <c r="HG280">
        <v>1.76077</v>
      </c>
      <c r="HH280">
        <v>0.0773817</v>
      </c>
      <c r="HI280">
        <v>0</v>
      </c>
      <c r="HJ280">
        <v>28.7878</v>
      </c>
      <c r="HK280">
        <v>999.9</v>
      </c>
      <c r="HL280">
        <v>52.106</v>
      </c>
      <c r="HM280">
        <v>31.229</v>
      </c>
      <c r="HN280">
        <v>26.3077</v>
      </c>
      <c r="HO280">
        <v>55.0439</v>
      </c>
      <c r="HP280">
        <v>46.1979</v>
      </c>
      <c r="HQ280">
        <v>1</v>
      </c>
      <c r="HR280">
        <v>0.0969436</v>
      </c>
      <c r="HS280">
        <v>-0.115844</v>
      </c>
      <c r="HT280">
        <v>20.1122</v>
      </c>
      <c r="HU280">
        <v>5.19737</v>
      </c>
      <c r="HV280">
        <v>12.004</v>
      </c>
      <c r="HW280">
        <v>4.97515</v>
      </c>
      <c r="HX280">
        <v>3.29398</v>
      </c>
      <c r="HY280">
        <v>9999</v>
      </c>
      <c r="HZ280">
        <v>9999</v>
      </c>
      <c r="IA280">
        <v>999.9</v>
      </c>
      <c r="IB280">
        <v>9999</v>
      </c>
      <c r="IC280">
        <v>1.86325</v>
      </c>
      <c r="ID280">
        <v>1.86813</v>
      </c>
      <c r="IE280">
        <v>1.86786</v>
      </c>
      <c r="IF280">
        <v>1.86905</v>
      </c>
      <c r="IG280">
        <v>1.86987</v>
      </c>
      <c r="IH280">
        <v>1.86596</v>
      </c>
      <c r="II280">
        <v>1.86701</v>
      </c>
      <c r="IJ280">
        <v>1.86844</v>
      </c>
      <c r="IK280">
        <v>5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4.03</v>
      </c>
      <c r="IY280">
        <v>0.4082</v>
      </c>
      <c r="IZ280">
        <v>0.591063205497763</v>
      </c>
      <c r="JA280">
        <v>0.00362635438953289</v>
      </c>
      <c r="JB280">
        <v>-8.50754122937555e-07</v>
      </c>
      <c r="JC280">
        <v>2.87264459290622e-10</v>
      </c>
      <c r="JD280">
        <v>-0.103101814204982</v>
      </c>
      <c r="JE280">
        <v>-0.017656537129445</v>
      </c>
      <c r="JF280">
        <v>0.00217271289782075</v>
      </c>
      <c r="JG280">
        <v>-2.34727275410467e-05</v>
      </c>
      <c r="JH280">
        <v>4</v>
      </c>
      <c r="JI280">
        <v>2183</v>
      </c>
      <c r="JJ280">
        <v>1</v>
      </c>
      <c r="JK280">
        <v>27</v>
      </c>
      <c r="JL280">
        <v>29322315.8</v>
      </c>
      <c r="JM280">
        <v>29322315.8</v>
      </c>
      <c r="JN280">
        <v>2.32544</v>
      </c>
      <c r="JO280">
        <v>2.62085</v>
      </c>
      <c r="JP280">
        <v>1.54785</v>
      </c>
      <c r="JQ280">
        <v>2.31201</v>
      </c>
      <c r="JR280">
        <v>1.64673</v>
      </c>
      <c r="JS280">
        <v>2.34253</v>
      </c>
      <c r="JT280">
        <v>34.6692</v>
      </c>
      <c r="JU280">
        <v>24.1926</v>
      </c>
      <c r="JV280">
        <v>18</v>
      </c>
      <c r="JW280">
        <v>510.407</v>
      </c>
      <c r="JX280">
        <v>385.986</v>
      </c>
      <c r="JY280">
        <v>28.625</v>
      </c>
      <c r="JZ280">
        <v>28.6413</v>
      </c>
      <c r="KA280">
        <v>29.9999</v>
      </c>
      <c r="KB280">
        <v>28.6228</v>
      </c>
      <c r="KC280">
        <v>28.5751</v>
      </c>
      <c r="KD280">
        <v>46.6604</v>
      </c>
      <c r="KE280">
        <v>33.5756</v>
      </c>
      <c r="KF280">
        <v>0</v>
      </c>
      <c r="KG280">
        <v>28.6119</v>
      </c>
      <c r="KH280">
        <v>1209.54</v>
      </c>
      <c r="KI280">
        <v>17.8785</v>
      </c>
      <c r="KJ280">
        <v>96.6158</v>
      </c>
      <c r="KK280">
        <v>94.5785</v>
      </c>
    </row>
    <row r="281" spans="1:297">
      <c r="A281">
        <v>265</v>
      </c>
      <c r="B281">
        <v>1759338953.1</v>
      </c>
      <c r="C281">
        <v>6093.09999990463</v>
      </c>
      <c r="D281" t="s">
        <v>974</v>
      </c>
      <c r="E281" t="s">
        <v>975</v>
      </c>
      <c r="F281">
        <v>5</v>
      </c>
      <c r="G281" t="s">
        <v>831</v>
      </c>
      <c r="H281" t="s">
        <v>436</v>
      </c>
      <c r="I281">
        <v>1759338944.94615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1214.56216478594</v>
      </c>
      <c r="AK281">
        <v>1181.11642424242</v>
      </c>
      <c r="AL281">
        <v>3.34852482147091</v>
      </c>
      <c r="AM281">
        <v>64.7014413785426</v>
      </c>
      <c r="AN281">
        <f>(AP281 - AO281 + DY281*1E3/(8.314*(EA281+273.15)) * AR281/DX281 * AQ281) * DX281/(100*DL281) * 1000/(1000 - AP281)</f>
        <v>0</v>
      </c>
      <c r="AO281">
        <v>17.8167567326863</v>
      </c>
      <c r="AP281">
        <v>24.5863812121212</v>
      </c>
      <c r="AQ281">
        <v>1.00053266696114e-05</v>
      </c>
      <c r="AR281">
        <v>119.371846667819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5.18</v>
      </c>
      <c r="DM281">
        <v>0.5</v>
      </c>
      <c r="DN281" t="s">
        <v>438</v>
      </c>
      <c r="DO281">
        <v>2</v>
      </c>
      <c r="DP281" t="b">
        <v>1</v>
      </c>
      <c r="DQ281">
        <v>1759338944.94615</v>
      </c>
      <c r="DR281">
        <v>1128.00615384615</v>
      </c>
      <c r="DS281">
        <v>1176.92923076923</v>
      </c>
      <c r="DT281">
        <v>24.5822615384615</v>
      </c>
      <c r="DU281">
        <v>17.7452384615385</v>
      </c>
      <c r="DV281">
        <v>1124.00692307692</v>
      </c>
      <c r="DW281">
        <v>24.1740769230769</v>
      </c>
      <c r="DX281">
        <v>500.042769230769</v>
      </c>
      <c r="DY281">
        <v>90.5247692307692</v>
      </c>
      <c r="DZ281">
        <v>0.0349870461538462</v>
      </c>
      <c r="EA281">
        <v>30.8590923076923</v>
      </c>
      <c r="EB281">
        <v>30.0460307692308</v>
      </c>
      <c r="EC281">
        <v>999.9</v>
      </c>
      <c r="ED281">
        <v>0</v>
      </c>
      <c r="EE281">
        <v>0</v>
      </c>
      <c r="EF281">
        <v>10018.6153846154</v>
      </c>
      <c r="EG281">
        <v>0</v>
      </c>
      <c r="EH281">
        <v>13.5406615384615</v>
      </c>
      <c r="EI281">
        <v>-48.9221</v>
      </c>
      <c r="EJ281">
        <v>1156.43461538462</v>
      </c>
      <c r="EK281">
        <v>1198.19076923077</v>
      </c>
      <c r="EL281">
        <v>6.83701538461538</v>
      </c>
      <c r="EM281">
        <v>1176.92923076923</v>
      </c>
      <c r="EN281">
        <v>17.7452384615385</v>
      </c>
      <c r="EO281">
        <v>2.22530307692308</v>
      </c>
      <c r="EP281">
        <v>1.60638461538462</v>
      </c>
      <c r="EQ281">
        <v>19.1456538461538</v>
      </c>
      <c r="ER281">
        <v>14.0200846153846</v>
      </c>
      <c r="ES281">
        <v>1999.95230769231</v>
      </c>
      <c r="ET281">
        <v>0.979995615384616</v>
      </c>
      <c r="EU281">
        <v>0.0200041615384615</v>
      </c>
      <c r="EV281">
        <v>0</v>
      </c>
      <c r="EW281">
        <v>896.738461538462</v>
      </c>
      <c r="EX281">
        <v>5.00059</v>
      </c>
      <c r="EY281">
        <v>18072.4230769231</v>
      </c>
      <c r="EZ281">
        <v>17359.8692307692</v>
      </c>
      <c r="FA281">
        <v>41.7881538461538</v>
      </c>
      <c r="FB281">
        <v>41.5238461538462</v>
      </c>
      <c r="FC281">
        <v>41.187</v>
      </c>
      <c r="FD281">
        <v>40.9951538461538</v>
      </c>
      <c r="FE281">
        <v>42.75</v>
      </c>
      <c r="FF281">
        <v>1955.04230769231</v>
      </c>
      <c r="FG281">
        <v>39.91</v>
      </c>
      <c r="FH281">
        <v>0</v>
      </c>
      <c r="FI281">
        <v>1759338953.4</v>
      </c>
      <c r="FJ281">
        <v>0</v>
      </c>
      <c r="FK281">
        <v>896.659346153846</v>
      </c>
      <c r="FL281">
        <v>-5.04331623864128</v>
      </c>
      <c r="FM281">
        <v>-82.0854701186445</v>
      </c>
      <c r="FN281">
        <v>18071.6076923077</v>
      </c>
      <c r="FO281">
        <v>15</v>
      </c>
      <c r="FP281">
        <v>0</v>
      </c>
      <c r="FQ281" t="s">
        <v>439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-49.0195047619048</v>
      </c>
      <c r="GD281">
        <v>1.21461818181811</v>
      </c>
      <c r="GE281">
        <v>0.585425575340741</v>
      </c>
      <c r="GF281">
        <v>0</v>
      </c>
      <c r="GG281">
        <v>896.892529411765</v>
      </c>
      <c r="GH281">
        <v>-4.04763941877707</v>
      </c>
      <c r="GI281">
        <v>0.467987445488598</v>
      </c>
      <c r="GJ281">
        <v>-1</v>
      </c>
      <c r="GK281">
        <v>6.8796180952381</v>
      </c>
      <c r="GL281">
        <v>-0.85889844155843</v>
      </c>
      <c r="GM281">
        <v>0.0875314173049854</v>
      </c>
      <c r="GN281">
        <v>0</v>
      </c>
      <c r="GO281">
        <v>0</v>
      </c>
      <c r="GP281">
        <v>2</v>
      </c>
      <c r="GQ281" t="s">
        <v>481</v>
      </c>
      <c r="GR281">
        <v>3.13133</v>
      </c>
      <c r="GS281">
        <v>2.71281</v>
      </c>
      <c r="GT281">
        <v>0.180927</v>
      </c>
      <c r="GU281">
        <v>0.186008</v>
      </c>
      <c r="GV281">
        <v>0.104668</v>
      </c>
      <c r="GW281">
        <v>0.0838007</v>
      </c>
      <c r="GX281">
        <v>30842.5</v>
      </c>
      <c r="GY281">
        <v>32834.1</v>
      </c>
      <c r="GZ281">
        <v>34070.4</v>
      </c>
      <c r="HA281">
        <v>36523.9</v>
      </c>
      <c r="HB281">
        <v>43089.2</v>
      </c>
      <c r="HC281">
        <v>48062.7</v>
      </c>
      <c r="HD281">
        <v>53150.6</v>
      </c>
      <c r="HE281">
        <v>58374.3</v>
      </c>
      <c r="HF281">
        <v>1.957</v>
      </c>
      <c r="HG281">
        <v>1.7611</v>
      </c>
      <c r="HH281">
        <v>0.0773445</v>
      </c>
      <c r="HI281">
        <v>0</v>
      </c>
      <c r="HJ281">
        <v>28.7847</v>
      </c>
      <c r="HK281">
        <v>999.9</v>
      </c>
      <c r="HL281">
        <v>52.13</v>
      </c>
      <c r="HM281">
        <v>31.25</v>
      </c>
      <c r="HN281">
        <v>26.3489</v>
      </c>
      <c r="HO281">
        <v>54.9339</v>
      </c>
      <c r="HP281">
        <v>46.4103</v>
      </c>
      <c r="HQ281">
        <v>1</v>
      </c>
      <c r="HR281">
        <v>0.0969233</v>
      </c>
      <c r="HS281">
        <v>-0.0925163</v>
      </c>
      <c r="HT281">
        <v>20.1123</v>
      </c>
      <c r="HU281">
        <v>5.19797</v>
      </c>
      <c r="HV281">
        <v>12.004</v>
      </c>
      <c r="HW281">
        <v>4.9752</v>
      </c>
      <c r="HX281">
        <v>3.29395</v>
      </c>
      <c r="HY281">
        <v>9999</v>
      </c>
      <c r="HZ281">
        <v>9999</v>
      </c>
      <c r="IA281">
        <v>999.9</v>
      </c>
      <c r="IB281">
        <v>9999</v>
      </c>
      <c r="IC281">
        <v>1.86325</v>
      </c>
      <c r="ID281">
        <v>1.86813</v>
      </c>
      <c r="IE281">
        <v>1.86789</v>
      </c>
      <c r="IF281">
        <v>1.86906</v>
      </c>
      <c r="IG281">
        <v>1.86988</v>
      </c>
      <c r="IH281">
        <v>1.86598</v>
      </c>
      <c r="II281">
        <v>1.86703</v>
      </c>
      <c r="IJ281">
        <v>1.86844</v>
      </c>
      <c r="IK281">
        <v>5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4.08</v>
      </c>
      <c r="IY281">
        <v>0.4085</v>
      </c>
      <c r="IZ281">
        <v>0.591063205497763</v>
      </c>
      <c r="JA281">
        <v>0.00362635438953289</v>
      </c>
      <c r="JB281">
        <v>-8.50754122937555e-07</v>
      </c>
      <c r="JC281">
        <v>2.87264459290622e-10</v>
      </c>
      <c r="JD281">
        <v>-0.103101814204982</v>
      </c>
      <c r="JE281">
        <v>-0.017656537129445</v>
      </c>
      <c r="JF281">
        <v>0.00217271289782075</v>
      </c>
      <c r="JG281">
        <v>-2.34727275410467e-05</v>
      </c>
      <c r="JH281">
        <v>4</v>
      </c>
      <c r="JI281">
        <v>2183</v>
      </c>
      <c r="JJ281">
        <v>1</v>
      </c>
      <c r="JK281">
        <v>27</v>
      </c>
      <c r="JL281">
        <v>29322315.9</v>
      </c>
      <c r="JM281">
        <v>29322315.9</v>
      </c>
      <c r="JN281">
        <v>2.35718</v>
      </c>
      <c r="JO281">
        <v>2.62329</v>
      </c>
      <c r="JP281">
        <v>1.54785</v>
      </c>
      <c r="JQ281">
        <v>2.31201</v>
      </c>
      <c r="JR281">
        <v>1.64673</v>
      </c>
      <c r="JS281">
        <v>2.3645</v>
      </c>
      <c r="JT281">
        <v>34.6692</v>
      </c>
      <c r="JU281">
        <v>24.1926</v>
      </c>
      <c r="JV281">
        <v>18</v>
      </c>
      <c r="JW281">
        <v>510.127</v>
      </c>
      <c r="JX281">
        <v>386.146</v>
      </c>
      <c r="JY281">
        <v>28.5845</v>
      </c>
      <c r="JZ281">
        <v>28.639</v>
      </c>
      <c r="KA281">
        <v>29.9999</v>
      </c>
      <c r="KB281">
        <v>28.6213</v>
      </c>
      <c r="KC281">
        <v>28.5731</v>
      </c>
      <c r="KD281">
        <v>47.1751</v>
      </c>
      <c r="KE281">
        <v>33.5756</v>
      </c>
      <c r="KF281">
        <v>0</v>
      </c>
      <c r="KG281">
        <v>28.5642</v>
      </c>
      <c r="KH281">
        <v>1223.08</v>
      </c>
      <c r="KI281">
        <v>17.9188</v>
      </c>
      <c r="KJ281">
        <v>96.6159</v>
      </c>
      <c r="KK281">
        <v>94.5785</v>
      </c>
    </row>
    <row r="282" spans="1:297">
      <c r="A282">
        <v>266</v>
      </c>
      <c r="B282">
        <v>1759338958.1</v>
      </c>
      <c r="C282">
        <v>6098.09999990463</v>
      </c>
      <c r="D282" t="s">
        <v>976</v>
      </c>
      <c r="E282" t="s">
        <v>977</v>
      </c>
      <c r="F282">
        <v>5</v>
      </c>
      <c r="G282" t="s">
        <v>831</v>
      </c>
      <c r="H282" t="s">
        <v>436</v>
      </c>
      <c r="I282">
        <v>1759338949.94615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1232.73044640756</v>
      </c>
      <c r="AK282">
        <v>1198.86478787879</v>
      </c>
      <c r="AL282">
        <v>3.56080491781502</v>
      </c>
      <c r="AM282">
        <v>64.7014413785426</v>
      </c>
      <c r="AN282">
        <f>(AP282 - AO282 + DY282*1E3/(8.314*(EA282+273.15)) * AR282/DX282 * AQ282) * DX282/(100*DL282) * 1000/(1000 - AP282)</f>
        <v>0</v>
      </c>
      <c r="AO282">
        <v>17.8755089743666</v>
      </c>
      <c r="AP282">
        <v>24.5941412121212</v>
      </c>
      <c r="AQ282">
        <v>1.92497986866659e-05</v>
      </c>
      <c r="AR282">
        <v>119.371846667819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5.18</v>
      </c>
      <c r="DM282">
        <v>0.5</v>
      </c>
      <c r="DN282" t="s">
        <v>438</v>
      </c>
      <c r="DO282">
        <v>2</v>
      </c>
      <c r="DP282" t="b">
        <v>1</v>
      </c>
      <c r="DQ282">
        <v>1759338949.94615</v>
      </c>
      <c r="DR282">
        <v>1144.98538461538</v>
      </c>
      <c r="DS282">
        <v>1194.19384615385</v>
      </c>
      <c r="DT282">
        <v>24.5870307692308</v>
      </c>
      <c r="DU282">
        <v>17.8090923076923</v>
      </c>
      <c r="DV282">
        <v>1140.93923076923</v>
      </c>
      <c r="DW282">
        <v>24.1786307692308</v>
      </c>
      <c r="DX282">
        <v>500.023307692308</v>
      </c>
      <c r="DY282">
        <v>90.5240153846154</v>
      </c>
      <c r="DZ282">
        <v>0.0349371230769231</v>
      </c>
      <c r="EA282">
        <v>30.8495692307692</v>
      </c>
      <c r="EB282">
        <v>30.0465</v>
      </c>
      <c r="EC282">
        <v>999.9</v>
      </c>
      <c r="ED282">
        <v>0</v>
      </c>
      <c r="EE282">
        <v>0</v>
      </c>
      <c r="EF282">
        <v>10007.31</v>
      </c>
      <c r="EG282">
        <v>0</v>
      </c>
      <c r="EH282">
        <v>13.5381230769231</v>
      </c>
      <c r="EI282">
        <v>-49.2076538461538</v>
      </c>
      <c r="EJ282">
        <v>1173.84769230769</v>
      </c>
      <c r="EK282">
        <v>1215.84692307692</v>
      </c>
      <c r="EL282">
        <v>6.77792615384615</v>
      </c>
      <c r="EM282">
        <v>1194.19384615385</v>
      </c>
      <c r="EN282">
        <v>17.8090923076923</v>
      </c>
      <c r="EO282">
        <v>2.22571615384615</v>
      </c>
      <c r="EP282">
        <v>1.61215307692308</v>
      </c>
      <c r="EQ282">
        <v>19.1486307692308</v>
      </c>
      <c r="ER282">
        <v>14.0753846153846</v>
      </c>
      <c r="ES282">
        <v>1999.98076923077</v>
      </c>
      <c r="ET282">
        <v>0.979995846153846</v>
      </c>
      <c r="EU282">
        <v>0.0200039307692308</v>
      </c>
      <c r="EV282">
        <v>0</v>
      </c>
      <c r="EW282">
        <v>896.369153846154</v>
      </c>
      <c r="EX282">
        <v>5.00059</v>
      </c>
      <c r="EY282">
        <v>18065.4153846154</v>
      </c>
      <c r="EZ282">
        <v>17360.1230769231</v>
      </c>
      <c r="FA282">
        <v>41.7738461538462</v>
      </c>
      <c r="FB282">
        <v>41.5095384615385</v>
      </c>
      <c r="FC282">
        <v>41.187</v>
      </c>
      <c r="FD282">
        <v>40.9806153846154</v>
      </c>
      <c r="FE282">
        <v>42.7451538461538</v>
      </c>
      <c r="FF282">
        <v>1955.07076923077</v>
      </c>
      <c r="FG282">
        <v>39.91</v>
      </c>
      <c r="FH282">
        <v>0</v>
      </c>
      <c r="FI282">
        <v>1759338958.2</v>
      </c>
      <c r="FJ282">
        <v>0</v>
      </c>
      <c r="FK282">
        <v>896.296730769231</v>
      </c>
      <c r="FL282">
        <v>-4.36495726252948</v>
      </c>
      <c r="FM282">
        <v>-86.9401710124971</v>
      </c>
      <c r="FN282">
        <v>18064.8769230769</v>
      </c>
      <c r="FO282">
        <v>15</v>
      </c>
      <c r="FP282">
        <v>0</v>
      </c>
      <c r="FQ282" t="s">
        <v>439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-49.05508</v>
      </c>
      <c r="GD282">
        <v>-1.77302255639099</v>
      </c>
      <c r="GE282">
        <v>0.615351546353789</v>
      </c>
      <c r="GF282">
        <v>0</v>
      </c>
      <c r="GG282">
        <v>896.582764705882</v>
      </c>
      <c r="GH282">
        <v>-4.53249808943117</v>
      </c>
      <c r="GI282">
        <v>0.494582655842486</v>
      </c>
      <c r="GJ282">
        <v>-1</v>
      </c>
      <c r="GK282">
        <v>6.8071185</v>
      </c>
      <c r="GL282">
        <v>-0.724915037593977</v>
      </c>
      <c r="GM282">
        <v>0.0713090378055264</v>
      </c>
      <c r="GN282">
        <v>0</v>
      </c>
      <c r="GO282">
        <v>0</v>
      </c>
      <c r="GP282">
        <v>2</v>
      </c>
      <c r="GQ282" t="s">
        <v>481</v>
      </c>
      <c r="GR282">
        <v>3.13122</v>
      </c>
      <c r="GS282">
        <v>2.71321</v>
      </c>
      <c r="GT282">
        <v>0.182636</v>
      </c>
      <c r="GU282">
        <v>0.187574</v>
      </c>
      <c r="GV282">
        <v>0.10467</v>
      </c>
      <c r="GW282">
        <v>0.0838443</v>
      </c>
      <c r="GX282">
        <v>30778</v>
      </c>
      <c r="GY282">
        <v>32770.9</v>
      </c>
      <c r="GZ282">
        <v>34070.2</v>
      </c>
      <c r="HA282">
        <v>36523.9</v>
      </c>
      <c r="HB282">
        <v>43089.3</v>
      </c>
      <c r="HC282">
        <v>48060.7</v>
      </c>
      <c r="HD282">
        <v>53150.5</v>
      </c>
      <c r="HE282">
        <v>58374.4</v>
      </c>
      <c r="HF282">
        <v>1.95705</v>
      </c>
      <c r="HG282">
        <v>1.7611</v>
      </c>
      <c r="HH282">
        <v>0.0779927</v>
      </c>
      <c r="HI282">
        <v>0</v>
      </c>
      <c r="HJ282">
        <v>28.7815</v>
      </c>
      <c r="HK282">
        <v>999.9</v>
      </c>
      <c r="HL282">
        <v>52.13</v>
      </c>
      <c r="HM282">
        <v>31.25</v>
      </c>
      <c r="HN282">
        <v>26.3512</v>
      </c>
      <c r="HO282">
        <v>54.8239</v>
      </c>
      <c r="HP282">
        <v>46.3862</v>
      </c>
      <c r="HQ282">
        <v>1</v>
      </c>
      <c r="HR282">
        <v>0.0964024</v>
      </c>
      <c r="HS282">
        <v>-0.0572277</v>
      </c>
      <c r="HT282">
        <v>20.1124</v>
      </c>
      <c r="HU282">
        <v>5.19752</v>
      </c>
      <c r="HV282">
        <v>12.004</v>
      </c>
      <c r="HW282">
        <v>4.9753</v>
      </c>
      <c r="HX282">
        <v>3.29395</v>
      </c>
      <c r="HY282">
        <v>9999</v>
      </c>
      <c r="HZ282">
        <v>9999</v>
      </c>
      <c r="IA282">
        <v>999.9</v>
      </c>
      <c r="IB282">
        <v>9999</v>
      </c>
      <c r="IC282">
        <v>1.86325</v>
      </c>
      <c r="ID282">
        <v>1.86813</v>
      </c>
      <c r="IE282">
        <v>1.86788</v>
      </c>
      <c r="IF282">
        <v>1.86905</v>
      </c>
      <c r="IG282">
        <v>1.86989</v>
      </c>
      <c r="IH282">
        <v>1.86594</v>
      </c>
      <c r="II282">
        <v>1.86699</v>
      </c>
      <c r="IJ282">
        <v>1.86844</v>
      </c>
      <c r="IK282">
        <v>5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4.13</v>
      </c>
      <c r="IY282">
        <v>0.4086</v>
      </c>
      <c r="IZ282">
        <v>0.591063205497763</v>
      </c>
      <c r="JA282">
        <v>0.00362635438953289</v>
      </c>
      <c r="JB282">
        <v>-8.50754122937555e-07</v>
      </c>
      <c r="JC282">
        <v>2.87264459290622e-10</v>
      </c>
      <c r="JD282">
        <v>-0.103101814204982</v>
      </c>
      <c r="JE282">
        <v>-0.017656537129445</v>
      </c>
      <c r="JF282">
        <v>0.00217271289782075</v>
      </c>
      <c r="JG282">
        <v>-2.34727275410467e-05</v>
      </c>
      <c r="JH282">
        <v>4</v>
      </c>
      <c r="JI282">
        <v>2183</v>
      </c>
      <c r="JJ282">
        <v>1</v>
      </c>
      <c r="JK282">
        <v>27</v>
      </c>
      <c r="JL282">
        <v>29322316</v>
      </c>
      <c r="JM282">
        <v>29322316</v>
      </c>
      <c r="JN282">
        <v>2.37915</v>
      </c>
      <c r="JO282">
        <v>2.60986</v>
      </c>
      <c r="JP282">
        <v>1.54785</v>
      </c>
      <c r="JQ282">
        <v>2.31323</v>
      </c>
      <c r="JR282">
        <v>1.64673</v>
      </c>
      <c r="JS282">
        <v>2.35718</v>
      </c>
      <c r="JT282">
        <v>34.6692</v>
      </c>
      <c r="JU282">
        <v>24.1926</v>
      </c>
      <c r="JV282">
        <v>18</v>
      </c>
      <c r="JW282">
        <v>510.139</v>
      </c>
      <c r="JX282">
        <v>386.135</v>
      </c>
      <c r="JY282">
        <v>28.541</v>
      </c>
      <c r="JZ282">
        <v>28.6372</v>
      </c>
      <c r="KA282">
        <v>29.9999</v>
      </c>
      <c r="KB282">
        <v>28.6189</v>
      </c>
      <c r="KC282">
        <v>28.5714</v>
      </c>
      <c r="KD282">
        <v>47.7325</v>
      </c>
      <c r="KE282">
        <v>33.5756</v>
      </c>
      <c r="KF282">
        <v>0</v>
      </c>
      <c r="KG282">
        <v>28.516</v>
      </c>
      <c r="KH282">
        <v>1243.43</v>
      </c>
      <c r="KI282">
        <v>17.973</v>
      </c>
      <c r="KJ282">
        <v>96.6157</v>
      </c>
      <c r="KK282">
        <v>94.5786</v>
      </c>
    </row>
    <row r="283" spans="1:297">
      <c r="A283">
        <v>267</v>
      </c>
      <c r="B283">
        <v>1759338963.1</v>
      </c>
      <c r="C283">
        <v>6103.09999990463</v>
      </c>
      <c r="D283" t="s">
        <v>978</v>
      </c>
      <c r="E283" t="s">
        <v>979</v>
      </c>
      <c r="F283">
        <v>5</v>
      </c>
      <c r="G283" t="s">
        <v>831</v>
      </c>
      <c r="H283" t="s">
        <v>436</v>
      </c>
      <c r="I283">
        <v>1759338954.94615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1249.0534456242</v>
      </c>
      <c r="AK283">
        <v>1215.77648484848</v>
      </c>
      <c r="AL283">
        <v>3.36854971467772</v>
      </c>
      <c r="AM283">
        <v>64.7014413785426</v>
      </c>
      <c r="AN283">
        <f>(AP283 - AO283 + DY283*1E3/(8.314*(EA283+273.15)) * AR283/DX283 * AQ283) * DX283/(100*DL283) * 1000/(1000 - AP283)</f>
        <v>0</v>
      </c>
      <c r="AO283">
        <v>17.8804452289965</v>
      </c>
      <c r="AP283">
        <v>24.5733012121212</v>
      </c>
      <c r="AQ283">
        <v>-6.3988459728802e-05</v>
      </c>
      <c r="AR283">
        <v>119.371846667819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5.18</v>
      </c>
      <c r="DM283">
        <v>0.5</v>
      </c>
      <c r="DN283" t="s">
        <v>438</v>
      </c>
      <c r="DO283">
        <v>2</v>
      </c>
      <c r="DP283" t="b">
        <v>1</v>
      </c>
      <c r="DQ283">
        <v>1759338954.94615</v>
      </c>
      <c r="DR283">
        <v>1161.92692307692</v>
      </c>
      <c r="DS283">
        <v>1210.78538461538</v>
      </c>
      <c r="DT283">
        <v>24.5861384615385</v>
      </c>
      <c r="DU283">
        <v>17.8521923076923</v>
      </c>
      <c r="DV283">
        <v>1157.83307692308</v>
      </c>
      <c r="DW283">
        <v>24.1777846153846</v>
      </c>
      <c r="DX283">
        <v>500.008461538462</v>
      </c>
      <c r="DY283">
        <v>90.5243153846154</v>
      </c>
      <c r="DZ283">
        <v>0.0350095615384615</v>
      </c>
      <c r="EA283">
        <v>30.8410230769231</v>
      </c>
      <c r="EB283">
        <v>30.0489538461538</v>
      </c>
      <c r="EC283">
        <v>999.9</v>
      </c>
      <c r="ED283">
        <v>0</v>
      </c>
      <c r="EE283">
        <v>0</v>
      </c>
      <c r="EF283">
        <v>10000.6307692308</v>
      </c>
      <c r="EG283">
        <v>0</v>
      </c>
      <c r="EH283">
        <v>13.5372692307692</v>
      </c>
      <c r="EI283">
        <v>-48.8567615384615</v>
      </c>
      <c r="EJ283">
        <v>1191.21538461538</v>
      </c>
      <c r="EK283">
        <v>1232.79230769231</v>
      </c>
      <c r="EL283">
        <v>6.73393846153846</v>
      </c>
      <c r="EM283">
        <v>1210.78538461538</v>
      </c>
      <c r="EN283">
        <v>17.8521923076923</v>
      </c>
      <c r="EO283">
        <v>2.22564307692308</v>
      </c>
      <c r="EP283">
        <v>1.61606</v>
      </c>
      <c r="EQ283">
        <v>19.1481076923077</v>
      </c>
      <c r="ER283">
        <v>14.1127615384615</v>
      </c>
      <c r="ES283">
        <v>2000.00846153846</v>
      </c>
      <c r="ET283">
        <v>0.979996076923077</v>
      </c>
      <c r="EU283">
        <v>0.0200036846153846</v>
      </c>
      <c r="EV283">
        <v>0</v>
      </c>
      <c r="EW283">
        <v>896.002692307692</v>
      </c>
      <c r="EX283">
        <v>5.00059</v>
      </c>
      <c r="EY283">
        <v>18058.1846153846</v>
      </c>
      <c r="EZ283">
        <v>17360.3846153846</v>
      </c>
      <c r="FA283">
        <v>41.7595384615385</v>
      </c>
      <c r="FB283">
        <v>41.5</v>
      </c>
      <c r="FC283">
        <v>41.187</v>
      </c>
      <c r="FD283">
        <v>40.9612307692308</v>
      </c>
      <c r="FE283">
        <v>42.7403076923077</v>
      </c>
      <c r="FF283">
        <v>1955.09846153846</v>
      </c>
      <c r="FG283">
        <v>39.91</v>
      </c>
      <c r="FH283">
        <v>0</v>
      </c>
      <c r="FI283">
        <v>1759338963</v>
      </c>
      <c r="FJ283">
        <v>0</v>
      </c>
      <c r="FK283">
        <v>895.930192307692</v>
      </c>
      <c r="FL283">
        <v>-4.62608545926215</v>
      </c>
      <c r="FM283">
        <v>-90.6324784948763</v>
      </c>
      <c r="FN283">
        <v>18057.7923076923</v>
      </c>
      <c r="FO283">
        <v>15</v>
      </c>
      <c r="FP283">
        <v>0</v>
      </c>
      <c r="FQ283" t="s">
        <v>439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-49.0558095238095</v>
      </c>
      <c r="GD283">
        <v>2.51235584415585</v>
      </c>
      <c r="GE283">
        <v>0.606763994996063</v>
      </c>
      <c r="GF283">
        <v>0</v>
      </c>
      <c r="GG283">
        <v>896.149794117647</v>
      </c>
      <c r="GH283">
        <v>-4.75720396766732</v>
      </c>
      <c r="GI283">
        <v>0.510099746843806</v>
      </c>
      <c r="GJ283">
        <v>-1</v>
      </c>
      <c r="GK283">
        <v>6.7625519047619</v>
      </c>
      <c r="GL283">
        <v>-0.541392467532468</v>
      </c>
      <c r="GM283">
        <v>0.0571298057992288</v>
      </c>
      <c r="GN283">
        <v>0</v>
      </c>
      <c r="GO283">
        <v>0</v>
      </c>
      <c r="GP283">
        <v>2</v>
      </c>
      <c r="GQ283" t="s">
        <v>481</v>
      </c>
      <c r="GR283">
        <v>3.1314</v>
      </c>
      <c r="GS283">
        <v>2.71328</v>
      </c>
      <c r="GT283">
        <v>0.184266</v>
      </c>
      <c r="GU283">
        <v>0.189261</v>
      </c>
      <c r="GV283">
        <v>0.104609</v>
      </c>
      <c r="GW283">
        <v>0.0839052</v>
      </c>
      <c r="GX283">
        <v>30716.7</v>
      </c>
      <c r="GY283">
        <v>32703.1</v>
      </c>
      <c r="GZ283">
        <v>34070.3</v>
      </c>
      <c r="HA283">
        <v>36524.1</v>
      </c>
      <c r="HB283">
        <v>43092.4</v>
      </c>
      <c r="HC283">
        <v>48057.8</v>
      </c>
      <c r="HD283">
        <v>53150.5</v>
      </c>
      <c r="HE283">
        <v>58374.7</v>
      </c>
      <c r="HF283">
        <v>1.9575</v>
      </c>
      <c r="HG283">
        <v>1.7612</v>
      </c>
      <c r="HH283">
        <v>0.0777096</v>
      </c>
      <c r="HI283">
        <v>0</v>
      </c>
      <c r="HJ283">
        <v>28.7773</v>
      </c>
      <c r="HK283">
        <v>999.9</v>
      </c>
      <c r="HL283">
        <v>52.13</v>
      </c>
      <c r="HM283">
        <v>31.25</v>
      </c>
      <c r="HN283">
        <v>26.35</v>
      </c>
      <c r="HO283">
        <v>54.8339</v>
      </c>
      <c r="HP283">
        <v>46.2981</v>
      </c>
      <c r="HQ283">
        <v>1</v>
      </c>
      <c r="HR283">
        <v>0.0964126</v>
      </c>
      <c r="HS283">
        <v>-0.0257761</v>
      </c>
      <c r="HT283">
        <v>20.1124</v>
      </c>
      <c r="HU283">
        <v>5.19767</v>
      </c>
      <c r="HV283">
        <v>12.004</v>
      </c>
      <c r="HW283">
        <v>4.97515</v>
      </c>
      <c r="HX283">
        <v>3.29388</v>
      </c>
      <c r="HY283">
        <v>9999</v>
      </c>
      <c r="HZ283">
        <v>9999</v>
      </c>
      <c r="IA283">
        <v>999.9</v>
      </c>
      <c r="IB283">
        <v>9999</v>
      </c>
      <c r="IC283">
        <v>1.86325</v>
      </c>
      <c r="ID283">
        <v>1.86813</v>
      </c>
      <c r="IE283">
        <v>1.86791</v>
      </c>
      <c r="IF283">
        <v>1.86905</v>
      </c>
      <c r="IG283">
        <v>1.86986</v>
      </c>
      <c r="IH283">
        <v>1.86594</v>
      </c>
      <c r="II283">
        <v>1.86703</v>
      </c>
      <c r="IJ283">
        <v>1.86844</v>
      </c>
      <c r="IK283">
        <v>5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4.17</v>
      </c>
      <c r="IY283">
        <v>0.4076</v>
      </c>
      <c r="IZ283">
        <v>0.591063205497763</v>
      </c>
      <c r="JA283">
        <v>0.00362635438953289</v>
      </c>
      <c r="JB283">
        <v>-8.50754122937555e-07</v>
      </c>
      <c r="JC283">
        <v>2.87264459290622e-10</v>
      </c>
      <c r="JD283">
        <v>-0.103101814204982</v>
      </c>
      <c r="JE283">
        <v>-0.017656537129445</v>
      </c>
      <c r="JF283">
        <v>0.00217271289782075</v>
      </c>
      <c r="JG283">
        <v>-2.34727275410467e-05</v>
      </c>
      <c r="JH283">
        <v>4</v>
      </c>
      <c r="JI283">
        <v>2183</v>
      </c>
      <c r="JJ283">
        <v>1</v>
      </c>
      <c r="JK283">
        <v>27</v>
      </c>
      <c r="JL283">
        <v>29322316.1</v>
      </c>
      <c r="JM283">
        <v>29322316.1</v>
      </c>
      <c r="JN283">
        <v>2.40845</v>
      </c>
      <c r="JO283">
        <v>2.63306</v>
      </c>
      <c r="JP283">
        <v>1.54785</v>
      </c>
      <c r="JQ283">
        <v>2.31201</v>
      </c>
      <c r="JR283">
        <v>1.64673</v>
      </c>
      <c r="JS283">
        <v>2.23999</v>
      </c>
      <c r="JT283">
        <v>34.6692</v>
      </c>
      <c r="JU283">
        <v>24.1838</v>
      </c>
      <c r="JV283">
        <v>18</v>
      </c>
      <c r="JW283">
        <v>510.425</v>
      </c>
      <c r="JX283">
        <v>386.176</v>
      </c>
      <c r="JY283">
        <v>28.4918</v>
      </c>
      <c r="JZ283">
        <v>28.6353</v>
      </c>
      <c r="KA283">
        <v>30</v>
      </c>
      <c r="KB283">
        <v>28.6173</v>
      </c>
      <c r="KC283">
        <v>28.5695</v>
      </c>
      <c r="KD283">
        <v>48.1987</v>
      </c>
      <c r="KE283">
        <v>33.282</v>
      </c>
      <c r="KF283">
        <v>0</v>
      </c>
      <c r="KG283">
        <v>28.4657</v>
      </c>
      <c r="KH283">
        <v>1257.09</v>
      </c>
      <c r="KI283">
        <v>18.0429</v>
      </c>
      <c r="KJ283">
        <v>96.6157</v>
      </c>
      <c r="KK283">
        <v>94.5791</v>
      </c>
    </row>
    <row r="284" spans="1:297">
      <c r="A284">
        <v>268</v>
      </c>
      <c r="B284">
        <v>1759338968.1</v>
      </c>
      <c r="C284">
        <v>6108.09999990463</v>
      </c>
      <c r="D284" t="s">
        <v>980</v>
      </c>
      <c r="E284" t="s">
        <v>981</v>
      </c>
      <c r="F284">
        <v>5</v>
      </c>
      <c r="G284" t="s">
        <v>831</v>
      </c>
      <c r="H284" t="s">
        <v>436</v>
      </c>
      <c r="I284">
        <v>1759338959.94615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1266.87174924604</v>
      </c>
      <c r="AK284">
        <v>1233.26466666667</v>
      </c>
      <c r="AL284">
        <v>3.51011623926201</v>
      </c>
      <c r="AM284">
        <v>64.7014413785426</v>
      </c>
      <c r="AN284">
        <f>(AP284 - AO284 + DY284*1E3/(8.314*(EA284+273.15)) * AR284/DX284 * AQ284) * DX284/(100*DL284) * 1000/(1000 - AP284)</f>
        <v>0</v>
      </c>
      <c r="AO284">
        <v>17.9223216345233</v>
      </c>
      <c r="AP284">
        <v>24.55644</v>
      </c>
      <c r="AQ284">
        <v>-5.67574730426794e-05</v>
      </c>
      <c r="AR284">
        <v>119.371846667819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5.18</v>
      </c>
      <c r="DM284">
        <v>0.5</v>
      </c>
      <c r="DN284" t="s">
        <v>438</v>
      </c>
      <c r="DO284">
        <v>2</v>
      </c>
      <c r="DP284" t="b">
        <v>1</v>
      </c>
      <c r="DQ284">
        <v>1759338959.94615</v>
      </c>
      <c r="DR284">
        <v>1178.76461538462</v>
      </c>
      <c r="DS284">
        <v>1227.8</v>
      </c>
      <c r="DT284">
        <v>24.5793384615385</v>
      </c>
      <c r="DU284">
        <v>17.8912615384615</v>
      </c>
      <c r="DV284">
        <v>1174.62384615385</v>
      </c>
      <c r="DW284">
        <v>24.1712846153846</v>
      </c>
      <c r="DX284">
        <v>499.994846153846</v>
      </c>
      <c r="DY284">
        <v>90.5254384615385</v>
      </c>
      <c r="DZ284">
        <v>0.0351090538461538</v>
      </c>
      <c r="EA284">
        <v>30.8315538461538</v>
      </c>
      <c r="EB284">
        <v>30.0467384615385</v>
      </c>
      <c r="EC284">
        <v>999.9</v>
      </c>
      <c r="ED284">
        <v>0</v>
      </c>
      <c r="EE284">
        <v>0</v>
      </c>
      <c r="EF284">
        <v>9999.47692307692</v>
      </c>
      <c r="EG284">
        <v>0</v>
      </c>
      <c r="EH284">
        <v>13.5506461538462</v>
      </c>
      <c r="EI284">
        <v>-49.0331923076923</v>
      </c>
      <c r="EJ284">
        <v>1208.46923076923</v>
      </c>
      <c r="EK284">
        <v>1250.16615384615</v>
      </c>
      <c r="EL284">
        <v>6.68807153846154</v>
      </c>
      <c r="EM284">
        <v>1227.8</v>
      </c>
      <c r="EN284">
        <v>17.8912615384615</v>
      </c>
      <c r="EO284">
        <v>2.22505461538461</v>
      </c>
      <c r="EP284">
        <v>1.61961615384615</v>
      </c>
      <c r="EQ284">
        <v>19.1438615384615</v>
      </c>
      <c r="ER284">
        <v>14.1466923076923</v>
      </c>
      <c r="ES284">
        <v>1999.98615384615</v>
      </c>
      <c r="ET284">
        <v>0.979995846153846</v>
      </c>
      <c r="EU284">
        <v>0.0200039307692308</v>
      </c>
      <c r="EV284">
        <v>0</v>
      </c>
      <c r="EW284">
        <v>895.545846153846</v>
      </c>
      <c r="EX284">
        <v>5.00059</v>
      </c>
      <c r="EY284">
        <v>18050.4384615385</v>
      </c>
      <c r="EZ284">
        <v>17360.2</v>
      </c>
      <c r="FA284">
        <v>41.7547692307692</v>
      </c>
      <c r="FB284">
        <v>41.5</v>
      </c>
      <c r="FC284">
        <v>41.187</v>
      </c>
      <c r="FD284">
        <v>40.9418461538462</v>
      </c>
      <c r="FE284">
        <v>42.7306153846154</v>
      </c>
      <c r="FF284">
        <v>1955.07615384615</v>
      </c>
      <c r="FG284">
        <v>39.91</v>
      </c>
      <c r="FH284">
        <v>0</v>
      </c>
      <c r="FI284">
        <v>1759338968.4</v>
      </c>
      <c r="FJ284">
        <v>0</v>
      </c>
      <c r="FK284">
        <v>895.51304</v>
      </c>
      <c r="FL284">
        <v>-4.53915384646661</v>
      </c>
      <c r="FM284">
        <v>-95.6076921517461</v>
      </c>
      <c r="FN284">
        <v>18048.956</v>
      </c>
      <c r="FO284">
        <v>15</v>
      </c>
      <c r="FP284">
        <v>0</v>
      </c>
      <c r="FQ284" t="s">
        <v>439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-48.9734952380952</v>
      </c>
      <c r="GD284">
        <v>-0.73466493506491</v>
      </c>
      <c r="GE284">
        <v>0.536680994611626</v>
      </c>
      <c r="GF284">
        <v>0</v>
      </c>
      <c r="GG284">
        <v>895.829911764706</v>
      </c>
      <c r="GH284">
        <v>-4.8366233794878</v>
      </c>
      <c r="GI284">
        <v>0.521386069425541</v>
      </c>
      <c r="GJ284">
        <v>-1</v>
      </c>
      <c r="GK284">
        <v>6.72534714285714</v>
      </c>
      <c r="GL284">
        <v>-0.522443376623363</v>
      </c>
      <c r="GM284">
        <v>0.0553259157514947</v>
      </c>
      <c r="GN284">
        <v>0</v>
      </c>
      <c r="GO284">
        <v>0</v>
      </c>
      <c r="GP284">
        <v>2</v>
      </c>
      <c r="GQ284" t="s">
        <v>481</v>
      </c>
      <c r="GR284">
        <v>3.13144</v>
      </c>
      <c r="GS284">
        <v>2.71305</v>
      </c>
      <c r="GT284">
        <v>0.185927</v>
      </c>
      <c r="GU284">
        <v>0.19075</v>
      </c>
      <c r="GV284">
        <v>0.10456</v>
      </c>
      <c r="GW284">
        <v>0.0841853</v>
      </c>
      <c r="GX284">
        <v>30654.8</v>
      </c>
      <c r="GY284">
        <v>32643.2</v>
      </c>
      <c r="GZ284">
        <v>34071</v>
      </c>
      <c r="HA284">
        <v>36524.2</v>
      </c>
      <c r="HB284">
        <v>43095.5</v>
      </c>
      <c r="HC284">
        <v>48043.2</v>
      </c>
      <c r="HD284">
        <v>53151.1</v>
      </c>
      <c r="HE284">
        <v>58374.8</v>
      </c>
      <c r="HF284">
        <v>1.9571</v>
      </c>
      <c r="HG284">
        <v>1.76143</v>
      </c>
      <c r="HH284">
        <v>0.0783615</v>
      </c>
      <c r="HI284">
        <v>0</v>
      </c>
      <c r="HJ284">
        <v>28.7731</v>
      </c>
      <c r="HK284">
        <v>999.9</v>
      </c>
      <c r="HL284">
        <v>52.13</v>
      </c>
      <c r="HM284">
        <v>31.25</v>
      </c>
      <c r="HN284">
        <v>26.3505</v>
      </c>
      <c r="HO284">
        <v>54.7539</v>
      </c>
      <c r="HP284">
        <v>46.27</v>
      </c>
      <c r="HQ284">
        <v>1</v>
      </c>
      <c r="HR284">
        <v>0.0963567</v>
      </c>
      <c r="HS284">
        <v>-0.00380447</v>
      </c>
      <c r="HT284">
        <v>20.1123</v>
      </c>
      <c r="HU284">
        <v>5.19782</v>
      </c>
      <c r="HV284">
        <v>12.004</v>
      </c>
      <c r="HW284">
        <v>4.97525</v>
      </c>
      <c r="HX284">
        <v>3.294</v>
      </c>
      <c r="HY284">
        <v>9999</v>
      </c>
      <c r="HZ284">
        <v>9999</v>
      </c>
      <c r="IA284">
        <v>999.9</v>
      </c>
      <c r="IB284">
        <v>9999</v>
      </c>
      <c r="IC284">
        <v>1.86326</v>
      </c>
      <c r="ID284">
        <v>1.86813</v>
      </c>
      <c r="IE284">
        <v>1.86789</v>
      </c>
      <c r="IF284">
        <v>1.86906</v>
      </c>
      <c r="IG284">
        <v>1.86989</v>
      </c>
      <c r="IH284">
        <v>1.86596</v>
      </c>
      <c r="II284">
        <v>1.86705</v>
      </c>
      <c r="IJ284">
        <v>1.86844</v>
      </c>
      <c r="IK284">
        <v>5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4.22</v>
      </c>
      <c r="IY284">
        <v>0.4069</v>
      </c>
      <c r="IZ284">
        <v>0.591063205497763</v>
      </c>
      <c r="JA284">
        <v>0.00362635438953289</v>
      </c>
      <c r="JB284">
        <v>-8.50754122937555e-07</v>
      </c>
      <c r="JC284">
        <v>2.87264459290622e-10</v>
      </c>
      <c r="JD284">
        <v>-0.103101814204982</v>
      </c>
      <c r="JE284">
        <v>-0.017656537129445</v>
      </c>
      <c r="JF284">
        <v>0.00217271289782075</v>
      </c>
      <c r="JG284">
        <v>-2.34727275410467e-05</v>
      </c>
      <c r="JH284">
        <v>4</v>
      </c>
      <c r="JI284">
        <v>2183</v>
      </c>
      <c r="JJ284">
        <v>1</v>
      </c>
      <c r="JK284">
        <v>27</v>
      </c>
      <c r="JL284">
        <v>29322316.1</v>
      </c>
      <c r="JM284">
        <v>29322316.1</v>
      </c>
      <c r="JN284">
        <v>2.43164</v>
      </c>
      <c r="JO284">
        <v>2.63184</v>
      </c>
      <c r="JP284">
        <v>1.54785</v>
      </c>
      <c r="JQ284">
        <v>2.31201</v>
      </c>
      <c r="JR284">
        <v>1.64551</v>
      </c>
      <c r="JS284">
        <v>2.27295</v>
      </c>
      <c r="JT284">
        <v>34.6692</v>
      </c>
      <c r="JU284">
        <v>24.1838</v>
      </c>
      <c r="JV284">
        <v>18</v>
      </c>
      <c r="JW284">
        <v>510.138</v>
      </c>
      <c r="JX284">
        <v>386.286</v>
      </c>
      <c r="JY284">
        <v>28.4414</v>
      </c>
      <c r="JZ284">
        <v>28.6323</v>
      </c>
      <c r="KA284">
        <v>29.9999</v>
      </c>
      <c r="KB284">
        <v>28.6149</v>
      </c>
      <c r="KC284">
        <v>28.5679</v>
      </c>
      <c r="KD284">
        <v>48.6791</v>
      </c>
      <c r="KE284">
        <v>33.0037</v>
      </c>
      <c r="KF284">
        <v>0</v>
      </c>
      <c r="KG284">
        <v>28.422</v>
      </c>
      <c r="KH284">
        <v>1277.29</v>
      </c>
      <c r="KI284">
        <v>18.113</v>
      </c>
      <c r="KJ284">
        <v>96.6171</v>
      </c>
      <c r="KK284">
        <v>94.5794</v>
      </c>
    </row>
    <row r="285" spans="1:297">
      <c r="A285">
        <v>269</v>
      </c>
      <c r="B285">
        <v>1759338973.1</v>
      </c>
      <c r="C285">
        <v>6113.09999990463</v>
      </c>
      <c r="D285" t="s">
        <v>982</v>
      </c>
      <c r="E285" t="s">
        <v>983</v>
      </c>
      <c r="F285">
        <v>5</v>
      </c>
      <c r="G285" t="s">
        <v>831</v>
      </c>
      <c r="H285" t="s">
        <v>436</v>
      </c>
      <c r="I285">
        <v>1759338964.94615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1282.81859944831</v>
      </c>
      <c r="AK285">
        <v>1249.66254545455</v>
      </c>
      <c r="AL285">
        <v>3.25508819961088</v>
      </c>
      <c r="AM285">
        <v>64.7014413785426</v>
      </c>
      <c r="AN285">
        <f>(AP285 - AO285 + DY285*1E3/(8.314*(EA285+273.15)) * AR285/DX285 * AQ285) * DX285/(100*DL285) * 1000/(1000 - AP285)</f>
        <v>0</v>
      </c>
      <c r="AO285">
        <v>18.0198461226538</v>
      </c>
      <c r="AP285">
        <v>24.5593284848485</v>
      </c>
      <c r="AQ285">
        <v>1.24225071430146e-05</v>
      </c>
      <c r="AR285">
        <v>119.371846667819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5.18</v>
      </c>
      <c r="DM285">
        <v>0.5</v>
      </c>
      <c r="DN285" t="s">
        <v>438</v>
      </c>
      <c r="DO285">
        <v>2</v>
      </c>
      <c r="DP285" t="b">
        <v>1</v>
      </c>
      <c r="DQ285">
        <v>1759338964.94615</v>
      </c>
      <c r="DR285">
        <v>1195.50692307692</v>
      </c>
      <c r="DS285">
        <v>1244.18076923077</v>
      </c>
      <c r="DT285">
        <v>24.5679384615385</v>
      </c>
      <c r="DU285">
        <v>17.9406</v>
      </c>
      <c r="DV285">
        <v>1191.31846153846</v>
      </c>
      <c r="DW285">
        <v>24.1603769230769</v>
      </c>
      <c r="DX285">
        <v>500.000230769231</v>
      </c>
      <c r="DY285">
        <v>90.5268461538462</v>
      </c>
      <c r="DZ285">
        <v>0.0351964615384615</v>
      </c>
      <c r="EA285">
        <v>30.8219692307692</v>
      </c>
      <c r="EB285">
        <v>30.0464615384615</v>
      </c>
      <c r="EC285">
        <v>999.9</v>
      </c>
      <c r="ED285">
        <v>0</v>
      </c>
      <c r="EE285">
        <v>0</v>
      </c>
      <c r="EF285">
        <v>9994.61692307692</v>
      </c>
      <c r="EG285">
        <v>0</v>
      </c>
      <c r="EH285">
        <v>13.5648692307692</v>
      </c>
      <c r="EI285">
        <v>-48.6735615384615</v>
      </c>
      <c r="EJ285">
        <v>1225.61846153846</v>
      </c>
      <c r="EK285">
        <v>1266.91076923077</v>
      </c>
      <c r="EL285">
        <v>6.62733769230769</v>
      </c>
      <c r="EM285">
        <v>1244.18076923077</v>
      </c>
      <c r="EN285">
        <v>17.9406</v>
      </c>
      <c r="EO285">
        <v>2.22405692307692</v>
      </c>
      <c r="EP285">
        <v>1.62410615384615</v>
      </c>
      <c r="EQ285">
        <v>19.1366692307692</v>
      </c>
      <c r="ER285">
        <v>14.1893615384615</v>
      </c>
      <c r="ES285">
        <v>1999.96769230769</v>
      </c>
      <c r="ET285">
        <v>0.979995615384615</v>
      </c>
      <c r="EU285">
        <v>0.0200041615384615</v>
      </c>
      <c r="EV285">
        <v>0</v>
      </c>
      <c r="EW285">
        <v>895.266615384615</v>
      </c>
      <c r="EX285">
        <v>5.00059</v>
      </c>
      <c r="EY285">
        <v>18042.5615384615</v>
      </c>
      <c r="EZ285">
        <v>17360.0153846154</v>
      </c>
      <c r="FA285">
        <v>41.75</v>
      </c>
      <c r="FB285">
        <v>41.5</v>
      </c>
      <c r="FC285">
        <v>41.1822307692308</v>
      </c>
      <c r="FD285">
        <v>40.937</v>
      </c>
      <c r="FE285">
        <v>42.7160769230769</v>
      </c>
      <c r="FF285">
        <v>1955.05769230769</v>
      </c>
      <c r="FG285">
        <v>39.91</v>
      </c>
      <c r="FH285">
        <v>0</v>
      </c>
      <c r="FI285">
        <v>1759338973.2</v>
      </c>
      <c r="FJ285">
        <v>0</v>
      </c>
      <c r="FK285">
        <v>895.17544</v>
      </c>
      <c r="FL285">
        <v>-3.39223077608999</v>
      </c>
      <c r="FM285">
        <v>-97.2384615525026</v>
      </c>
      <c r="FN285">
        <v>18041.392</v>
      </c>
      <c r="FO285">
        <v>15</v>
      </c>
      <c r="FP285">
        <v>0</v>
      </c>
      <c r="FQ285" t="s">
        <v>439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-48.8656</v>
      </c>
      <c r="GD285">
        <v>3.13486753246746</v>
      </c>
      <c r="GE285">
        <v>0.584041047154996</v>
      </c>
      <c r="GF285">
        <v>0</v>
      </c>
      <c r="GG285">
        <v>895.421264705882</v>
      </c>
      <c r="GH285">
        <v>-4.07717341996318</v>
      </c>
      <c r="GI285">
        <v>0.446988834498235</v>
      </c>
      <c r="GJ285">
        <v>-1</v>
      </c>
      <c r="GK285">
        <v>6.65480619047619</v>
      </c>
      <c r="GL285">
        <v>-0.697987792207794</v>
      </c>
      <c r="GM285">
        <v>0.074644180551798</v>
      </c>
      <c r="GN285">
        <v>0</v>
      </c>
      <c r="GO285">
        <v>0</v>
      </c>
      <c r="GP285">
        <v>2</v>
      </c>
      <c r="GQ285" t="s">
        <v>481</v>
      </c>
      <c r="GR285">
        <v>3.1313</v>
      </c>
      <c r="GS285">
        <v>2.71335</v>
      </c>
      <c r="GT285">
        <v>0.187487</v>
      </c>
      <c r="GU285">
        <v>0.19238</v>
      </c>
      <c r="GV285">
        <v>0.104595</v>
      </c>
      <c r="GW285">
        <v>0.0844612</v>
      </c>
      <c r="GX285">
        <v>30596</v>
      </c>
      <c r="GY285">
        <v>32577.9</v>
      </c>
      <c r="GZ285">
        <v>34070.8</v>
      </c>
      <c r="HA285">
        <v>36524.8</v>
      </c>
      <c r="HB285">
        <v>43094</v>
      </c>
      <c r="HC285">
        <v>48029.2</v>
      </c>
      <c r="HD285">
        <v>53151.2</v>
      </c>
      <c r="HE285">
        <v>58375.3</v>
      </c>
      <c r="HF285">
        <v>1.95695</v>
      </c>
      <c r="HG285">
        <v>1.76198</v>
      </c>
      <c r="HH285">
        <v>0.0780076</v>
      </c>
      <c r="HI285">
        <v>0</v>
      </c>
      <c r="HJ285">
        <v>28.7693</v>
      </c>
      <c r="HK285">
        <v>999.9</v>
      </c>
      <c r="HL285">
        <v>52.155</v>
      </c>
      <c r="HM285">
        <v>31.25</v>
      </c>
      <c r="HN285">
        <v>26.3627</v>
      </c>
      <c r="HO285">
        <v>54.5539</v>
      </c>
      <c r="HP285">
        <v>46.3261</v>
      </c>
      <c r="HQ285">
        <v>1</v>
      </c>
      <c r="HR285">
        <v>0.0962322</v>
      </c>
      <c r="HS285">
        <v>0.0222249</v>
      </c>
      <c r="HT285">
        <v>20.1122</v>
      </c>
      <c r="HU285">
        <v>5.19752</v>
      </c>
      <c r="HV285">
        <v>12.004</v>
      </c>
      <c r="HW285">
        <v>4.9752</v>
      </c>
      <c r="HX285">
        <v>3.29395</v>
      </c>
      <c r="HY285">
        <v>9999</v>
      </c>
      <c r="HZ285">
        <v>9999</v>
      </c>
      <c r="IA285">
        <v>999.9</v>
      </c>
      <c r="IB285">
        <v>9999</v>
      </c>
      <c r="IC285">
        <v>1.86325</v>
      </c>
      <c r="ID285">
        <v>1.86813</v>
      </c>
      <c r="IE285">
        <v>1.86787</v>
      </c>
      <c r="IF285">
        <v>1.86905</v>
      </c>
      <c r="IG285">
        <v>1.86986</v>
      </c>
      <c r="IH285">
        <v>1.86596</v>
      </c>
      <c r="II285">
        <v>1.86706</v>
      </c>
      <c r="IJ285">
        <v>1.86844</v>
      </c>
      <c r="IK285">
        <v>5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4.27</v>
      </c>
      <c r="IY285">
        <v>0.4074</v>
      </c>
      <c r="IZ285">
        <v>0.591063205497763</v>
      </c>
      <c r="JA285">
        <v>0.00362635438953289</v>
      </c>
      <c r="JB285">
        <v>-8.50754122937555e-07</v>
      </c>
      <c r="JC285">
        <v>2.87264459290622e-10</v>
      </c>
      <c r="JD285">
        <v>-0.103101814204982</v>
      </c>
      <c r="JE285">
        <v>-0.017656537129445</v>
      </c>
      <c r="JF285">
        <v>0.00217271289782075</v>
      </c>
      <c r="JG285">
        <v>-2.34727275410467e-05</v>
      </c>
      <c r="JH285">
        <v>4</v>
      </c>
      <c r="JI285">
        <v>2183</v>
      </c>
      <c r="JJ285">
        <v>1</v>
      </c>
      <c r="JK285">
        <v>27</v>
      </c>
      <c r="JL285">
        <v>29322316.2</v>
      </c>
      <c r="JM285">
        <v>29322316.2</v>
      </c>
      <c r="JN285">
        <v>2.4585</v>
      </c>
      <c r="JO285">
        <v>2.61353</v>
      </c>
      <c r="JP285">
        <v>1.54785</v>
      </c>
      <c r="JQ285">
        <v>2.31201</v>
      </c>
      <c r="JR285">
        <v>1.64673</v>
      </c>
      <c r="JS285">
        <v>2.37061</v>
      </c>
      <c r="JT285">
        <v>34.6692</v>
      </c>
      <c r="JU285">
        <v>24.1926</v>
      </c>
      <c r="JV285">
        <v>18</v>
      </c>
      <c r="JW285">
        <v>510.026</v>
      </c>
      <c r="JX285">
        <v>386.567</v>
      </c>
      <c r="JY285">
        <v>28.3948</v>
      </c>
      <c r="JZ285">
        <v>28.6304</v>
      </c>
      <c r="KA285">
        <v>29.9999</v>
      </c>
      <c r="KB285">
        <v>28.6136</v>
      </c>
      <c r="KC285">
        <v>28.5659</v>
      </c>
      <c r="KD285">
        <v>49.2458</v>
      </c>
      <c r="KE285">
        <v>33.0037</v>
      </c>
      <c r="KF285">
        <v>0</v>
      </c>
      <c r="KG285">
        <v>28.3742</v>
      </c>
      <c r="KH285">
        <v>1290.79</v>
      </c>
      <c r="KI285">
        <v>18.0581</v>
      </c>
      <c r="KJ285">
        <v>96.6171</v>
      </c>
      <c r="KK285">
        <v>94.5804</v>
      </c>
    </row>
    <row r="286" spans="1:297">
      <c r="A286">
        <v>270</v>
      </c>
      <c r="B286">
        <v>1759338978.1</v>
      </c>
      <c r="C286">
        <v>6118.09999990463</v>
      </c>
      <c r="D286" t="s">
        <v>984</v>
      </c>
      <c r="E286" t="s">
        <v>985</v>
      </c>
      <c r="F286">
        <v>5</v>
      </c>
      <c r="G286" t="s">
        <v>831</v>
      </c>
      <c r="H286" t="s">
        <v>436</v>
      </c>
      <c r="I286">
        <v>1759338969.94615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1300.61246672878</v>
      </c>
      <c r="AK286">
        <v>1267.14993939394</v>
      </c>
      <c r="AL286">
        <v>3.50909526605249</v>
      </c>
      <c r="AM286">
        <v>64.7014413785426</v>
      </c>
      <c r="AN286">
        <f>(AP286 - AO286 + DY286*1E3/(8.314*(EA286+273.15)) * AR286/DX286 * AQ286) * DX286/(100*DL286) * 1000/(1000 - AP286)</f>
        <v>0</v>
      </c>
      <c r="AO286">
        <v>18.0635668800412</v>
      </c>
      <c r="AP286">
        <v>24.5654345454545</v>
      </c>
      <c r="AQ286">
        <v>1.41008545262299e-05</v>
      </c>
      <c r="AR286">
        <v>119.371846667819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5.18</v>
      </c>
      <c r="DM286">
        <v>0.5</v>
      </c>
      <c r="DN286" t="s">
        <v>438</v>
      </c>
      <c r="DO286">
        <v>2</v>
      </c>
      <c r="DP286" t="b">
        <v>1</v>
      </c>
      <c r="DQ286">
        <v>1759338969.94615</v>
      </c>
      <c r="DR286">
        <v>1212.12461538462</v>
      </c>
      <c r="DS286">
        <v>1260.99769230769</v>
      </c>
      <c r="DT286">
        <v>24.5618230769231</v>
      </c>
      <c r="DU286">
        <v>17.9966</v>
      </c>
      <c r="DV286">
        <v>1207.88846153846</v>
      </c>
      <c r="DW286">
        <v>24.1545461538462</v>
      </c>
      <c r="DX286">
        <v>500.000538461539</v>
      </c>
      <c r="DY286">
        <v>90.5277384615385</v>
      </c>
      <c r="DZ286">
        <v>0.0352193615384615</v>
      </c>
      <c r="EA286">
        <v>30.8119846153846</v>
      </c>
      <c r="EB286">
        <v>30.0410307692308</v>
      </c>
      <c r="EC286">
        <v>999.9</v>
      </c>
      <c r="ED286">
        <v>0</v>
      </c>
      <c r="EE286">
        <v>0</v>
      </c>
      <c r="EF286">
        <v>9997.46384615385</v>
      </c>
      <c r="EG286">
        <v>0</v>
      </c>
      <c r="EH286">
        <v>13.5704</v>
      </c>
      <c r="EI286">
        <v>-48.8742846153846</v>
      </c>
      <c r="EJ286">
        <v>1242.64538461538</v>
      </c>
      <c r="EK286">
        <v>1284.10923076923</v>
      </c>
      <c r="EL286">
        <v>6.56522461538461</v>
      </c>
      <c r="EM286">
        <v>1260.99769230769</v>
      </c>
      <c r="EN286">
        <v>17.9966</v>
      </c>
      <c r="EO286">
        <v>2.22352615384615</v>
      </c>
      <c r="EP286">
        <v>1.62919153846154</v>
      </c>
      <c r="EQ286">
        <v>19.1328307692308</v>
      </c>
      <c r="ER286">
        <v>14.2376307692308</v>
      </c>
      <c r="ES286">
        <v>1999.99692307692</v>
      </c>
      <c r="ET286">
        <v>0.979995846153846</v>
      </c>
      <c r="EU286">
        <v>0.0200039230769231</v>
      </c>
      <c r="EV286">
        <v>0</v>
      </c>
      <c r="EW286">
        <v>894.859461538462</v>
      </c>
      <c r="EX286">
        <v>5.00059</v>
      </c>
      <c r="EY286">
        <v>18035.0076923077</v>
      </c>
      <c r="EZ286">
        <v>17360.2615384615</v>
      </c>
      <c r="FA286">
        <v>41.75</v>
      </c>
      <c r="FB286">
        <v>41.5</v>
      </c>
      <c r="FC286">
        <v>41.1822307692308</v>
      </c>
      <c r="FD286">
        <v>40.937</v>
      </c>
      <c r="FE286">
        <v>42.7015384615385</v>
      </c>
      <c r="FF286">
        <v>1955.08692307692</v>
      </c>
      <c r="FG286">
        <v>39.91</v>
      </c>
      <c r="FH286">
        <v>0</v>
      </c>
      <c r="FI286">
        <v>1759338978</v>
      </c>
      <c r="FJ286">
        <v>0</v>
      </c>
      <c r="FK286">
        <v>894.87956</v>
      </c>
      <c r="FL286">
        <v>-3.66430769775099</v>
      </c>
      <c r="FM286">
        <v>-95.3461536342968</v>
      </c>
      <c r="FN286">
        <v>18033.84</v>
      </c>
      <c r="FO286">
        <v>15</v>
      </c>
      <c r="FP286">
        <v>0</v>
      </c>
      <c r="FQ286" t="s">
        <v>439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-48.77228</v>
      </c>
      <c r="GD286">
        <v>-1.18841503759401</v>
      </c>
      <c r="GE286">
        <v>0.519402322482293</v>
      </c>
      <c r="GF286">
        <v>0</v>
      </c>
      <c r="GG286">
        <v>895.086264705882</v>
      </c>
      <c r="GH286">
        <v>-3.7482811335375</v>
      </c>
      <c r="GI286">
        <v>0.431901017311045</v>
      </c>
      <c r="GJ286">
        <v>-1</v>
      </c>
      <c r="GK286">
        <v>6.5968475</v>
      </c>
      <c r="GL286">
        <v>-0.822196240601508</v>
      </c>
      <c r="GM286">
        <v>0.0811197564638232</v>
      </c>
      <c r="GN286">
        <v>0</v>
      </c>
      <c r="GO286">
        <v>0</v>
      </c>
      <c r="GP286">
        <v>2</v>
      </c>
      <c r="GQ286" t="s">
        <v>481</v>
      </c>
      <c r="GR286">
        <v>3.13144</v>
      </c>
      <c r="GS286">
        <v>2.7135</v>
      </c>
      <c r="GT286">
        <v>0.189116</v>
      </c>
      <c r="GU286">
        <v>0.193912</v>
      </c>
      <c r="GV286">
        <v>0.104586</v>
      </c>
      <c r="GW286">
        <v>0.0844956</v>
      </c>
      <c r="GX286">
        <v>30534.7</v>
      </c>
      <c r="GY286">
        <v>32516.3</v>
      </c>
      <c r="GZ286">
        <v>34070.9</v>
      </c>
      <c r="HA286">
        <v>36525</v>
      </c>
      <c r="HB286">
        <v>43094.5</v>
      </c>
      <c r="HC286">
        <v>48027.8</v>
      </c>
      <c r="HD286">
        <v>53151.1</v>
      </c>
      <c r="HE286">
        <v>58375.6</v>
      </c>
      <c r="HF286">
        <v>1.95725</v>
      </c>
      <c r="HG286">
        <v>1.76168</v>
      </c>
      <c r="HH286">
        <v>0.0770316</v>
      </c>
      <c r="HI286">
        <v>0</v>
      </c>
      <c r="HJ286">
        <v>28.7656</v>
      </c>
      <c r="HK286">
        <v>999.9</v>
      </c>
      <c r="HL286">
        <v>52.13</v>
      </c>
      <c r="HM286">
        <v>31.25</v>
      </c>
      <c r="HN286">
        <v>26.3498</v>
      </c>
      <c r="HO286">
        <v>54.4439</v>
      </c>
      <c r="HP286">
        <v>46.3782</v>
      </c>
      <c r="HQ286">
        <v>1</v>
      </c>
      <c r="HR286">
        <v>0.0957622</v>
      </c>
      <c r="HS286">
        <v>0.0172958</v>
      </c>
      <c r="HT286">
        <v>20.1124</v>
      </c>
      <c r="HU286">
        <v>5.19782</v>
      </c>
      <c r="HV286">
        <v>12.004</v>
      </c>
      <c r="HW286">
        <v>4.97525</v>
      </c>
      <c r="HX286">
        <v>3.29393</v>
      </c>
      <c r="HY286">
        <v>9999</v>
      </c>
      <c r="HZ286">
        <v>9999</v>
      </c>
      <c r="IA286">
        <v>999.9</v>
      </c>
      <c r="IB286">
        <v>9999</v>
      </c>
      <c r="IC286">
        <v>1.86326</v>
      </c>
      <c r="ID286">
        <v>1.86813</v>
      </c>
      <c r="IE286">
        <v>1.86792</v>
      </c>
      <c r="IF286">
        <v>1.86905</v>
      </c>
      <c r="IG286">
        <v>1.86991</v>
      </c>
      <c r="IH286">
        <v>1.86599</v>
      </c>
      <c r="II286">
        <v>1.86703</v>
      </c>
      <c r="IJ286">
        <v>1.86844</v>
      </c>
      <c r="IK286">
        <v>5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4.31</v>
      </c>
      <c r="IY286">
        <v>0.4072</v>
      </c>
      <c r="IZ286">
        <v>0.591063205497763</v>
      </c>
      <c r="JA286">
        <v>0.00362635438953289</v>
      </c>
      <c r="JB286">
        <v>-8.50754122937555e-07</v>
      </c>
      <c r="JC286">
        <v>2.87264459290622e-10</v>
      </c>
      <c r="JD286">
        <v>-0.103101814204982</v>
      </c>
      <c r="JE286">
        <v>-0.017656537129445</v>
      </c>
      <c r="JF286">
        <v>0.00217271289782075</v>
      </c>
      <c r="JG286">
        <v>-2.34727275410467e-05</v>
      </c>
      <c r="JH286">
        <v>4</v>
      </c>
      <c r="JI286">
        <v>2183</v>
      </c>
      <c r="JJ286">
        <v>1</v>
      </c>
      <c r="JK286">
        <v>27</v>
      </c>
      <c r="JL286">
        <v>29322316.3</v>
      </c>
      <c r="JM286">
        <v>29322316.3</v>
      </c>
      <c r="JN286">
        <v>2.48413</v>
      </c>
      <c r="JO286">
        <v>2.62817</v>
      </c>
      <c r="JP286">
        <v>1.54785</v>
      </c>
      <c r="JQ286">
        <v>2.31323</v>
      </c>
      <c r="JR286">
        <v>1.64673</v>
      </c>
      <c r="JS286">
        <v>2.36572</v>
      </c>
      <c r="JT286">
        <v>34.6692</v>
      </c>
      <c r="JU286">
        <v>24.1926</v>
      </c>
      <c r="JV286">
        <v>18</v>
      </c>
      <c r="JW286">
        <v>510.208</v>
      </c>
      <c r="JX286">
        <v>386.391</v>
      </c>
      <c r="JY286">
        <v>28.3488</v>
      </c>
      <c r="JZ286">
        <v>28.628</v>
      </c>
      <c r="KA286">
        <v>29.9999</v>
      </c>
      <c r="KB286">
        <v>28.6116</v>
      </c>
      <c r="KC286">
        <v>28.5635</v>
      </c>
      <c r="KD286">
        <v>49.7073</v>
      </c>
      <c r="KE286">
        <v>33.0037</v>
      </c>
      <c r="KF286">
        <v>0</v>
      </c>
      <c r="KG286">
        <v>28.3335</v>
      </c>
      <c r="KH286">
        <v>1304.23</v>
      </c>
      <c r="KI286">
        <v>18.078</v>
      </c>
      <c r="KJ286">
        <v>96.617</v>
      </c>
      <c r="KK286">
        <v>94.5809</v>
      </c>
    </row>
    <row r="287" spans="1:297">
      <c r="A287">
        <v>271</v>
      </c>
      <c r="B287">
        <v>1759338983.1</v>
      </c>
      <c r="C287">
        <v>6123.09999990463</v>
      </c>
      <c r="D287" t="s">
        <v>986</v>
      </c>
      <c r="E287" t="s">
        <v>987</v>
      </c>
      <c r="F287">
        <v>5</v>
      </c>
      <c r="G287" t="s">
        <v>831</v>
      </c>
      <c r="H287" t="s">
        <v>436</v>
      </c>
      <c r="I287">
        <v>1759338974.94615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1316.74303045897</v>
      </c>
      <c r="AK287">
        <v>1283.84945454545</v>
      </c>
      <c r="AL287">
        <v>3.32622793703919</v>
      </c>
      <c r="AM287">
        <v>64.7014413785426</v>
      </c>
      <c r="AN287">
        <f>(AP287 - AO287 + DY287*1E3/(8.314*(EA287+273.15)) * AR287/DX287 * AQ287) * DX287/(100*DL287) * 1000/(1000 - AP287)</f>
        <v>0</v>
      </c>
      <c r="AO287">
        <v>18.0676172493301</v>
      </c>
      <c r="AP287">
        <v>24.5430042424242</v>
      </c>
      <c r="AQ287">
        <v>-6.30140774986409e-05</v>
      </c>
      <c r="AR287">
        <v>119.371846667819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5.18</v>
      </c>
      <c r="DM287">
        <v>0.5</v>
      </c>
      <c r="DN287" t="s">
        <v>438</v>
      </c>
      <c r="DO287">
        <v>2</v>
      </c>
      <c r="DP287" t="b">
        <v>1</v>
      </c>
      <c r="DQ287">
        <v>1759338974.94615</v>
      </c>
      <c r="DR287">
        <v>1228.72384615385</v>
      </c>
      <c r="DS287">
        <v>1277.20461538462</v>
      </c>
      <c r="DT287">
        <v>24.5572153846154</v>
      </c>
      <c r="DU287">
        <v>18.0444384615385</v>
      </c>
      <c r="DV287">
        <v>1224.43923076923</v>
      </c>
      <c r="DW287">
        <v>24.1501461538462</v>
      </c>
      <c r="DX287">
        <v>500.017846153846</v>
      </c>
      <c r="DY287">
        <v>90.5273307692308</v>
      </c>
      <c r="DZ287">
        <v>0.0351678692307692</v>
      </c>
      <c r="EA287">
        <v>30.8013384615385</v>
      </c>
      <c r="EB287">
        <v>30.0366461538462</v>
      </c>
      <c r="EC287">
        <v>999.9</v>
      </c>
      <c r="ED287">
        <v>0</v>
      </c>
      <c r="EE287">
        <v>0</v>
      </c>
      <c r="EF287">
        <v>10004.5253846154</v>
      </c>
      <c r="EG287">
        <v>0</v>
      </c>
      <c r="EH287">
        <v>13.5704</v>
      </c>
      <c r="EI287">
        <v>-48.4841307692308</v>
      </c>
      <c r="EJ287">
        <v>1259.65538461538</v>
      </c>
      <c r="EK287">
        <v>1300.67615384615</v>
      </c>
      <c r="EL287">
        <v>6.51278384615385</v>
      </c>
      <c r="EM287">
        <v>1277.20461538462</v>
      </c>
      <c r="EN287">
        <v>18.0444384615385</v>
      </c>
      <c r="EO287">
        <v>2.22309923076923</v>
      </c>
      <c r="EP287">
        <v>1.63351307692308</v>
      </c>
      <c r="EQ287">
        <v>19.1297461538462</v>
      </c>
      <c r="ER287">
        <v>14.2786230769231</v>
      </c>
      <c r="ES287">
        <v>1999.99923076923</v>
      </c>
      <c r="ET287">
        <v>0.979995846153846</v>
      </c>
      <c r="EU287">
        <v>0.0200039230769231</v>
      </c>
      <c r="EV287">
        <v>0</v>
      </c>
      <c r="EW287">
        <v>894.562846153846</v>
      </c>
      <c r="EX287">
        <v>5.00059</v>
      </c>
      <c r="EY287">
        <v>18027.5076923077</v>
      </c>
      <c r="EZ287">
        <v>17360.2692307692</v>
      </c>
      <c r="FA287">
        <v>41.75</v>
      </c>
      <c r="FB287">
        <v>41.5</v>
      </c>
      <c r="FC287">
        <v>41.1679230769231</v>
      </c>
      <c r="FD287">
        <v>40.937</v>
      </c>
      <c r="FE287">
        <v>42.6966923076923</v>
      </c>
      <c r="FF287">
        <v>1955.08923076923</v>
      </c>
      <c r="FG287">
        <v>39.91</v>
      </c>
      <c r="FH287">
        <v>0</v>
      </c>
      <c r="FI287">
        <v>1759338983.4</v>
      </c>
      <c r="FJ287">
        <v>0</v>
      </c>
      <c r="FK287">
        <v>894.499730769231</v>
      </c>
      <c r="FL287">
        <v>-5.5873846203137</v>
      </c>
      <c r="FM287">
        <v>-86.98119658451</v>
      </c>
      <c r="FN287">
        <v>18026.1538461538</v>
      </c>
      <c r="FO287">
        <v>15</v>
      </c>
      <c r="FP287">
        <v>0</v>
      </c>
      <c r="FQ287" t="s">
        <v>439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-48.6903476190476</v>
      </c>
      <c r="GD287">
        <v>2.80584935064943</v>
      </c>
      <c r="GE287">
        <v>0.573523601556161</v>
      </c>
      <c r="GF287">
        <v>0</v>
      </c>
      <c r="GG287">
        <v>894.743970588235</v>
      </c>
      <c r="GH287">
        <v>-4.27970970984615</v>
      </c>
      <c r="GI287">
        <v>0.48479762213635</v>
      </c>
      <c r="GJ287">
        <v>-1</v>
      </c>
      <c r="GK287">
        <v>6.54951666666667</v>
      </c>
      <c r="GL287">
        <v>-0.632045454545452</v>
      </c>
      <c r="GM287">
        <v>0.0685037115666933</v>
      </c>
      <c r="GN287">
        <v>0</v>
      </c>
      <c r="GO287">
        <v>0</v>
      </c>
      <c r="GP287">
        <v>2</v>
      </c>
      <c r="GQ287" t="s">
        <v>481</v>
      </c>
      <c r="GR287">
        <v>3.13153</v>
      </c>
      <c r="GS287">
        <v>2.71266</v>
      </c>
      <c r="GT287">
        <v>0.190657</v>
      </c>
      <c r="GU287">
        <v>0.195359</v>
      </c>
      <c r="GV287">
        <v>0.104518</v>
      </c>
      <c r="GW287">
        <v>0.0845107</v>
      </c>
      <c r="GX287">
        <v>30476.4</v>
      </c>
      <c r="GY287">
        <v>32458</v>
      </c>
      <c r="GZ287">
        <v>34070.6</v>
      </c>
      <c r="HA287">
        <v>36525</v>
      </c>
      <c r="HB287">
        <v>43097.5</v>
      </c>
      <c r="HC287">
        <v>48027</v>
      </c>
      <c r="HD287">
        <v>53150.5</v>
      </c>
      <c r="HE287">
        <v>58375.4</v>
      </c>
      <c r="HF287">
        <v>1.95758</v>
      </c>
      <c r="HG287">
        <v>1.7615</v>
      </c>
      <c r="HH287">
        <v>0.0782236</v>
      </c>
      <c r="HI287">
        <v>0</v>
      </c>
      <c r="HJ287">
        <v>28.7597</v>
      </c>
      <c r="HK287">
        <v>999.9</v>
      </c>
      <c r="HL287">
        <v>52.13</v>
      </c>
      <c r="HM287">
        <v>31.25</v>
      </c>
      <c r="HN287">
        <v>26.3527</v>
      </c>
      <c r="HO287">
        <v>54.9039</v>
      </c>
      <c r="HP287">
        <v>46.4263</v>
      </c>
      <c r="HQ287">
        <v>1</v>
      </c>
      <c r="HR287">
        <v>0.0957342</v>
      </c>
      <c r="HS287">
        <v>-0.0261846</v>
      </c>
      <c r="HT287">
        <v>20.1125</v>
      </c>
      <c r="HU287">
        <v>5.19722</v>
      </c>
      <c r="HV287">
        <v>12.004</v>
      </c>
      <c r="HW287">
        <v>4.9751</v>
      </c>
      <c r="HX287">
        <v>3.29393</v>
      </c>
      <c r="HY287">
        <v>9999</v>
      </c>
      <c r="HZ287">
        <v>9999</v>
      </c>
      <c r="IA287">
        <v>999.9</v>
      </c>
      <c r="IB287">
        <v>9999</v>
      </c>
      <c r="IC287">
        <v>1.86327</v>
      </c>
      <c r="ID287">
        <v>1.86813</v>
      </c>
      <c r="IE287">
        <v>1.86788</v>
      </c>
      <c r="IF287">
        <v>1.86905</v>
      </c>
      <c r="IG287">
        <v>1.8699</v>
      </c>
      <c r="IH287">
        <v>1.866</v>
      </c>
      <c r="II287">
        <v>1.86703</v>
      </c>
      <c r="IJ287">
        <v>1.86844</v>
      </c>
      <c r="IK287">
        <v>5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4.36</v>
      </c>
      <c r="IY287">
        <v>0.4063</v>
      </c>
      <c r="IZ287">
        <v>0.591063205497763</v>
      </c>
      <c r="JA287">
        <v>0.00362635438953289</v>
      </c>
      <c r="JB287">
        <v>-8.50754122937555e-07</v>
      </c>
      <c r="JC287">
        <v>2.87264459290622e-10</v>
      </c>
      <c r="JD287">
        <v>-0.103101814204982</v>
      </c>
      <c r="JE287">
        <v>-0.017656537129445</v>
      </c>
      <c r="JF287">
        <v>0.00217271289782075</v>
      </c>
      <c r="JG287">
        <v>-2.34727275410467e-05</v>
      </c>
      <c r="JH287">
        <v>4</v>
      </c>
      <c r="JI287">
        <v>2183</v>
      </c>
      <c r="JJ287">
        <v>1</v>
      </c>
      <c r="JK287">
        <v>27</v>
      </c>
      <c r="JL287">
        <v>29322316.4</v>
      </c>
      <c r="JM287">
        <v>29322316.4</v>
      </c>
      <c r="JN287">
        <v>2.51099</v>
      </c>
      <c r="JO287">
        <v>2.58789</v>
      </c>
      <c r="JP287">
        <v>1.54785</v>
      </c>
      <c r="JQ287">
        <v>2.31323</v>
      </c>
      <c r="JR287">
        <v>1.64673</v>
      </c>
      <c r="JS287">
        <v>2.31445</v>
      </c>
      <c r="JT287">
        <v>34.6921</v>
      </c>
      <c r="JU287">
        <v>24.1926</v>
      </c>
      <c r="JV287">
        <v>18</v>
      </c>
      <c r="JW287">
        <v>510.402</v>
      </c>
      <c r="JX287">
        <v>386.285</v>
      </c>
      <c r="JY287">
        <v>28.3108</v>
      </c>
      <c r="JZ287">
        <v>28.6249</v>
      </c>
      <c r="KA287">
        <v>29.9999</v>
      </c>
      <c r="KB287">
        <v>28.6091</v>
      </c>
      <c r="KC287">
        <v>28.5616</v>
      </c>
      <c r="KD287">
        <v>50.2407</v>
      </c>
      <c r="KE287">
        <v>33.0037</v>
      </c>
      <c r="KF287">
        <v>0</v>
      </c>
      <c r="KG287">
        <v>28.3091</v>
      </c>
      <c r="KH287">
        <v>1324.42</v>
      </c>
      <c r="KI287">
        <v>18.12</v>
      </c>
      <c r="KJ287">
        <v>96.6159</v>
      </c>
      <c r="KK287">
        <v>94.5807</v>
      </c>
    </row>
    <row r="288" spans="1:297">
      <c r="A288">
        <v>272</v>
      </c>
      <c r="B288">
        <v>1759338988.1</v>
      </c>
      <c r="C288">
        <v>6128.09999990463</v>
      </c>
      <c r="D288" t="s">
        <v>988</v>
      </c>
      <c r="E288" t="s">
        <v>989</v>
      </c>
      <c r="F288">
        <v>5</v>
      </c>
      <c r="G288" t="s">
        <v>831</v>
      </c>
      <c r="H288" t="s">
        <v>436</v>
      </c>
      <c r="I288">
        <v>1759338979.94615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1332.89546713574</v>
      </c>
      <c r="AK288">
        <v>1300.03921212121</v>
      </c>
      <c r="AL288">
        <v>3.23457098342409</v>
      </c>
      <c r="AM288">
        <v>64.7014413785426</v>
      </c>
      <c r="AN288">
        <f>(AP288 - AO288 + DY288*1E3/(8.314*(EA288+273.15)) * AR288/DX288 * AQ288) * DX288/(100*DL288) * 1000/(1000 - AP288)</f>
        <v>0</v>
      </c>
      <c r="AO288">
        <v>18.0703119025528</v>
      </c>
      <c r="AP288">
        <v>24.5154375757576</v>
      </c>
      <c r="AQ288">
        <v>-0.00578123963162189</v>
      </c>
      <c r="AR288">
        <v>119.371846667819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5.18</v>
      </c>
      <c r="DM288">
        <v>0.5</v>
      </c>
      <c r="DN288" t="s">
        <v>438</v>
      </c>
      <c r="DO288">
        <v>2</v>
      </c>
      <c r="DP288" t="b">
        <v>1</v>
      </c>
      <c r="DQ288">
        <v>1759338979.94615</v>
      </c>
      <c r="DR288">
        <v>1245.08923076923</v>
      </c>
      <c r="DS288">
        <v>1293.58461538462</v>
      </c>
      <c r="DT288">
        <v>24.5482307692308</v>
      </c>
      <c r="DU288">
        <v>18.0648538461538</v>
      </c>
      <c r="DV288">
        <v>1240.75769230769</v>
      </c>
      <c r="DW288">
        <v>24.1415615384615</v>
      </c>
      <c r="DX288">
        <v>500.027692307692</v>
      </c>
      <c r="DY288">
        <v>90.5266769230769</v>
      </c>
      <c r="DZ288">
        <v>0.0349838</v>
      </c>
      <c r="EA288">
        <v>30.7908230769231</v>
      </c>
      <c r="EB288">
        <v>30.0297230769231</v>
      </c>
      <c r="EC288">
        <v>999.9</v>
      </c>
      <c r="ED288">
        <v>0</v>
      </c>
      <c r="EE288">
        <v>0</v>
      </c>
      <c r="EF288">
        <v>10011.9738461538</v>
      </c>
      <c r="EG288">
        <v>0</v>
      </c>
      <c r="EH288">
        <v>13.5704</v>
      </c>
      <c r="EI288">
        <v>-48.4979538461538</v>
      </c>
      <c r="EJ288">
        <v>1276.42153846154</v>
      </c>
      <c r="EK288">
        <v>1317.38461538462</v>
      </c>
      <c r="EL288">
        <v>6.48337153846154</v>
      </c>
      <c r="EM288">
        <v>1293.58461538462</v>
      </c>
      <c r="EN288">
        <v>18.0648538461538</v>
      </c>
      <c r="EO288">
        <v>2.22227</v>
      </c>
      <c r="EP288">
        <v>1.63535</v>
      </c>
      <c r="EQ288">
        <v>19.1237461538462</v>
      </c>
      <c r="ER288">
        <v>14.2960076923077</v>
      </c>
      <c r="ES288">
        <v>1999.98</v>
      </c>
      <c r="ET288">
        <v>0.979995615384615</v>
      </c>
      <c r="EU288">
        <v>0.0200041692307692</v>
      </c>
      <c r="EV288">
        <v>0</v>
      </c>
      <c r="EW288">
        <v>894.104384615385</v>
      </c>
      <c r="EX288">
        <v>5.00059</v>
      </c>
      <c r="EY288">
        <v>18019.8076923077</v>
      </c>
      <c r="EZ288">
        <v>17360.1076923077</v>
      </c>
      <c r="FA288">
        <v>41.75</v>
      </c>
      <c r="FB288">
        <v>41.5</v>
      </c>
      <c r="FC288">
        <v>41.1583846153846</v>
      </c>
      <c r="FD288">
        <v>40.937</v>
      </c>
      <c r="FE288">
        <v>42.687</v>
      </c>
      <c r="FF288">
        <v>1955.07</v>
      </c>
      <c r="FG288">
        <v>39.91</v>
      </c>
      <c r="FH288">
        <v>0</v>
      </c>
      <c r="FI288">
        <v>1759338988.2</v>
      </c>
      <c r="FJ288">
        <v>0</v>
      </c>
      <c r="FK288">
        <v>894.091576923077</v>
      </c>
      <c r="FL288">
        <v>-5.46061539989886</v>
      </c>
      <c r="FM288">
        <v>-88.5299145296945</v>
      </c>
      <c r="FN288">
        <v>18018.9269230769</v>
      </c>
      <c r="FO288">
        <v>15</v>
      </c>
      <c r="FP288">
        <v>0</v>
      </c>
      <c r="FQ288" t="s">
        <v>439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-48.419885</v>
      </c>
      <c r="GD288">
        <v>1.24120150375935</v>
      </c>
      <c r="GE288">
        <v>0.50637181425806</v>
      </c>
      <c r="GF288">
        <v>0</v>
      </c>
      <c r="GG288">
        <v>894.383235294118</v>
      </c>
      <c r="GH288">
        <v>-5.42019862782744</v>
      </c>
      <c r="GI288">
        <v>0.573639262481405</v>
      </c>
      <c r="GJ288">
        <v>-1</v>
      </c>
      <c r="GK288">
        <v>6.4968345</v>
      </c>
      <c r="GL288">
        <v>-0.321427218045096</v>
      </c>
      <c r="GM288">
        <v>0.0323476795883414</v>
      </c>
      <c r="GN288">
        <v>0</v>
      </c>
      <c r="GO288">
        <v>0</v>
      </c>
      <c r="GP288">
        <v>2</v>
      </c>
      <c r="GQ288" t="s">
        <v>481</v>
      </c>
      <c r="GR288">
        <v>3.13146</v>
      </c>
      <c r="GS288">
        <v>2.71245</v>
      </c>
      <c r="GT288">
        <v>0.192181</v>
      </c>
      <c r="GU288">
        <v>0.196924</v>
      </c>
      <c r="GV288">
        <v>0.104427</v>
      </c>
      <c r="GW288">
        <v>0.0845218</v>
      </c>
      <c r="GX288">
        <v>30419.3</v>
      </c>
      <c r="GY288">
        <v>32395.1</v>
      </c>
      <c r="GZ288">
        <v>34070.8</v>
      </c>
      <c r="HA288">
        <v>36525.2</v>
      </c>
      <c r="HB288">
        <v>43102.6</v>
      </c>
      <c r="HC288">
        <v>48026.8</v>
      </c>
      <c r="HD288">
        <v>53151</v>
      </c>
      <c r="HE288">
        <v>58375.7</v>
      </c>
      <c r="HF288">
        <v>1.95742</v>
      </c>
      <c r="HG288">
        <v>1.76205</v>
      </c>
      <c r="HH288">
        <v>0.0781044</v>
      </c>
      <c r="HI288">
        <v>0</v>
      </c>
      <c r="HJ288">
        <v>28.7542</v>
      </c>
      <c r="HK288">
        <v>999.9</v>
      </c>
      <c r="HL288">
        <v>52.13</v>
      </c>
      <c r="HM288">
        <v>31.25</v>
      </c>
      <c r="HN288">
        <v>26.351</v>
      </c>
      <c r="HO288">
        <v>54.5839</v>
      </c>
      <c r="HP288">
        <v>46.262</v>
      </c>
      <c r="HQ288">
        <v>1</v>
      </c>
      <c r="HR288">
        <v>0.0954649</v>
      </c>
      <c r="HS288">
        <v>-0.0248829</v>
      </c>
      <c r="HT288">
        <v>20.1126</v>
      </c>
      <c r="HU288">
        <v>5.19812</v>
      </c>
      <c r="HV288">
        <v>12.004</v>
      </c>
      <c r="HW288">
        <v>4.97535</v>
      </c>
      <c r="HX288">
        <v>3.294</v>
      </c>
      <c r="HY288">
        <v>9999</v>
      </c>
      <c r="HZ288">
        <v>9999</v>
      </c>
      <c r="IA288">
        <v>999.9</v>
      </c>
      <c r="IB288">
        <v>9999</v>
      </c>
      <c r="IC288">
        <v>1.86325</v>
      </c>
      <c r="ID288">
        <v>1.86813</v>
      </c>
      <c r="IE288">
        <v>1.8679</v>
      </c>
      <c r="IF288">
        <v>1.86907</v>
      </c>
      <c r="IG288">
        <v>1.86987</v>
      </c>
      <c r="IH288">
        <v>1.866</v>
      </c>
      <c r="II288">
        <v>1.86703</v>
      </c>
      <c r="IJ288">
        <v>1.86844</v>
      </c>
      <c r="IK288">
        <v>5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4.4</v>
      </c>
      <c r="IY288">
        <v>0.4049</v>
      </c>
      <c r="IZ288">
        <v>0.591063205497763</v>
      </c>
      <c r="JA288">
        <v>0.00362635438953289</v>
      </c>
      <c r="JB288">
        <v>-8.50754122937555e-07</v>
      </c>
      <c r="JC288">
        <v>2.87264459290622e-10</v>
      </c>
      <c r="JD288">
        <v>-0.103101814204982</v>
      </c>
      <c r="JE288">
        <v>-0.017656537129445</v>
      </c>
      <c r="JF288">
        <v>0.00217271289782075</v>
      </c>
      <c r="JG288">
        <v>-2.34727275410467e-05</v>
      </c>
      <c r="JH288">
        <v>4</v>
      </c>
      <c r="JI288">
        <v>2183</v>
      </c>
      <c r="JJ288">
        <v>1</v>
      </c>
      <c r="JK288">
        <v>27</v>
      </c>
      <c r="JL288">
        <v>29322316.5</v>
      </c>
      <c r="JM288">
        <v>29322316.5</v>
      </c>
      <c r="JN288">
        <v>2.5354</v>
      </c>
      <c r="JO288">
        <v>2.63428</v>
      </c>
      <c r="JP288">
        <v>1.54785</v>
      </c>
      <c r="JQ288">
        <v>2.31079</v>
      </c>
      <c r="JR288">
        <v>1.64673</v>
      </c>
      <c r="JS288">
        <v>2.23999</v>
      </c>
      <c r="JT288">
        <v>34.6692</v>
      </c>
      <c r="JU288">
        <v>24.1838</v>
      </c>
      <c r="JV288">
        <v>18</v>
      </c>
      <c r="JW288">
        <v>510.284</v>
      </c>
      <c r="JX288">
        <v>386.568</v>
      </c>
      <c r="JY288">
        <v>28.2863</v>
      </c>
      <c r="JZ288">
        <v>28.6225</v>
      </c>
      <c r="KA288">
        <v>29.9998</v>
      </c>
      <c r="KB288">
        <v>28.607</v>
      </c>
      <c r="KC288">
        <v>28.5598</v>
      </c>
      <c r="KD288">
        <v>50.7399</v>
      </c>
      <c r="KE288">
        <v>32.7268</v>
      </c>
      <c r="KF288">
        <v>0</v>
      </c>
      <c r="KG288">
        <v>28.2775</v>
      </c>
      <c r="KH288">
        <v>1337.9</v>
      </c>
      <c r="KI288">
        <v>18.177</v>
      </c>
      <c r="KJ288">
        <v>96.6168</v>
      </c>
      <c r="KK288">
        <v>94.5812</v>
      </c>
    </row>
    <row r="289" spans="1:297">
      <c r="A289">
        <v>273</v>
      </c>
      <c r="B289">
        <v>1759338993.1</v>
      </c>
      <c r="C289">
        <v>6133.09999990463</v>
      </c>
      <c r="D289" t="s">
        <v>990</v>
      </c>
      <c r="E289" t="s">
        <v>991</v>
      </c>
      <c r="F289">
        <v>5</v>
      </c>
      <c r="G289" t="s">
        <v>831</v>
      </c>
      <c r="H289" t="s">
        <v>436</v>
      </c>
      <c r="I289">
        <v>1759338984.94615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1350.2243751189</v>
      </c>
      <c r="AK289">
        <v>1317.12357575758</v>
      </c>
      <c r="AL289">
        <v>3.41891147443868</v>
      </c>
      <c r="AM289">
        <v>64.7014413785426</v>
      </c>
      <c r="AN289">
        <f>(AP289 - AO289 + DY289*1E3/(8.314*(EA289+273.15)) * AR289/DX289 * AQ289) * DX289/(100*DL289) * 1000/(1000 - AP289)</f>
        <v>0</v>
      </c>
      <c r="AO289">
        <v>18.0900651823873</v>
      </c>
      <c r="AP289">
        <v>24.4791812121212</v>
      </c>
      <c r="AQ289">
        <v>-0.00704936768089534</v>
      </c>
      <c r="AR289">
        <v>119.371846667819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5.18</v>
      </c>
      <c r="DM289">
        <v>0.5</v>
      </c>
      <c r="DN289" t="s">
        <v>438</v>
      </c>
      <c r="DO289">
        <v>2</v>
      </c>
      <c r="DP289" t="b">
        <v>1</v>
      </c>
      <c r="DQ289">
        <v>1759338984.94615</v>
      </c>
      <c r="DR289">
        <v>1261.46384615385</v>
      </c>
      <c r="DS289">
        <v>1309.86</v>
      </c>
      <c r="DT289">
        <v>24.5250076923077</v>
      </c>
      <c r="DU289">
        <v>18.0763076923077</v>
      </c>
      <c r="DV289">
        <v>1257.08538461538</v>
      </c>
      <c r="DW289">
        <v>24.1193615384615</v>
      </c>
      <c r="DX289">
        <v>500.009230769231</v>
      </c>
      <c r="DY289">
        <v>90.5263230769231</v>
      </c>
      <c r="DZ289">
        <v>0.0349080461538462</v>
      </c>
      <c r="EA289">
        <v>30.7795923076923</v>
      </c>
      <c r="EB289">
        <v>30.0263461538462</v>
      </c>
      <c r="EC289">
        <v>999.9</v>
      </c>
      <c r="ED289">
        <v>0</v>
      </c>
      <c r="EE289">
        <v>0</v>
      </c>
      <c r="EF289">
        <v>10008.2692307692</v>
      </c>
      <c r="EG289">
        <v>0</v>
      </c>
      <c r="EH289">
        <v>13.5704</v>
      </c>
      <c r="EI289">
        <v>-48.3975307692308</v>
      </c>
      <c r="EJ289">
        <v>1293.17846153846</v>
      </c>
      <c r="EK289">
        <v>1333.97230769231</v>
      </c>
      <c r="EL289">
        <v>6.44869923076923</v>
      </c>
      <c r="EM289">
        <v>1309.86</v>
      </c>
      <c r="EN289">
        <v>18.0763076923077</v>
      </c>
      <c r="EO289">
        <v>2.22015923076923</v>
      </c>
      <c r="EP289">
        <v>1.63638</v>
      </c>
      <c r="EQ289">
        <v>19.1085</v>
      </c>
      <c r="ER289">
        <v>14.3057461538462</v>
      </c>
      <c r="ES289">
        <v>2000.00461538462</v>
      </c>
      <c r="ET289">
        <v>0.979995846153846</v>
      </c>
      <c r="EU289">
        <v>0.0200039384615385</v>
      </c>
      <c r="EV289">
        <v>0</v>
      </c>
      <c r="EW289">
        <v>893.734461538461</v>
      </c>
      <c r="EX289">
        <v>5.00059</v>
      </c>
      <c r="EY289">
        <v>18012.7769230769</v>
      </c>
      <c r="EZ289">
        <v>17360.3307692308</v>
      </c>
      <c r="FA289">
        <v>41.75</v>
      </c>
      <c r="FB289">
        <v>41.4951538461538</v>
      </c>
      <c r="FC289">
        <v>41.1440769230769</v>
      </c>
      <c r="FD289">
        <v>40.937</v>
      </c>
      <c r="FE289">
        <v>42.687</v>
      </c>
      <c r="FF289">
        <v>1955.09461538462</v>
      </c>
      <c r="FG289">
        <v>39.91</v>
      </c>
      <c r="FH289">
        <v>0</v>
      </c>
      <c r="FI289">
        <v>1759338993</v>
      </c>
      <c r="FJ289">
        <v>0</v>
      </c>
      <c r="FK289">
        <v>893.691076923077</v>
      </c>
      <c r="FL289">
        <v>-4.60225641372317</v>
      </c>
      <c r="FM289">
        <v>-88.7384613946086</v>
      </c>
      <c r="FN289">
        <v>18012.1538461538</v>
      </c>
      <c r="FO289">
        <v>15</v>
      </c>
      <c r="FP289">
        <v>0</v>
      </c>
      <c r="FQ289" t="s">
        <v>439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-48.5700761904762</v>
      </c>
      <c r="GD289">
        <v>1.22057142857133</v>
      </c>
      <c r="GE289">
        <v>0.477207959963111</v>
      </c>
      <c r="GF289">
        <v>0</v>
      </c>
      <c r="GG289">
        <v>893.971911764706</v>
      </c>
      <c r="GH289">
        <v>-5.03362872771504</v>
      </c>
      <c r="GI289">
        <v>0.546403178423235</v>
      </c>
      <c r="GJ289">
        <v>-1</v>
      </c>
      <c r="GK289">
        <v>6.46551333333333</v>
      </c>
      <c r="GL289">
        <v>-0.389030649350647</v>
      </c>
      <c r="GM289">
        <v>0.0412303328392063</v>
      </c>
      <c r="GN289">
        <v>0</v>
      </c>
      <c r="GO289">
        <v>0</v>
      </c>
      <c r="GP289">
        <v>2</v>
      </c>
      <c r="GQ289" t="s">
        <v>481</v>
      </c>
      <c r="GR289">
        <v>3.13139</v>
      </c>
      <c r="GS289">
        <v>2.71322</v>
      </c>
      <c r="GT289">
        <v>0.193744</v>
      </c>
      <c r="GU289">
        <v>0.198418</v>
      </c>
      <c r="GV289">
        <v>0.104335</v>
      </c>
      <c r="GW289">
        <v>0.084688</v>
      </c>
      <c r="GX289">
        <v>30360.5</v>
      </c>
      <c r="GY289">
        <v>32335.3</v>
      </c>
      <c r="GZ289">
        <v>34070.9</v>
      </c>
      <c r="HA289">
        <v>36525.7</v>
      </c>
      <c r="HB289">
        <v>43107.2</v>
      </c>
      <c r="HC289">
        <v>48018.7</v>
      </c>
      <c r="HD289">
        <v>53150.9</v>
      </c>
      <c r="HE289">
        <v>58376.3</v>
      </c>
      <c r="HF289">
        <v>1.9574</v>
      </c>
      <c r="HG289">
        <v>1.762</v>
      </c>
      <c r="HH289">
        <v>0.0784025</v>
      </c>
      <c r="HI289">
        <v>0</v>
      </c>
      <c r="HJ289">
        <v>28.7492</v>
      </c>
      <c r="HK289">
        <v>999.9</v>
      </c>
      <c r="HL289">
        <v>52.155</v>
      </c>
      <c r="HM289">
        <v>31.25</v>
      </c>
      <c r="HN289">
        <v>26.3635</v>
      </c>
      <c r="HO289">
        <v>54.6839</v>
      </c>
      <c r="HP289">
        <v>46.1458</v>
      </c>
      <c r="HQ289">
        <v>1</v>
      </c>
      <c r="HR289">
        <v>0.0951702</v>
      </c>
      <c r="HS289">
        <v>-0.0382707</v>
      </c>
      <c r="HT289">
        <v>20.1126</v>
      </c>
      <c r="HU289">
        <v>5.19722</v>
      </c>
      <c r="HV289">
        <v>12.004</v>
      </c>
      <c r="HW289">
        <v>4.9752</v>
      </c>
      <c r="HX289">
        <v>3.29398</v>
      </c>
      <c r="HY289">
        <v>9999</v>
      </c>
      <c r="HZ289">
        <v>9999</v>
      </c>
      <c r="IA289">
        <v>999.9</v>
      </c>
      <c r="IB289">
        <v>9999</v>
      </c>
      <c r="IC289">
        <v>1.86326</v>
      </c>
      <c r="ID289">
        <v>1.86813</v>
      </c>
      <c r="IE289">
        <v>1.8679</v>
      </c>
      <c r="IF289">
        <v>1.86906</v>
      </c>
      <c r="IG289">
        <v>1.86989</v>
      </c>
      <c r="IH289">
        <v>1.86599</v>
      </c>
      <c r="II289">
        <v>1.86704</v>
      </c>
      <c r="IJ289">
        <v>1.86844</v>
      </c>
      <c r="IK289">
        <v>5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4.45</v>
      </c>
      <c r="IY289">
        <v>0.4035</v>
      </c>
      <c r="IZ289">
        <v>0.591063205497763</v>
      </c>
      <c r="JA289">
        <v>0.00362635438953289</v>
      </c>
      <c r="JB289">
        <v>-8.50754122937555e-07</v>
      </c>
      <c r="JC289">
        <v>2.87264459290622e-10</v>
      </c>
      <c r="JD289">
        <v>-0.103101814204982</v>
      </c>
      <c r="JE289">
        <v>-0.017656537129445</v>
      </c>
      <c r="JF289">
        <v>0.00217271289782075</v>
      </c>
      <c r="JG289">
        <v>-2.34727275410467e-05</v>
      </c>
      <c r="JH289">
        <v>4</v>
      </c>
      <c r="JI289">
        <v>2183</v>
      </c>
      <c r="JJ289">
        <v>1</v>
      </c>
      <c r="JK289">
        <v>27</v>
      </c>
      <c r="JL289">
        <v>29322316.6</v>
      </c>
      <c r="JM289">
        <v>29322316.6</v>
      </c>
      <c r="JN289">
        <v>2.56226</v>
      </c>
      <c r="JO289">
        <v>2.58667</v>
      </c>
      <c r="JP289">
        <v>1.54785</v>
      </c>
      <c r="JQ289">
        <v>2.31201</v>
      </c>
      <c r="JR289">
        <v>1.64673</v>
      </c>
      <c r="JS289">
        <v>2.32056</v>
      </c>
      <c r="JT289">
        <v>34.6921</v>
      </c>
      <c r="JU289">
        <v>24.1575</v>
      </c>
      <c r="JV289">
        <v>18</v>
      </c>
      <c r="JW289">
        <v>510.245</v>
      </c>
      <c r="JX289">
        <v>386.529</v>
      </c>
      <c r="JY289">
        <v>28.2588</v>
      </c>
      <c r="JZ289">
        <v>28.62</v>
      </c>
      <c r="KA289">
        <v>29.9999</v>
      </c>
      <c r="KB289">
        <v>28.6046</v>
      </c>
      <c r="KC289">
        <v>28.558</v>
      </c>
      <c r="KD289">
        <v>51.2807</v>
      </c>
      <c r="KE289">
        <v>32.4222</v>
      </c>
      <c r="KF289">
        <v>0</v>
      </c>
      <c r="KG289">
        <v>28.2538</v>
      </c>
      <c r="KH289">
        <v>1358.16</v>
      </c>
      <c r="KI289">
        <v>18.2348</v>
      </c>
      <c r="KJ289">
        <v>96.6167</v>
      </c>
      <c r="KK289">
        <v>94.5823</v>
      </c>
    </row>
    <row r="290" spans="1:297">
      <c r="A290">
        <v>274</v>
      </c>
      <c r="B290">
        <v>1759338998.1</v>
      </c>
      <c r="C290">
        <v>6138.09999990463</v>
      </c>
      <c r="D290" t="s">
        <v>992</v>
      </c>
      <c r="E290" t="s">
        <v>993</v>
      </c>
      <c r="F290">
        <v>5</v>
      </c>
      <c r="G290" t="s">
        <v>831</v>
      </c>
      <c r="H290" t="s">
        <v>436</v>
      </c>
      <c r="I290">
        <v>1759338989.94615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1366.68490441454</v>
      </c>
      <c r="AK290">
        <v>1333.6296969697</v>
      </c>
      <c r="AL290">
        <v>3.28609321911159</v>
      </c>
      <c r="AM290">
        <v>64.7014413785426</v>
      </c>
      <c r="AN290">
        <f>(AP290 - AO290 + DY290*1E3/(8.314*(EA290+273.15)) * AR290/DX290 * AQ290) * DX290/(100*DL290) * 1000/(1000 - AP290)</f>
        <v>0</v>
      </c>
      <c r="AO290">
        <v>18.1355826825786</v>
      </c>
      <c r="AP290">
        <v>24.4659115151515</v>
      </c>
      <c r="AQ290">
        <v>-0.00161882905777928</v>
      </c>
      <c r="AR290">
        <v>119.371846667819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5.18</v>
      </c>
      <c r="DM290">
        <v>0.5</v>
      </c>
      <c r="DN290" t="s">
        <v>438</v>
      </c>
      <c r="DO290">
        <v>2</v>
      </c>
      <c r="DP290" t="b">
        <v>1</v>
      </c>
      <c r="DQ290">
        <v>1759338989.94615</v>
      </c>
      <c r="DR290">
        <v>1277.71076923077</v>
      </c>
      <c r="DS290">
        <v>1326.18615384615</v>
      </c>
      <c r="DT290">
        <v>24.4987076923077</v>
      </c>
      <c r="DU290">
        <v>18.0978230769231</v>
      </c>
      <c r="DV290">
        <v>1273.28692307692</v>
      </c>
      <c r="DW290">
        <v>24.0942153846154</v>
      </c>
      <c r="DX290">
        <v>499.997769230769</v>
      </c>
      <c r="DY290">
        <v>90.5260769230769</v>
      </c>
      <c r="DZ290">
        <v>0.0350384923076923</v>
      </c>
      <c r="EA290">
        <v>30.7676846153846</v>
      </c>
      <c r="EB290">
        <v>30.0256461538461</v>
      </c>
      <c r="EC290">
        <v>999.9</v>
      </c>
      <c r="ED290">
        <v>0</v>
      </c>
      <c r="EE290">
        <v>0</v>
      </c>
      <c r="EF290">
        <v>9990.43538461539</v>
      </c>
      <c r="EG290">
        <v>0</v>
      </c>
      <c r="EH290">
        <v>13.5704</v>
      </c>
      <c r="EI290">
        <v>-48.4753538461538</v>
      </c>
      <c r="EJ290">
        <v>1309.79923076923</v>
      </c>
      <c r="EK290">
        <v>1350.62769230769</v>
      </c>
      <c r="EL290">
        <v>6.40088461538462</v>
      </c>
      <c r="EM290">
        <v>1326.18615384615</v>
      </c>
      <c r="EN290">
        <v>18.0978230769231</v>
      </c>
      <c r="EO290">
        <v>2.21777153846154</v>
      </c>
      <c r="EP290">
        <v>1.63832461538462</v>
      </c>
      <c r="EQ290">
        <v>19.0912461538462</v>
      </c>
      <c r="ER290">
        <v>14.3240692307692</v>
      </c>
      <c r="ES290">
        <v>2000.00769230769</v>
      </c>
      <c r="ET290">
        <v>0.979995846153846</v>
      </c>
      <c r="EU290">
        <v>0.0200039307692308</v>
      </c>
      <c r="EV290">
        <v>0</v>
      </c>
      <c r="EW290">
        <v>893.430692307692</v>
      </c>
      <c r="EX290">
        <v>5.00059</v>
      </c>
      <c r="EY290">
        <v>18005.3538461538</v>
      </c>
      <c r="EZ290">
        <v>17360.3615384615</v>
      </c>
      <c r="FA290">
        <v>41.75</v>
      </c>
      <c r="FB290">
        <v>41.4854615384615</v>
      </c>
      <c r="FC290">
        <v>41.1345384615385</v>
      </c>
      <c r="FD290">
        <v>40.9226923076923</v>
      </c>
      <c r="FE290">
        <v>42.687</v>
      </c>
      <c r="FF290">
        <v>1955.09769230769</v>
      </c>
      <c r="FG290">
        <v>39.91</v>
      </c>
      <c r="FH290">
        <v>0</v>
      </c>
      <c r="FI290">
        <v>1759338998.4</v>
      </c>
      <c r="FJ290">
        <v>0</v>
      </c>
      <c r="FK290">
        <v>893.32988</v>
      </c>
      <c r="FL290">
        <v>-3.35438462181326</v>
      </c>
      <c r="FM290">
        <v>-90.4923075330167</v>
      </c>
      <c r="FN290">
        <v>18003.48</v>
      </c>
      <c r="FO290">
        <v>15</v>
      </c>
      <c r="FP290">
        <v>0</v>
      </c>
      <c r="FQ290" t="s">
        <v>439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-48.37889</v>
      </c>
      <c r="GD290">
        <v>-2.2124751879699</v>
      </c>
      <c r="GE290">
        <v>0.411280638858675</v>
      </c>
      <c r="GF290">
        <v>0</v>
      </c>
      <c r="GG290">
        <v>893.591411764706</v>
      </c>
      <c r="GH290">
        <v>-3.84525592642448</v>
      </c>
      <c r="GI290">
        <v>0.446933349264875</v>
      </c>
      <c r="GJ290">
        <v>-1</v>
      </c>
      <c r="GK290">
        <v>6.4213185</v>
      </c>
      <c r="GL290">
        <v>-0.596268721804508</v>
      </c>
      <c r="GM290">
        <v>0.0584997066894356</v>
      </c>
      <c r="GN290">
        <v>0</v>
      </c>
      <c r="GO290">
        <v>0</v>
      </c>
      <c r="GP290">
        <v>2</v>
      </c>
      <c r="GQ290" t="s">
        <v>481</v>
      </c>
      <c r="GR290">
        <v>3.13138</v>
      </c>
      <c r="GS290">
        <v>2.71348</v>
      </c>
      <c r="GT290">
        <v>0.19526</v>
      </c>
      <c r="GU290">
        <v>0.200017</v>
      </c>
      <c r="GV290">
        <v>0.104287</v>
      </c>
      <c r="GW290">
        <v>0.0848812</v>
      </c>
      <c r="GX290">
        <v>30303.7</v>
      </c>
      <c r="GY290">
        <v>32270.8</v>
      </c>
      <c r="GZ290">
        <v>34071.1</v>
      </c>
      <c r="HA290">
        <v>36525.7</v>
      </c>
      <c r="HB290">
        <v>43110.1</v>
      </c>
      <c r="HC290">
        <v>48008.9</v>
      </c>
      <c r="HD290">
        <v>53151.3</v>
      </c>
      <c r="HE290">
        <v>58376.6</v>
      </c>
      <c r="HF290">
        <v>1.95723</v>
      </c>
      <c r="HG290">
        <v>1.76265</v>
      </c>
      <c r="HH290">
        <v>0.0779927</v>
      </c>
      <c r="HI290">
        <v>0</v>
      </c>
      <c r="HJ290">
        <v>28.7433</v>
      </c>
      <c r="HK290">
        <v>999.9</v>
      </c>
      <c r="HL290">
        <v>52.13</v>
      </c>
      <c r="HM290">
        <v>31.25</v>
      </c>
      <c r="HN290">
        <v>26.3497</v>
      </c>
      <c r="HO290">
        <v>54.6639</v>
      </c>
      <c r="HP290">
        <v>46.254</v>
      </c>
      <c r="HQ290">
        <v>1</v>
      </c>
      <c r="HR290">
        <v>0.0951067</v>
      </c>
      <c r="HS290">
        <v>-0.0311247</v>
      </c>
      <c r="HT290">
        <v>20.1127</v>
      </c>
      <c r="HU290">
        <v>5.19767</v>
      </c>
      <c r="HV290">
        <v>12.004</v>
      </c>
      <c r="HW290">
        <v>4.97515</v>
      </c>
      <c r="HX290">
        <v>3.29395</v>
      </c>
      <c r="HY290">
        <v>9999</v>
      </c>
      <c r="HZ290">
        <v>9999</v>
      </c>
      <c r="IA290">
        <v>999.9</v>
      </c>
      <c r="IB290">
        <v>9999</v>
      </c>
      <c r="IC290">
        <v>1.86325</v>
      </c>
      <c r="ID290">
        <v>1.86813</v>
      </c>
      <c r="IE290">
        <v>1.86786</v>
      </c>
      <c r="IF290">
        <v>1.86906</v>
      </c>
      <c r="IG290">
        <v>1.86986</v>
      </c>
      <c r="IH290">
        <v>1.86599</v>
      </c>
      <c r="II290">
        <v>1.86705</v>
      </c>
      <c r="IJ290">
        <v>1.86844</v>
      </c>
      <c r="IK290">
        <v>5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4.5</v>
      </c>
      <c r="IY290">
        <v>0.4028</v>
      </c>
      <c r="IZ290">
        <v>0.591063205497763</v>
      </c>
      <c r="JA290">
        <v>0.00362635438953289</v>
      </c>
      <c r="JB290">
        <v>-8.50754122937555e-07</v>
      </c>
      <c r="JC290">
        <v>2.87264459290622e-10</v>
      </c>
      <c r="JD290">
        <v>-0.103101814204982</v>
      </c>
      <c r="JE290">
        <v>-0.017656537129445</v>
      </c>
      <c r="JF290">
        <v>0.00217271289782075</v>
      </c>
      <c r="JG290">
        <v>-2.34727275410467e-05</v>
      </c>
      <c r="JH290">
        <v>4</v>
      </c>
      <c r="JI290">
        <v>2183</v>
      </c>
      <c r="JJ290">
        <v>1</v>
      </c>
      <c r="JK290">
        <v>27</v>
      </c>
      <c r="JL290">
        <v>29322316.6</v>
      </c>
      <c r="JM290">
        <v>29322316.6</v>
      </c>
      <c r="JN290">
        <v>2.58789</v>
      </c>
      <c r="JO290">
        <v>2.62573</v>
      </c>
      <c r="JP290">
        <v>1.54785</v>
      </c>
      <c r="JQ290">
        <v>2.31201</v>
      </c>
      <c r="JR290">
        <v>1.64673</v>
      </c>
      <c r="JS290">
        <v>2.36084</v>
      </c>
      <c r="JT290">
        <v>34.6921</v>
      </c>
      <c r="JU290">
        <v>24.1926</v>
      </c>
      <c r="JV290">
        <v>18</v>
      </c>
      <c r="JW290">
        <v>510.113</v>
      </c>
      <c r="JX290">
        <v>386.862</v>
      </c>
      <c r="JY290">
        <v>28.2361</v>
      </c>
      <c r="JZ290">
        <v>28.6169</v>
      </c>
      <c r="KA290">
        <v>29.9999</v>
      </c>
      <c r="KB290">
        <v>28.6028</v>
      </c>
      <c r="KC290">
        <v>28.5559</v>
      </c>
      <c r="KD290">
        <v>51.7761</v>
      </c>
      <c r="KE290">
        <v>32.4222</v>
      </c>
      <c r="KF290">
        <v>0</v>
      </c>
      <c r="KG290">
        <v>28.2266</v>
      </c>
      <c r="KH290">
        <v>1371.68</v>
      </c>
      <c r="KI290">
        <v>18.2932</v>
      </c>
      <c r="KJ290">
        <v>96.6176</v>
      </c>
      <c r="KK290">
        <v>94.5826</v>
      </c>
    </row>
    <row r="291" spans="1:297">
      <c r="A291">
        <v>275</v>
      </c>
      <c r="B291">
        <v>1759339003.1</v>
      </c>
      <c r="C291">
        <v>6143.09999990463</v>
      </c>
      <c r="D291" t="s">
        <v>994</v>
      </c>
      <c r="E291" t="s">
        <v>995</v>
      </c>
      <c r="F291">
        <v>5</v>
      </c>
      <c r="G291" t="s">
        <v>831</v>
      </c>
      <c r="H291" t="s">
        <v>436</v>
      </c>
      <c r="I291">
        <v>1759338994.94615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1384.93751214773</v>
      </c>
      <c r="AK291">
        <v>1351.34466666667</v>
      </c>
      <c r="AL291">
        <v>3.56123610298431</v>
      </c>
      <c r="AM291">
        <v>64.7014413785426</v>
      </c>
      <c r="AN291">
        <f>(AP291 - AO291 + DY291*1E3/(8.314*(EA291+273.15)) * AR291/DX291 * AQ291) * DX291/(100*DL291) * 1000/(1000 - AP291)</f>
        <v>0</v>
      </c>
      <c r="AO291">
        <v>18.2132832478021</v>
      </c>
      <c r="AP291">
        <v>24.4635339393939</v>
      </c>
      <c r="AQ291">
        <v>-6.14620976222284e-05</v>
      </c>
      <c r="AR291">
        <v>119.371846667819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5.18</v>
      </c>
      <c r="DM291">
        <v>0.5</v>
      </c>
      <c r="DN291" t="s">
        <v>438</v>
      </c>
      <c r="DO291">
        <v>2</v>
      </c>
      <c r="DP291" t="b">
        <v>1</v>
      </c>
      <c r="DQ291">
        <v>1759338994.94615</v>
      </c>
      <c r="DR291">
        <v>1294.19846153846</v>
      </c>
      <c r="DS291">
        <v>1343.14384615385</v>
      </c>
      <c r="DT291">
        <v>24.4770461538462</v>
      </c>
      <c r="DU291">
        <v>18.1444923076923</v>
      </c>
      <c r="DV291">
        <v>1289.72846153846</v>
      </c>
      <c r="DW291">
        <v>24.0735230769231</v>
      </c>
      <c r="DX291">
        <v>499.971153846154</v>
      </c>
      <c r="DY291">
        <v>90.5253769230769</v>
      </c>
      <c r="DZ291">
        <v>0.0353439615384615</v>
      </c>
      <c r="EA291">
        <v>30.7558307692308</v>
      </c>
      <c r="EB291">
        <v>30.0179076923077</v>
      </c>
      <c r="EC291">
        <v>999.9</v>
      </c>
      <c r="ED291">
        <v>0</v>
      </c>
      <c r="EE291">
        <v>0</v>
      </c>
      <c r="EF291">
        <v>9983.46538461538</v>
      </c>
      <c r="EG291">
        <v>0</v>
      </c>
      <c r="EH291">
        <v>13.5704</v>
      </c>
      <c r="EI291">
        <v>-48.9452538461538</v>
      </c>
      <c r="EJ291">
        <v>1326.67307692308</v>
      </c>
      <c r="EK291">
        <v>1367.96384615385</v>
      </c>
      <c r="EL291">
        <v>6.33256692307692</v>
      </c>
      <c r="EM291">
        <v>1343.14384615385</v>
      </c>
      <c r="EN291">
        <v>18.1444923076923</v>
      </c>
      <c r="EO291">
        <v>2.21579461538462</v>
      </c>
      <c r="EP291">
        <v>1.64253769230769</v>
      </c>
      <c r="EQ291">
        <v>19.0769615384615</v>
      </c>
      <c r="ER291">
        <v>14.3637076923077</v>
      </c>
      <c r="ES291">
        <v>2000.03153846154</v>
      </c>
      <c r="ET291">
        <v>0.979996076923077</v>
      </c>
      <c r="EU291">
        <v>0.0200037</v>
      </c>
      <c r="EV291">
        <v>0</v>
      </c>
      <c r="EW291">
        <v>893.102461538461</v>
      </c>
      <c r="EX291">
        <v>5.00059</v>
      </c>
      <c r="EY291">
        <v>17998.3</v>
      </c>
      <c r="EZ291">
        <v>17360.5846153846</v>
      </c>
      <c r="FA291">
        <v>41.75</v>
      </c>
      <c r="FB291">
        <v>41.4709230769231</v>
      </c>
      <c r="FC291">
        <v>41.125</v>
      </c>
      <c r="FD291">
        <v>40.9083846153846</v>
      </c>
      <c r="FE291">
        <v>42.687</v>
      </c>
      <c r="FF291">
        <v>1955.12153846154</v>
      </c>
      <c r="FG291">
        <v>39.91</v>
      </c>
      <c r="FH291">
        <v>0</v>
      </c>
      <c r="FI291">
        <v>1759339003.2</v>
      </c>
      <c r="FJ291">
        <v>0</v>
      </c>
      <c r="FK291">
        <v>892.99072</v>
      </c>
      <c r="FL291">
        <v>-4.41707693219337</v>
      </c>
      <c r="FM291">
        <v>-88.2384615250476</v>
      </c>
      <c r="FN291">
        <v>17996.804</v>
      </c>
      <c r="FO291">
        <v>15</v>
      </c>
      <c r="FP291">
        <v>0</v>
      </c>
      <c r="FQ291" t="s">
        <v>439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-48.69426</v>
      </c>
      <c r="GD291">
        <v>-5.06082406015035</v>
      </c>
      <c r="GE291">
        <v>0.630577426173821</v>
      </c>
      <c r="GF291">
        <v>0</v>
      </c>
      <c r="GG291">
        <v>893.294588235294</v>
      </c>
      <c r="GH291">
        <v>-3.94802138971531</v>
      </c>
      <c r="GI291">
        <v>0.449288006520054</v>
      </c>
      <c r="GJ291">
        <v>-1</v>
      </c>
      <c r="GK291">
        <v>6.374477</v>
      </c>
      <c r="GL291">
        <v>-0.793292932330821</v>
      </c>
      <c r="GM291">
        <v>0.0773348545029989</v>
      </c>
      <c r="GN291">
        <v>0</v>
      </c>
      <c r="GO291">
        <v>0</v>
      </c>
      <c r="GP291">
        <v>2</v>
      </c>
      <c r="GQ291" t="s">
        <v>481</v>
      </c>
      <c r="GR291">
        <v>3.13145</v>
      </c>
      <c r="GS291">
        <v>2.71336</v>
      </c>
      <c r="GT291">
        <v>0.196851</v>
      </c>
      <c r="GU291">
        <v>0.201482</v>
      </c>
      <c r="GV291">
        <v>0.104295</v>
      </c>
      <c r="GW291">
        <v>0.0850822</v>
      </c>
      <c r="GX291">
        <v>30243.9</v>
      </c>
      <c r="GY291">
        <v>32212</v>
      </c>
      <c r="GZ291">
        <v>34071.2</v>
      </c>
      <c r="HA291">
        <v>36525.9</v>
      </c>
      <c r="HB291">
        <v>43110.1</v>
      </c>
      <c r="HC291">
        <v>47998.5</v>
      </c>
      <c r="HD291">
        <v>53151.7</v>
      </c>
      <c r="HE291">
        <v>58376.8</v>
      </c>
      <c r="HF291">
        <v>1.9571</v>
      </c>
      <c r="HG291">
        <v>1.76243</v>
      </c>
      <c r="HH291">
        <v>0.0779703</v>
      </c>
      <c r="HI291">
        <v>0</v>
      </c>
      <c r="HJ291">
        <v>28.7359</v>
      </c>
      <c r="HK291">
        <v>999.9</v>
      </c>
      <c r="HL291">
        <v>52.155</v>
      </c>
      <c r="HM291">
        <v>31.25</v>
      </c>
      <c r="HN291">
        <v>26.3656</v>
      </c>
      <c r="HO291">
        <v>54.8239</v>
      </c>
      <c r="HP291">
        <v>46.4263</v>
      </c>
      <c r="HQ291">
        <v>1</v>
      </c>
      <c r="HR291">
        <v>0.0948145</v>
      </c>
      <c r="HS291">
        <v>-0.0680365</v>
      </c>
      <c r="HT291">
        <v>20.1123</v>
      </c>
      <c r="HU291">
        <v>5.19707</v>
      </c>
      <c r="HV291">
        <v>12.004</v>
      </c>
      <c r="HW291">
        <v>4.97485</v>
      </c>
      <c r="HX291">
        <v>3.2939</v>
      </c>
      <c r="HY291">
        <v>9999</v>
      </c>
      <c r="HZ291">
        <v>9999</v>
      </c>
      <c r="IA291">
        <v>999.9</v>
      </c>
      <c r="IB291">
        <v>9999</v>
      </c>
      <c r="IC291">
        <v>1.86325</v>
      </c>
      <c r="ID291">
        <v>1.86813</v>
      </c>
      <c r="IE291">
        <v>1.86788</v>
      </c>
      <c r="IF291">
        <v>1.86906</v>
      </c>
      <c r="IG291">
        <v>1.8699</v>
      </c>
      <c r="IH291">
        <v>1.86599</v>
      </c>
      <c r="II291">
        <v>1.86705</v>
      </c>
      <c r="IJ291">
        <v>1.86843</v>
      </c>
      <c r="IK291">
        <v>5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4.54</v>
      </c>
      <c r="IY291">
        <v>0.403</v>
      </c>
      <c r="IZ291">
        <v>0.591063205497763</v>
      </c>
      <c r="JA291">
        <v>0.00362635438953289</v>
      </c>
      <c r="JB291">
        <v>-8.50754122937555e-07</v>
      </c>
      <c r="JC291">
        <v>2.87264459290622e-10</v>
      </c>
      <c r="JD291">
        <v>-0.103101814204982</v>
      </c>
      <c r="JE291">
        <v>-0.017656537129445</v>
      </c>
      <c r="JF291">
        <v>0.00217271289782075</v>
      </c>
      <c r="JG291">
        <v>-2.34727275410467e-05</v>
      </c>
      <c r="JH291">
        <v>4</v>
      </c>
      <c r="JI291">
        <v>2183</v>
      </c>
      <c r="JJ291">
        <v>1</v>
      </c>
      <c r="JK291">
        <v>27</v>
      </c>
      <c r="JL291">
        <v>29322316.7</v>
      </c>
      <c r="JM291">
        <v>29322316.7</v>
      </c>
      <c r="JN291">
        <v>2.61475</v>
      </c>
      <c r="JO291">
        <v>2.57935</v>
      </c>
      <c r="JP291">
        <v>1.54785</v>
      </c>
      <c r="JQ291">
        <v>2.31201</v>
      </c>
      <c r="JR291">
        <v>1.64551</v>
      </c>
      <c r="JS291">
        <v>2.34741</v>
      </c>
      <c r="JT291">
        <v>34.6921</v>
      </c>
      <c r="JU291">
        <v>24.1926</v>
      </c>
      <c r="JV291">
        <v>18</v>
      </c>
      <c r="JW291">
        <v>510.013</v>
      </c>
      <c r="JX291">
        <v>386.729</v>
      </c>
      <c r="JY291">
        <v>28.2128</v>
      </c>
      <c r="JZ291">
        <v>28.6145</v>
      </c>
      <c r="KA291">
        <v>29.9999</v>
      </c>
      <c r="KB291">
        <v>28.6009</v>
      </c>
      <c r="KC291">
        <v>28.5538</v>
      </c>
      <c r="KD291">
        <v>52.3158</v>
      </c>
      <c r="KE291">
        <v>32.1504</v>
      </c>
      <c r="KF291">
        <v>0</v>
      </c>
      <c r="KG291">
        <v>28.2141</v>
      </c>
      <c r="KH291">
        <v>1391.9</v>
      </c>
      <c r="KI291">
        <v>18.3374</v>
      </c>
      <c r="KJ291">
        <v>96.618</v>
      </c>
      <c r="KK291">
        <v>94.583</v>
      </c>
    </row>
    <row r="292" spans="1:297">
      <c r="A292">
        <v>276</v>
      </c>
      <c r="B292">
        <v>1759339008.1</v>
      </c>
      <c r="C292">
        <v>6148.09999990463</v>
      </c>
      <c r="D292" t="s">
        <v>996</v>
      </c>
      <c r="E292" t="s">
        <v>997</v>
      </c>
      <c r="F292">
        <v>5</v>
      </c>
      <c r="G292" t="s">
        <v>831</v>
      </c>
      <c r="H292" t="s">
        <v>436</v>
      </c>
      <c r="I292">
        <v>1759338999.94615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1401.25045048895</v>
      </c>
      <c r="AK292">
        <v>1368.12109090909</v>
      </c>
      <c r="AL292">
        <v>3.34207554441255</v>
      </c>
      <c r="AM292">
        <v>64.7014413785426</v>
      </c>
      <c r="AN292">
        <f>(AP292 - AO292 + DY292*1E3/(8.314*(EA292+273.15)) * AR292/DX292 * AQ292) * DX292/(100*DL292) * 1000/(1000 - AP292)</f>
        <v>0</v>
      </c>
      <c r="AO292">
        <v>18.253686482508</v>
      </c>
      <c r="AP292">
        <v>24.4601539393939</v>
      </c>
      <c r="AQ292">
        <v>-0.000172605075213189</v>
      </c>
      <c r="AR292">
        <v>119.371846667819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5.18</v>
      </c>
      <c r="DM292">
        <v>0.5</v>
      </c>
      <c r="DN292" t="s">
        <v>438</v>
      </c>
      <c r="DO292">
        <v>2</v>
      </c>
      <c r="DP292" t="b">
        <v>1</v>
      </c>
      <c r="DQ292">
        <v>1759338999.94615</v>
      </c>
      <c r="DR292">
        <v>1310.85</v>
      </c>
      <c r="DS292">
        <v>1359.76538461538</v>
      </c>
      <c r="DT292">
        <v>24.4661461538462</v>
      </c>
      <c r="DU292">
        <v>18.1969230769231</v>
      </c>
      <c r="DV292">
        <v>1306.33153846154</v>
      </c>
      <c r="DW292">
        <v>24.0631153846154</v>
      </c>
      <c r="DX292">
        <v>500.003923076923</v>
      </c>
      <c r="DY292">
        <v>90.5242</v>
      </c>
      <c r="DZ292">
        <v>0.0355596384615385</v>
      </c>
      <c r="EA292">
        <v>30.7441769230769</v>
      </c>
      <c r="EB292">
        <v>30.0130615384615</v>
      </c>
      <c r="EC292">
        <v>999.9</v>
      </c>
      <c r="ED292">
        <v>0</v>
      </c>
      <c r="EE292">
        <v>0</v>
      </c>
      <c r="EF292">
        <v>9984.47384615385</v>
      </c>
      <c r="EG292">
        <v>0</v>
      </c>
      <c r="EH292">
        <v>13.5704</v>
      </c>
      <c r="EI292">
        <v>-48.9162923076923</v>
      </c>
      <c r="EJ292">
        <v>1343.72538461538</v>
      </c>
      <c r="EK292">
        <v>1384.96769230769</v>
      </c>
      <c r="EL292">
        <v>6.26924</v>
      </c>
      <c r="EM292">
        <v>1359.76538461538</v>
      </c>
      <c r="EN292">
        <v>18.1969230769231</v>
      </c>
      <c r="EO292">
        <v>2.21478</v>
      </c>
      <c r="EP292">
        <v>1.64726230769231</v>
      </c>
      <c r="EQ292">
        <v>19.0696230769231</v>
      </c>
      <c r="ER292">
        <v>14.4081153846154</v>
      </c>
      <c r="ES292">
        <v>2000.05846153846</v>
      </c>
      <c r="ET292">
        <v>0.979996307692308</v>
      </c>
      <c r="EU292">
        <v>0.0200034461538462</v>
      </c>
      <c r="EV292">
        <v>0</v>
      </c>
      <c r="EW292">
        <v>892.740076923077</v>
      </c>
      <c r="EX292">
        <v>5.00059</v>
      </c>
      <c r="EY292">
        <v>17991.1846153846</v>
      </c>
      <c r="EZ292">
        <v>17360.8153846154</v>
      </c>
      <c r="FA292">
        <v>41.7451538461538</v>
      </c>
      <c r="FB292">
        <v>41.4563846153846</v>
      </c>
      <c r="FC292">
        <v>41.125</v>
      </c>
      <c r="FD292">
        <v>40.8893076923077</v>
      </c>
      <c r="FE292">
        <v>42.687</v>
      </c>
      <c r="FF292">
        <v>1955.14846153846</v>
      </c>
      <c r="FG292">
        <v>39.91</v>
      </c>
      <c r="FH292">
        <v>0</v>
      </c>
      <c r="FI292">
        <v>1759339008</v>
      </c>
      <c r="FJ292">
        <v>0</v>
      </c>
      <c r="FK292">
        <v>892.69128</v>
      </c>
      <c r="FL292">
        <v>-4.51915384175143</v>
      </c>
      <c r="FM292">
        <v>-86.6692306328422</v>
      </c>
      <c r="FN292">
        <v>17989.696</v>
      </c>
      <c r="FO292">
        <v>15</v>
      </c>
      <c r="FP292">
        <v>0</v>
      </c>
      <c r="FQ292" t="s">
        <v>439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-48.88145</v>
      </c>
      <c r="GD292">
        <v>-1.34196090225569</v>
      </c>
      <c r="GE292">
        <v>0.562468461782525</v>
      </c>
      <c r="GF292">
        <v>0</v>
      </c>
      <c r="GG292">
        <v>892.897235294118</v>
      </c>
      <c r="GH292">
        <v>-4.36213903783181</v>
      </c>
      <c r="GI292">
        <v>0.488957297475266</v>
      </c>
      <c r="GJ292">
        <v>-1</v>
      </c>
      <c r="GK292">
        <v>6.300795</v>
      </c>
      <c r="GL292">
        <v>-0.794282706766911</v>
      </c>
      <c r="GM292">
        <v>0.0773533209694323</v>
      </c>
      <c r="GN292">
        <v>0</v>
      </c>
      <c r="GO292">
        <v>0</v>
      </c>
      <c r="GP292">
        <v>2</v>
      </c>
      <c r="GQ292" t="s">
        <v>481</v>
      </c>
      <c r="GR292">
        <v>3.13148</v>
      </c>
      <c r="GS292">
        <v>2.71341</v>
      </c>
      <c r="GT292">
        <v>0.198375</v>
      </c>
      <c r="GU292">
        <v>0.20308</v>
      </c>
      <c r="GV292">
        <v>0.104277</v>
      </c>
      <c r="GW292">
        <v>0.0852654</v>
      </c>
      <c r="GX292">
        <v>30186.4</v>
      </c>
      <c r="GY292">
        <v>32147.9</v>
      </c>
      <c r="GZ292">
        <v>34071.1</v>
      </c>
      <c r="HA292">
        <v>36526.3</v>
      </c>
      <c r="HB292">
        <v>43110.9</v>
      </c>
      <c r="HC292">
        <v>47989.1</v>
      </c>
      <c r="HD292">
        <v>53151.4</v>
      </c>
      <c r="HE292">
        <v>58376.9</v>
      </c>
      <c r="HF292">
        <v>1.95725</v>
      </c>
      <c r="HG292">
        <v>1.76255</v>
      </c>
      <c r="HH292">
        <v>0.0785142</v>
      </c>
      <c r="HI292">
        <v>0</v>
      </c>
      <c r="HJ292">
        <v>28.7273</v>
      </c>
      <c r="HK292">
        <v>999.9</v>
      </c>
      <c r="HL292">
        <v>52.13</v>
      </c>
      <c r="HM292">
        <v>31.25</v>
      </c>
      <c r="HN292">
        <v>26.3532</v>
      </c>
      <c r="HO292">
        <v>55.1039</v>
      </c>
      <c r="HP292">
        <v>46.4263</v>
      </c>
      <c r="HQ292">
        <v>1</v>
      </c>
      <c r="HR292">
        <v>0.0946875</v>
      </c>
      <c r="HS292">
        <v>-0.107124</v>
      </c>
      <c r="HT292">
        <v>20.1125</v>
      </c>
      <c r="HU292">
        <v>5.19782</v>
      </c>
      <c r="HV292">
        <v>12.004</v>
      </c>
      <c r="HW292">
        <v>4.97515</v>
      </c>
      <c r="HX292">
        <v>3.29395</v>
      </c>
      <c r="HY292">
        <v>9999</v>
      </c>
      <c r="HZ292">
        <v>9999</v>
      </c>
      <c r="IA292">
        <v>999.9</v>
      </c>
      <c r="IB292">
        <v>9999</v>
      </c>
      <c r="IC292">
        <v>1.86326</v>
      </c>
      <c r="ID292">
        <v>1.86813</v>
      </c>
      <c r="IE292">
        <v>1.86788</v>
      </c>
      <c r="IF292">
        <v>1.86905</v>
      </c>
      <c r="IG292">
        <v>1.86987</v>
      </c>
      <c r="IH292">
        <v>1.86598</v>
      </c>
      <c r="II292">
        <v>1.86704</v>
      </c>
      <c r="IJ292">
        <v>1.86843</v>
      </c>
      <c r="IK292">
        <v>5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4.59</v>
      </c>
      <c r="IY292">
        <v>0.4027</v>
      </c>
      <c r="IZ292">
        <v>0.591063205497763</v>
      </c>
      <c r="JA292">
        <v>0.00362635438953289</v>
      </c>
      <c r="JB292">
        <v>-8.50754122937555e-07</v>
      </c>
      <c r="JC292">
        <v>2.87264459290622e-10</v>
      </c>
      <c r="JD292">
        <v>-0.103101814204982</v>
      </c>
      <c r="JE292">
        <v>-0.017656537129445</v>
      </c>
      <c r="JF292">
        <v>0.00217271289782075</v>
      </c>
      <c r="JG292">
        <v>-2.34727275410467e-05</v>
      </c>
      <c r="JH292">
        <v>4</v>
      </c>
      <c r="JI292">
        <v>2183</v>
      </c>
      <c r="JJ292">
        <v>1</v>
      </c>
      <c r="JK292">
        <v>27</v>
      </c>
      <c r="JL292">
        <v>29322316.8</v>
      </c>
      <c r="JM292">
        <v>29322316.8</v>
      </c>
      <c r="JN292">
        <v>2.63916</v>
      </c>
      <c r="JO292">
        <v>2.62939</v>
      </c>
      <c r="JP292">
        <v>1.54785</v>
      </c>
      <c r="JQ292">
        <v>2.31201</v>
      </c>
      <c r="JR292">
        <v>1.64551</v>
      </c>
      <c r="JS292">
        <v>2.31079</v>
      </c>
      <c r="JT292">
        <v>34.6921</v>
      </c>
      <c r="JU292">
        <v>24.1838</v>
      </c>
      <c r="JV292">
        <v>18</v>
      </c>
      <c r="JW292">
        <v>510.097</v>
      </c>
      <c r="JX292">
        <v>386.784</v>
      </c>
      <c r="JY292">
        <v>28.203</v>
      </c>
      <c r="JZ292">
        <v>28.612</v>
      </c>
      <c r="KA292">
        <v>30</v>
      </c>
      <c r="KB292">
        <v>28.5991</v>
      </c>
      <c r="KC292">
        <v>28.552</v>
      </c>
      <c r="KD292">
        <v>52.8085</v>
      </c>
      <c r="KE292">
        <v>32.1504</v>
      </c>
      <c r="KF292">
        <v>0</v>
      </c>
      <c r="KG292">
        <v>28.2081</v>
      </c>
      <c r="KH292">
        <v>1405.35</v>
      </c>
      <c r="KI292">
        <v>18.3939</v>
      </c>
      <c r="KJ292">
        <v>96.6176</v>
      </c>
      <c r="KK292">
        <v>94.5835</v>
      </c>
    </row>
    <row r="293" spans="1:297">
      <c r="A293">
        <v>277</v>
      </c>
      <c r="B293">
        <v>1759339013.1</v>
      </c>
      <c r="C293">
        <v>6153.09999990463</v>
      </c>
      <c r="D293" t="s">
        <v>998</v>
      </c>
      <c r="E293" t="s">
        <v>999</v>
      </c>
      <c r="F293">
        <v>5</v>
      </c>
      <c r="G293" t="s">
        <v>831</v>
      </c>
      <c r="H293" t="s">
        <v>436</v>
      </c>
      <c r="I293">
        <v>1759339004.94615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1419.51210236492</v>
      </c>
      <c r="AK293">
        <v>1385.97303030303</v>
      </c>
      <c r="AL293">
        <v>3.58022817174987</v>
      </c>
      <c r="AM293">
        <v>64.7014413785426</v>
      </c>
      <c r="AN293">
        <f>(AP293 - AO293 + DY293*1E3/(8.314*(EA293+273.15)) * AR293/DX293 * AQ293) * DX293/(100*DL293) * 1000/(1000 - AP293)</f>
        <v>0</v>
      </c>
      <c r="AO293">
        <v>18.3075732020035</v>
      </c>
      <c r="AP293">
        <v>24.4586387878788</v>
      </c>
      <c r="AQ293">
        <v>-4.39135232695059e-05</v>
      </c>
      <c r="AR293">
        <v>119.371846667819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5.18</v>
      </c>
      <c r="DM293">
        <v>0.5</v>
      </c>
      <c r="DN293" t="s">
        <v>438</v>
      </c>
      <c r="DO293">
        <v>2</v>
      </c>
      <c r="DP293" t="b">
        <v>1</v>
      </c>
      <c r="DQ293">
        <v>1759339004.94615</v>
      </c>
      <c r="DR293">
        <v>1327.66230769231</v>
      </c>
      <c r="DS293">
        <v>1376.95615384615</v>
      </c>
      <c r="DT293">
        <v>24.4611923076923</v>
      </c>
      <c r="DU293">
        <v>18.2535846153846</v>
      </c>
      <c r="DV293">
        <v>1323.09615384615</v>
      </c>
      <c r="DW293">
        <v>24.0583923076923</v>
      </c>
      <c r="DX293">
        <v>499.996461538462</v>
      </c>
      <c r="DY293">
        <v>90.5236307692308</v>
      </c>
      <c r="DZ293">
        <v>0.0355393461538462</v>
      </c>
      <c r="EA293">
        <v>30.7327230769231</v>
      </c>
      <c r="EB293">
        <v>30.0078461538462</v>
      </c>
      <c r="EC293">
        <v>999.9</v>
      </c>
      <c r="ED293">
        <v>0</v>
      </c>
      <c r="EE293">
        <v>0</v>
      </c>
      <c r="EF293">
        <v>9991.24846153846</v>
      </c>
      <c r="EG293">
        <v>0</v>
      </c>
      <c r="EH293">
        <v>13.5704</v>
      </c>
      <c r="EI293">
        <v>-49.2951230769231</v>
      </c>
      <c r="EJ293">
        <v>1360.95307692308</v>
      </c>
      <c r="EK293">
        <v>1402.55846153846</v>
      </c>
      <c r="EL293">
        <v>6.20762307692308</v>
      </c>
      <c r="EM293">
        <v>1376.95615384615</v>
      </c>
      <c r="EN293">
        <v>18.2535846153846</v>
      </c>
      <c r="EO293">
        <v>2.21431769230769</v>
      </c>
      <c r="EP293">
        <v>1.65238153846154</v>
      </c>
      <c r="EQ293">
        <v>19.0662769230769</v>
      </c>
      <c r="ER293">
        <v>14.4561230769231</v>
      </c>
      <c r="ES293">
        <v>2000.08384615385</v>
      </c>
      <c r="ET293">
        <v>0.979996538461539</v>
      </c>
      <c r="EU293">
        <v>0.0200032</v>
      </c>
      <c r="EV293">
        <v>0</v>
      </c>
      <c r="EW293">
        <v>892.471153846154</v>
      </c>
      <c r="EX293">
        <v>5.00059</v>
      </c>
      <c r="EY293">
        <v>17984.3384615385</v>
      </c>
      <c r="EZ293">
        <v>17361.0538461538</v>
      </c>
      <c r="FA293">
        <v>41.7257692307692</v>
      </c>
      <c r="FB293">
        <v>41.4466923076923</v>
      </c>
      <c r="FC293">
        <v>41.125</v>
      </c>
      <c r="FD293">
        <v>40.8797692307692</v>
      </c>
      <c r="FE293">
        <v>42.687</v>
      </c>
      <c r="FF293">
        <v>1955.17384615385</v>
      </c>
      <c r="FG293">
        <v>39.91</v>
      </c>
      <c r="FH293">
        <v>0</v>
      </c>
      <c r="FI293">
        <v>1759339013.4</v>
      </c>
      <c r="FJ293">
        <v>0</v>
      </c>
      <c r="FK293">
        <v>892.374384615385</v>
      </c>
      <c r="FL293">
        <v>-2.58543589369613</v>
      </c>
      <c r="FM293">
        <v>-86.222222235765</v>
      </c>
      <c r="FN293">
        <v>17982.6</v>
      </c>
      <c r="FO293">
        <v>15</v>
      </c>
      <c r="FP293">
        <v>0</v>
      </c>
      <c r="FQ293" t="s">
        <v>439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-49.0659380952381</v>
      </c>
      <c r="GD293">
        <v>-3.04144675324672</v>
      </c>
      <c r="GE293">
        <v>0.634085398692059</v>
      </c>
      <c r="GF293">
        <v>0</v>
      </c>
      <c r="GG293">
        <v>892.574235294118</v>
      </c>
      <c r="GH293">
        <v>-3.4435141313627</v>
      </c>
      <c r="GI293">
        <v>0.415558522729522</v>
      </c>
      <c r="GJ293">
        <v>-1</v>
      </c>
      <c r="GK293">
        <v>6.24424571428572</v>
      </c>
      <c r="GL293">
        <v>-0.713364935064933</v>
      </c>
      <c r="GM293">
        <v>0.0731086372704171</v>
      </c>
      <c r="GN293">
        <v>0</v>
      </c>
      <c r="GO293">
        <v>0</v>
      </c>
      <c r="GP293">
        <v>2</v>
      </c>
      <c r="GQ293" t="s">
        <v>481</v>
      </c>
      <c r="GR293">
        <v>3.13148</v>
      </c>
      <c r="GS293">
        <v>2.71299</v>
      </c>
      <c r="GT293">
        <v>0.199959</v>
      </c>
      <c r="GU293">
        <v>0.20452</v>
      </c>
      <c r="GV293">
        <v>0.104273</v>
      </c>
      <c r="GW293">
        <v>0.0853741</v>
      </c>
      <c r="GX293">
        <v>30126.8</v>
      </c>
      <c r="GY293">
        <v>32089.9</v>
      </c>
      <c r="GZ293">
        <v>34071.1</v>
      </c>
      <c r="HA293">
        <v>36526.4</v>
      </c>
      <c r="HB293">
        <v>43111.2</v>
      </c>
      <c r="HC293">
        <v>47984</v>
      </c>
      <c r="HD293">
        <v>53151.2</v>
      </c>
      <c r="HE293">
        <v>58377.5</v>
      </c>
      <c r="HF293">
        <v>1.95745</v>
      </c>
      <c r="HG293">
        <v>1.7629</v>
      </c>
      <c r="HH293">
        <v>0.0794791</v>
      </c>
      <c r="HI293">
        <v>0</v>
      </c>
      <c r="HJ293">
        <v>28.7196</v>
      </c>
      <c r="HK293">
        <v>999.9</v>
      </c>
      <c r="HL293">
        <v>52.13</v>
      </c>
      <c r="HM293">
        <v>31.25</v>
      </c>
      <c r="HN293">
        <v>26.3533</v>
      </c>
      <c r="HO293">
        <v>55.2939</v>
      </c>
      <c r="HP293">
        <v>46.1819</v>
      </c>
      <c r="HQ293">
        <v>1</v>
      </c>
      <c r="HR293">
        <v>0.0947053</v>
      </c>
      <c r="HS293">
        <v>-0.118499</v>
      </c>
      <c r="HT293">
        <v>20.112</v>
      </c>
      <c r="HU293">
        <v>5.19618</v>
      </c>
      <c r="HV293">
        <v>12.004</v>
      </c>
      <c r="HW293">
        <v>4.9744</v>
      </c>
      <c r="HX293">
        <v>3.2936</v>
      </c>
      <c r="HY293">
        <v>9999</v>
      </c>
      <c r="HZ293">
        <v>9999</v>
      </c>
      <c r="IA293">
        <v>999.9</v>
      </c>
      <c r="IB293">
        <v>9999</v>
      </c>
      <c r="IC293">
        <v>1.86325</v>
      </c>
      <c r="ID293">
        <v>1.86813</v>
      </c>
      <c r="IE293">
        <v>1.86787</v>
      </c>
      <c r="IF293">
        <v>1.86907</v>
      </c>
      <c r="IG293">
        <v>1.86988</v>
      </c>
      <c r="IH293">
        <v>1.86598</v>
      </c>
      <c r="II293">
        <v>1.86703</v>
      </c>
      <c r="IJ293">
        <v>1.86842</v>
      </c>
      <c r="IK293">
        <v>5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4.64</v>
      </c>
      <c r="IY293">
        <v>0.4026</v>
      </c>
      <c r="IZ293">
        <v>0.591063205497763</v>
      </c>
      <c r="JA293">
        <v>0.00362635438953289</v>
      </c>
      <c r="JB293">
        <v>-8.50754122937555e-07</v>
      </c>
      <c r="JC293">
        <v>2.87264459290622e-10</v>
      </c>
      <c r="JD293">
        <v>-0.103101814204982</v>
      </c>
      <c r="JE293">
        <v>-0.017656537129445</v>
      </c>
      <c r="JF293">
        <v>0.00217271289782075</v>
      </c>
      <c r="JG293">
        <v>-2.34727275410467e-05</v>
      </c>
      <c r="JH293">
        <v>4</v>
      </c>
      <c r="JI293">
        <v>2183</v>
      </c>
      <c r="JJ293">
        <v>1</v>
      </c>
      <c r="JK293">
        <v>27</v>
      </c>
      <c r="JL293">
        <v>29322316.9</v>
      </c>
      <c r="JM293">
        <v>29322316.9</v>
      </c>
      <c r="JN293">
        <v>2.65991</v>
      </c>
      <c r="JO293">
        <v>2.61597</v>
      </c>
      <c r="JP293">
        <v>1.54785</v>
      </c>
      <c r="JQ293">
        <v>2.31201</v>
      </c>
      <c r="JR293">
        <v>1.64673</v>
      </c>
      <c r="JS293">
        <v>2.28271</v>
      </c>
      <c r="JT293">
        <v>34.6921</v>
      </c>
      <c r="JU293">
        <v>24.1838</v>
      </c>
      <c r="JV293">
        <v>18</v>
      </c>
      <c r="JW293">
        <v>510.212</v>
      </c>
      <c r="JX293">
        <v>386.962</v>
      </c>
      <c r="JY293">
        <v>28.1994</v>
      </c>
      <c r="JZ293">
        <v>28.6095</v>
      </c>
      <c r="KA293">
        <v>30.0001</v>
      </c>
      <c r="KB293">
        <v>28.5971</v>
      </c>
      <c r="KC293">
        <v>28.5505</v>
      </c>
      <c r="KD293">
        <v>53.2622</v>
      </c>
      <c r="KE293">
        <v>31.8783</v>
      </c>
      <c r="KF293">
        <v>0</v>
      </c>
      <c r="KG293">
        <v>28.2008</v>
      </c>
      <c r="KH293">
        <v>1425.63</v>
      </c>
      <c r="KI293">
        <v>18.3428</v>
      </c>
      <c r="KJ293">
        <v>96.6174</v>
      </c>
      <c r="KK293">
        <v>94.5843</v>
      </c>
    </row>
    <row r="294" spans="1:297">
      <c r="A294">
        <v>278</v>
      </c>
      <c r="B294">
        <v>1759339018.1</v>
      </c>
      <c r="C294">
        <v>6158.09999990463</v>
      </c>
      <c r="D294" t="s">
        <v>1000</v>
      </c>
      <c r="E294" t="s">
        <v>1001</v>
      </c>
      <c r="F294">
        <v>5</v>
      </c>
      <c r="G294" t="s">
        <v>831</v>
      </c>
      <c r="H294" t="s">
        <v>436</v>
      </c>
      <c r="I294">
        <v>1759339009.94615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1435.44889363581</v>
      </c>
      <c r="AK294">
        <v>1402.67278787879</v>
      </c>
      <c r="AL294">
        <v>3.31380976343154</v>
      </c>
      <c r="AM294">
        <v>64.7014413785426</v>
      </c>
      <c r="AN294">
        <f>(AP294 - AO294 + DY294*1E3/(8.314*(EA294+273.15)) * AR294/DX294 * AQ294) * DX294/(100*DL294) * 1000/(1000 - AP294)</f>
        <v>0</v>
      </c>
      <c r="AO294">
        <v>18.3631770859275</v>
      </c>
      <c r="AP294">
        <v>24.4549690909091</v>
      </c>
      <c r="AQ294">
        <v>-6.14176425477679e-05</v>
      </c>
      <c r="AR294">
        <v>119.371846667819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5.18</v>
      </c>
      <c r="DM294">
        <v>0.5</v>
      </c>
      <c r="DN294" t="s">
        <v>438</v>
      </c>
      <c r="DO294">
        <v>2</v>
      </c>
      <c r="DP294" t="b">
        <v>1</v>
      </c>
      <c r="DQ294">
        <v>1759339009.94615</v>
      </c>
      <c r="DR294">
        <v>1344.53307692308</v>
      </c>
      <c r="DS294">
        <v>1393.36615384615</v>
      </c>
      <c r="DT294">
        <v>24.4590307692308</v>
      </c>
      <c r="DU294">
        <v>18.3061076923077</v>
      </c>
      <c r="DV294">
        <v>1339.91846153846</v>
      </c>
      <c r="DW294">
        <v>24.0563153846154</v>
      </c>
      <c r="DX294">
        <v>499.975076923077</v>
      </c>
      <c r="DY294">
        <v>90.5233153846154</v>
      </c>
      <c r="DZ294">
        <v>0.0354249846153846</v>
      </c>
      <c r="EA294">
        <v>30.7219153846154</v>
      </c>
      <c r="EB294">
        <v>30.0092538461539</v>
      </c>
      <c r="EC294">
        <v>999.9</v>
      </c>
      <c r="ED294">
        <v>0</v>
      </c>
      <c r="EE294">
        <v>0</v>
      </c>
      <c r="EF294">
        <v>10006.2</v>
      </c>
      <c r="EG294">
        <v>0</v>
      </c>
      <c r="EH294">
        <v>13.5678461538462</v>
      </c>
      <c r="EI294">
        <v>-48.8326923076923</v>
      </c>
      <c r="EJ294">
        <v>1378.24307692308</v>
      </c>
      <c r="EK294">
        <v>1419.34769230769</v>
      </c>
      <c r="EL294">
        <v>6.15292769230769</v>
      </c>
      <c r="EM294">
        <v>1393.36615384615</v>
      </c>
      <c r="EN294">
        <v>18.3061076923077</v>
      </c>
      <c r="EO294">
        <v>2.21411384615385</v>
      </c>
      <c r="EP294">
        <v>1.65713</v>
      </c>
      <c r="EQ294">
        <v>19.0648</v>
      </c>
      <c r="ER294">
        <v>14.5005153846154</v>
      </c>
      <c r="ES294">
        <v>2000.04076923077</v>
      </c>
      <c r="ET294">
        <v>0.979996076923077</v>
      </c>
      <c r="EU294">
        <v>0.0200036769230769</v>
      </c>
      <c r="EV294">
        <v>0</v>
      </c>
      <c r="EW294">
        <v>892.124923076923</v>
      </c>
      <c r="EX294">
        <v>5.00059</v>
      </c>
      <c r="EY294">
        <v>17976.7076923077</v>
      </c>
      <c r="EZ294">
        <v>17360.6769230769</v>
      </c>
      <c r="FA294">
        <v>41.7063846153846</v>
      </c>
      <c r="FB294">
        <v>41.437</v>
      </c>
      <c r="FC294">
        <v>41.125</v>
      </c>
      <c r="FD294">
        <v>40.875</v>
      </c>
      <c r="FE294">
        <v>42.6822307692308</v>
      </c>
      <c r="FF294">
        <v>1955.13076923077</v>
      </c>
      <c r="FG294">
        <v>39.91</v>
      </c>
      <c r="FH294">
        <v>0</v>
      </c>
      <c r="FI294">
        <v>1759339018.2</v>
      </c>
      <c r="FJ294">
        <v>0</v>
      </c>
      <c r="FK294">
        <v>892.070769230769</v>
      </c>
      <c r="FL294">
        <v>-3.56923076672019</v>
      </c>
      <c r="FM294">
        <v>-88.5572650764713</v>
      </c>
      <c r="FN294">
        <v>17975.6961538462</v>
      </c>
      <c r="FO294">
        <v>15</v>
      </c>
      <c r="FP294">
        <v>0</v>
      </c>
      <c r="FQ294" t="s">
        <v>439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-49.02339</v>
      </c>
      <c r="GD294">
        <v>3.62588571428573</v>
      </c>
      <c r="GE294">
        <v>0.686841533324827</v>
      </c>
      <c r="GF294">
        <v>0</v>
      </c>
      <c r="GG294">
        <v>892.313411764706</v>
      </c>
      <c r="GH294">
        <v>-3.52436974658366</v>
      </c>
      <c r="GI294">
        <v>0.404501226468495</v>
      </c>
      <c r="GJ294">
        <v>-1</v>
      </c>
      <c r="GK294">
        <v>6.176755</v>
      </c>
      <c r="GL294">
        <v>-0.641417142857126</v>
      </c>
      <c r="GM294">
        <v>0.0626735494048327</v>
      </c>
      <c r="GN294">
        <v>0</v>
      </c>
      <c r="GO294">
        <v>0</v>
      </c>
      <c r="GP294">
        <v>2</v>
      </c>
      <c r="GQ294" t="s">
        <v>481</v>
      </c>
      <c r="GR294">
        <v>3.13155</v>
      </c>
      <c r="GS294">
        <v>2.71367</v>
      </c>
      <c r="GT294">
        <v>0.201435</v>
      </c>
      <c r="GU294">
        <v>0.206004</v>
      </c>
      <c r="GV294">
        <v>0.104278</v>
      </c>
      <c r="GW294">
        <v>0.0856899</v>
      </c>
      <c r="GX294">
        <v>30071.5</v>
      </c>
      <c r="GY294">
        <v>32030.2</v>
      </c>
      <c r="GZ294">
        <v>34071.3</v>
      </c>
      <c r="HA294">
        <v>36526.6</v>
      </c>
      <c r="HB294">
        <v>43111.3</v>
      </c>
      <c r="HC294">
        <v>47968</v>
      </c>
      <c r="HD294">
        <v>53151.5</v>
      </c>
      <c r="HE294">
        <v>58378.2</v>
      </c>
      <c r="HF294">
        <v>1.95737</v>
      </c>
      <c r="HG294">
        <v>1.7627</v>
      </c>
      <c r="HH294">
        <v>0.0794753</v>
      </c>
      <c r="HI294">
        <v>0</v>
      </c>
      <c r="HJ294">
        <v>28.7111</v>
      </c>
      <c r="HK294">
        <v>999.9</v>
      </c>
      <c r="HL294">
        <v>52.13</v>
      </c>
      <c r="HM294">
        <v>31.26</v>
      </c>
      <c r="HN294">
        <v>26.3682</v>
      </c>
      <c r="HO294">
        <v>54.9739</v>
      </c>
      <c r="HP294">
        <v>46.1819</v>
      </c>
      <c r="HQ294">
        <v>1</v>
      </c>
      <c r="HR294">
        <v>0.0945655</v>
      </c>
      <c r="HS294">
        <v>-0.0981454</v>
      </c>
      <c r="HT294">
        <v>20.1126</v>
      </c>
      <c r="HU294">
        <v>5.19782</v>
      </c>
      <c r="HV294">
        <v>12.004</v>
      </c>
      <c r="HW294">
        <v>4.97525</v>
      </c>
      <c r="HX294">
        <v>3.29393</v>
      </c>
      <c r="HY294">
        <v>9999</v>
      </c>
      <c r="HZ294">
        <v>9999</v>
      </c>
      <c r="IA294">
        <v>999.9</v>
      </c>
      <c r="IB294">
        <v>9999</v>
      </c>
      <c r="IC294">
        <v>1.86326</v>
      </c>
      <c r="ID294">
        <v>1.86813</v>
      </c>
      <c r="IE294">
        <v>1.86789</v>
      </c>
      <c r="IF294">
        <v>1.86905</v>
      </c>
      <c r="IG294">
        <v>1.86989</v>
      </c>
      <c r="IH294">
        <v>1.86598</v>
      </c>
      <c r="II294">
        <v>1.86704</v>
      </c>
      <c r="IJ294">
        <v>1.86843</v>
      </c>
      <c r="IK294">
        <v>5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4.69</v>
      </c>
      <c r="IY294">
        <v>0.4027</v>
      </c>
      <c r="IZ294">
        <v>0.591063205497763</v>
      </c>
      <c r="JA294">
        <v>0.00362635438953289</v>
      </c>
      <c r="JB294">
        <v>-8.50754122937555e-07</v>
      </c>
      <c r="JC294">
        <v>2.87264459290622e-10</v>
      </c>
      <c r="JD294">
        <v>-0.103101814204982</v>
      </c>
      <c r="JE294">
        <v>-0.017656537129445</v>
      </c>
      <c r="JF294">
        <v>0.00217271289782075</v>
      </c>
      <c r="JG294">
        <v>-2.34727275410467e-05</v>
      </c>
      <c r="JH294">
        <v>4</v>
      </c>
      <c r="JI294">
        <v>2183</v>
      </c>
      <c r="JJ294">
        <v>1</v>
      </c>
      <c r="JK294">
        <v>27</v>
      </c>
      <c r="JL294">
        <v>29322317</v>
      </c>
      <c r="JM294">
        <v>29322317</v>
      </c>
      <c r="JN294">
        <v>2.69043</v>
      </c>
      <c r="JO294">
        <v>2.61475</v>
      </c>
      <c r="JP294">
        <v>1.54785</v>
      </c>
      <c r="JQ294">
        <v>2.31201</v>
      </c>
      <c r="JR294">
        <v>1.64673</v>
      </c>
      <c r="JS294">
        <v>2.35474</v>
      </c>
      <c r="JT294">
        <v>34.6921</v>
      </c>
      <c r="JU294">
        <v>24.1926</v>
      </c>
      <c r="JV294">
        <v>18</v>
      </c>
      <c r="JW294">
        <v>510.14</v>
      </c>
      <c r="JX294">
        <v>386.842</v>
      </c>
      <c r="JY294">
        <v>28.1934</v>
      </c>
      <c r="JZ294">
        <v>28.6067</v>
      </c>
      <c r="KA294">
        <v>30</v>
      </c>
      <c r="KB294">
        <v>28.5946</v>
      </c>
      <c r="KC294">
        <v>28.5487</v>
      </c>
      <c r="KD294">
        <v>53.8185</v>
      </c>
      <c r="KE294">
        <v>31.8783</v>
      </c>
      <c r="KF294">
        <v>0</v>
      </c>
      <c r="KG294">
        <v>28.1878</v>
      </c>
      <c r="KH294">
        <v>1439.1</v>
      </c>
      <c r="KI294">
        <v>18.3444</v>
      </c>
      <c r="KJ294">
        <v>96.618</v>
      </c>
      <c r="KK294">
        <v>94.5851</v>
      </c>
    </row>
    <row r="295" spans="1:297">
      <c r="A295">
        <v>279</v>
      </c>
      <c r="B295">
        <v>1759339023.1</v>
      </c>
      <c r="C295">
        <v>6163.09999990463</v>
      </c>
      <c r="D295" t="s">
        <v>1002</v>
      </c>
      <c r="E295" t="s">
        <v>1003</v>
      </c>
      <c r="F295">
        <v>5</v>
      </c>
      <c r="G295" t="s">
        <v>831</v>
      </c>
      <c r="H295" t="s">
        <v>436</v>
      </c>
      <c r="I295">
        <v>1759339014.94615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1453.21107373556</v>
      </c>
      <c r="AK295">
        <v>1420.06818181818</v>
      </c>
      <c r="AL295">
        <v>3.49881864210342</v>
      </c>
      <c r="AM295">
        <v>64.7014413785426</v>
      </c>
      <c r="AN295">
        <f>(AP295 - AO295 + DY295*1E3/(8.314*(EA295+273.15)) * AR295/DX295 * AQ295) * DX295/(100*DL295) * 1000/(1000 - AP295)</f>
        <v>0</v>
      </c>
      <c r="AO295">
        <v>18.4271023548477</v>
      </c>
      <c r="AP295">
        <v>24.4649818181818</v>
      </c>
      <c r="AQ295">
        <v>0.000185126959695846</v>
      </c>
      <c r="AR295">
        <v>119.371846667819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5.18</v>
      </c>
      <c r="DM295">
        <v>0.5</v>
      </c>
      <c r="DN295" t="s">
        <v>438</v>
      </c>
      <c r="DO295">
        <v>2</v>
      </c>
      <c r="DP295" t="b">
        <v>1</v>
      </c>
      <c r="DQ295">
        <v>1759339014.94615</v>
      </c>
      <c r="DR295">
        <v>1361.29923076923</v>
      </c>
      <c r="DS295">
        <v>1410.35230769231</v>
      </c>
      <c r="DT295">
        <v>24.4588076923077</v>
      </c>
      <c r="DU295">
        <v>18.3613923076923</v>
      </c>
      <c r="DV295">
        <v>1356.63692307692</v>
      </c>
      <c r="DW295">
        <v>24.0560923076923</v>
      </c>
      <c r="DX295">
        <v>500.009692307692</v>
      </c>
      <c r="DY295">
        <v>90.5229153846154</v>
      </c>
      <c r="DZ295">
        <v>0.0354120615384615</v>
      </c>
      <c r="EA295">
        <v>30.7131461538462</v>
      </c>
      <c r="EB295">
        <v>30.0072230769231</v>
      </c>
      <c r="EC295">
        <v>999.9</v>
      </c>
      <c r="ED295">
        <v>0</v>
      </c>
      <c r="EE295">
        <v>0</v>
      </c>
      <c r="EF295">
        <v>10007.5461538462</v>
      </c>
      <c r="EG295">
        <v>0</v>
      </c>
      <c r="EH295">
        <v>13.5652846153846</v>
      </c>
      <c r="EI295">
        <v>-49.0526769230769</v>
      </c>
      <c r="EJ295">
        <v>1395.43076923077</v>
      </c>
      <c r="EK295">
        <v>1436.73153846154</v>
      </c>
      <c r="EL295">
        <v>6.09741307692308</v>
      </c>
      <c r="EM295">
        <v>1410.35230769231</v>
      </c>
      <c r="EN295">
        <v>18.3613923076923</v>
      </c>
      <c r="EO295">
        <v>2.21408384615385</v>
      </c>
      <c r="EP295">
        <v>1.66212846153846</v>
      </c>
      <c r="EQ295">
        <v>19.0645846153846</v>
      </c>
      <c r="ER295">
        <v>14.5471230769231</v>
      </c>
      <c r="ES295">
        <v>1999.97307692308</v>
      </c>
      <c r="ET295">
        <v>0.979995384615384</v>
      </c>
      <c r="EU295">
        <v>0.0200044153846154</v>
      </c>
      <c r="EV295">
        <v>0</v>
      </c>
      <c r="EW295">
        <v>891.72</v>
      </c>
      <c r="EX295">
        <v>5.00059</v>
      </c>
      <c r="EY295">
        <v>17968.7307692308</v>
      </c>
      <c r="EZ295">
        <v>17360.0769230769</v>
      </c>
      <c r="FA295">
        <v>41.6918461538462</v>
      </c>
      <c r="FB295">
        <v>41.437</v>
      </c>
      <c r="FC295">
        <v>41.125</v>
      </c>
      <c r="FD295">
        <v>40.875</v>
      </c>
      <c r="FE295">
        <v>42.6679230769231</v>
      </c>
      <c r="FF295">
        <v>1955.06307692308</v>
      </c>
      <c r="FG295">
        <v>39.91</v>
      </c>
      <c r="FH295">
        <v>0</v>
      </c>
      <c r="FI295">
        <v>1759339023</v>
      </c>
      <c r="FJ295">
        <v>0</v>
      </c>
      <c r="FK295">
        <v>891.743115384615</v>
      </c>
      <c r="FL295">
        <v>-5.50191452202266</v>
      </c>
      <c r="FM295">
        <v>-89.4427350240621</v>
      </c>
      <c r="FN295">
        <v>17968.5538461538</v>
      </c>
      <c r="FO295">
        <v>15</v>
      </c>
      <c r="FP295">
        <v>0</v>
      </c>
      <c r="FQ295" t="s">
        <v>439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-48.9519666666667</v>
      </c>
      <c r="GD295">
        <v>-0.308314285714345</v>
      </c>
      <c r="GE295">
        <v>0.616450362064042</v>
      </c>
      <c r="GF295">
        <v>1</v>
      </c>
      <c r="GG295">
        <v>891.926058823529</v>
      </c>
      <c r="GH295">
        <v>-4.37310924236976</v>
      </c>
      <c r="GI295">
        <v>0.487551924304199</v>
      </c>
      <c r="GJ295">
        <v>-1</v>
      </c>
      <c r="GK295">
        <v>6.12939666666667</v>
      </c>
      <c r="GL295">
        <v>-0.673833506493503</v>
      </c>
      <c r="GM295">
        <v>0.0689209555756471</v>
      </c>
      <c r="GN295">
        <v>0</v>
      </c>
      <c r="GO295">
        <v>1</v>
      </c>
      <c r="GP295">
        <v>2</v>
      </c>
      <c r="GQ295" t="s">
        <v>448</v>
      </c>
      <c r="GR295">
        <v>3.1316</v>
      </c>
      <c r="GS295">
        <v>2.71329</v>
      </c>
      <c r="GT295">
        <v>0.202971</v>
      </c>
      <c r="GU295">
        <v>0.207479</v>
      </c>
      <c r="GV295">
        <v>0.104293</v>
      </c>
      <c r="GW295">
        <v>0.0857384</v>
      </c>
      <c r="GX295">
        <v>30013.7</v>
      </c>
      <c r="GY295">
        <v>31971</v>
      </c>
      <c r="GZ295">
        <v>34071.4</v>
      </c>
      <c r="HA295">
        <v>36526.8</v>
      </c>
      <c r="HB295">
        <v>43110.8</v>
      </c>
      <c r="HC295">
        <v>47965.5</v>
      </c>
      <c r="HD295">
        <v>53151.6</v>
      </c>
      <c r="HE295">
        <v>58378.2</v>
      </c>
      <c r="HF295">
        <v>1.9573</v>
      </c>
      <c r="HG295">
        <v>1.76287</v>
      </c>
      <c r="HH295">
        <v>0.0793487</v>
      </c>
      <c r="HI295">
        <v>0</v>
      </c>
      <c r="HJ295">
        <v>28.7045</v>
      </c>
      <c r="HK295">
        <v>999.9</v>
      </c>
      <c r="HL295">
        <v>52.13</v>
      </c>
      <c r="HM295">
        <v>31.26</v>
      </c>
      <c r="HN295">
        <v>26.368</v>
      </c>
      <c r="HO295">
        <v>55.1339</v>
      </c>
      <c r="HP295">
        <v>46.3381</v>
      </c>
      <c r="HQ295">
        <v>1</v>
      </c>
      <c r="HR295">
        <v>0.0944817</v>
      </c>
      <c r="HS295">
        <v>-0.105458</v>
      </c>
      <c r="HT295">
        <v>20.1122</v>
      </c>
      <c r="HU295">
        <v>5.19722</v>
      </c>
      <c r="HV295">
        <v>12.004</v>
      </c>
      <c r="HW295">
        <v>4.97495</v>
      </c>
      <c r="HX295">
        <v>3.29393</v>
      </c>
      <c r="HY295">
        <v>9999</v>
      </c>
      <c r="HZ295">
        <v>9999</v>
      </c>
      <c r="IA295">
        <v>999.9</v>
      </c>
      <c r="IB295">
        <v>9999</v>
      </c>
      <c r="IC295">
        <v>1.86325</v>
      </c>
      <c r="ID295">
        <v>1.86813</v>
      </c>
      <c r="IE295">
        <v>1.86791</v>
      </c>
      <c r="IF295">
        <v>1.86905</v>
      </c>
      <c r="IG295">
        <v>1.86987</v>
      </c>
      <c r="IH295">
        <v>1.86599</v>
      </c>
      <c r="II295">
        <v>1.86706</v>
      </c>
      <c r="IJ295">
        <v>1.86844</v>
      </c>
      <c r="IK295">
        <v>5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4.74</v>
      </c>
      <c r="IY295">
        <v>0.4029</v>
      </c>
      <c r="IZ295">
        <v>0.591063205497763</v>
      </c>
      <c r="JA295">
        <v>0.00362635438953289</v>
      </c>
      <c r="JB295">
        <v>-8.50754122937555e-07</v>
      </c>
      <c r="JC295">
        <v>2.87264459290622e-10</v>
      </c>
      <c r="JD295">
        <v>-0.103101814204982</v>
      </c>
      <c r="JE295">
        <v>-0.017656537129445</v>
      </c>
      <c r="JF295">
        <v>0.00217271289782075</v>
      </c>
      <c r="JG295">
        <v>-2.34727275410467e-05</v>
      </c>
      <c r="JH295">
        <v>4</v>
      </c>
      <c r="JI295">
        <v>2183</v>
      </c>
      <c r="JJ295">
        <v>1</v>
      </c>
      <c r="JK295">
        <v>27</v>
      </c>
      <c r="JL295">
        <v>29322317.1</v>
      </c>
      <c r="JM295">
        <v>29322317.1</v>
      </c>
      <c r="JN295">
        <v>2.71118</v>
      </c>
      <c r="JO295">
        <v>2.60376</v>
      </c>
      <c r="JP295">
        <v>1.54785</v>
      </c>
      <c r="JQ295">
        <v>2.31201</v>
      </c>
      <c r="JR295">
        <v>1.64551</v>
      </c>
      <c r="JS295">
        <v>2.34985</v>
      </c>
      <c r="JT295">
        <v>34.6921</v>
      </c>
      <c r="JU295">
        <v>24.1926</v>
      </c>
      <c r="JV295">
        <v>18</v>
      </c>
      <c r="JW295">
        <v>510.072</v>
      </c>
      <c r="JX295">
        <v>386.92</v>
      </c>
      <c r="JY295">
        <v>28.1827</v>
      </c>
      <c r="JZ295">
        <v>28.6042</v>
      </c>
      <c r="KA295">
        <v>29.9999</v>
      </c>
      <c r="KB295">
        <v>28.5926</v>
      </c>
      <c r="KC295">
        <v>28.5463</v>
      </c>
      <c r="KD295">
        <v>54.3681</v>
      </c>
      <c r="KE295">
        <v>31.8783</v>
      </c>
      <c r="KF295">
        <v>0</v>
      </c>
      <c r="KG295">
        <v>28.1816</v>
      </c>
      <c r="KH295">
        <v>1459.3</v>
      </c>
      <c r="KI295">
        <v>18.3474</v>
      </c>
      <c r="KJ295">
        <v>96.6181</v>
      </c>
      <c r="KK295">
        <v>94.5853</v>
      </c>
    </row>
    <row r="296" spans="1:297">
      <c r="A296">
        <v>280</v>
      </c>
      <c r="B296">
        <v>1759339028.1</v>
      </c>
      <c r="C296">
        <v>6168.09999990463</v>
      </c>
      <c r="D296" t="s">
        <v>1004</v>
      </c>
      <c r="E296" t="s">
        <v>1005</v>
      </c>
      <c r="F296">
        <v>5</v>
      </c>
      <c r="G296" t="s">
        <v>831</v>
      </c>
      <c r="H296" t="s">
        <v>436</v>
      </c>
      <c r="I296">
        <v>1759339019.94615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1470.15425987795</v>
      </c>
      <c r="AK296">
        <v>1437.03187878788</v>
      </c>
      <c r="AL296">
        <v>3.37831857036774</v>
      </c>
      <c r="AM296">
        <v>64.7014413785426</v>
      </c>
      <c r="AN296">
        <f>(AP296 - AO296 + DY296*1E3/(8.314*(EA296+273.15)) * AR296/DX296 * AQ296) * DX296/(100*DL296) * 1000/(1000 - AP296)</f>
        <v>0</v>
      </c>
      <c r="AO296">
        <v>18.4316654617291</v>
      </c>
      <c r="AP296">
        <v>24.4507927272727</v>
      </c>
      <c r="AQ296">
        <v>-0.000277707212929765</v>
      </c>
      <c r="AR296">
        <v>119.371846667819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5.18</v>
      </c>
      <c r="DM296">
        <v>0.5</v>
      </c>
      <c r="DN296" t="s">
        <v>438</v>
      </c>
      <c r="DO296">
        <v>2</v>
      </c>
      <c r="DP296" t="b">
        <v>1</v>
      </c>
      <c r="DQ296">
        <v>1759339019.94615</v>
      </c>
      <c r="DR296">
        <v>1378.06307692308</v>
      </c>
      <c r="DS296">
        <v>1426.92076923077</v>
      </c>
      <c r="DT296">
        <v>24.4582307692308</v>
      </c>
      <c r="DU296">
        <v>18.4020153846154</v>
      </c>
      <c r="DV296">
        <v>1373.35153846154</v>
      </c>
      <c r="DW296">
        <v>24.0555230769231</v>
      </c>
      <c r="DX296">
        <v>499.988461538462</v>
      </c>
      <c r="DY296">
        <v>90.5223153846154</v>
      </c>
      <c r="DZ296">
        <v>0.0353416615384615</v>
      </c>
      <c r="EA296">
        <v>30.7051692307692</v>
      </c>
      <c r="EB296">
        <v>30.0049538461538</v>
      </c>
      <c r="EC296">
        <v>999.9</v>
      </c>
      <c r="ED296">
        <v>0</v>
      </c>
      <c r="EE296">
        <v>0</v>
      </c>
      <c r="EF296">
        <v>10011.2923076923</v>
      </c>
      <c r="EG296">
        <v>0</v>
      </c>
      <c r="EH296">
        <v>13.5606076923077</v>
      </c>
      <c r="EI296">
        <v>-48.8581</v>
      </c>
      <c r="EJ296">
        <v>1412.61461538462</v>
      </c>
      <c r="EK296">
        <v>1453.67</v>
      </c>
      <c r="EL296">
        <v>6.05620846153846</v>
      </c>
      <c r="EM296">
        <v>1426.92076923077</v>
      </c>
      <c r="EN296">
        <v>18.4020153846154</v>
      </c>
      <c r="EO296">
        <v>2.21401615384615</v>
      </c>
      <c r="EP296">
        <v>1.66579461538462</v>
      </c>
      <c r="EQ296">
        <v>19.0640923076923</v>
      </c>
      <c r="ER296">
        <v>14.5812615384615</v>
      </c>
      <c r="ES296">
        <v>1999.88384615385</v>
      </c>
      <c r="ET296">
        <v>0.979994461538461</v>
      </c>
      <c r="EU296">
        <v>0.0200053923076923</v>
      </c>
      <c r="EV296">
        <v>0</v>
      </c>
      <c r="EW296">
        <v>891.354</v>
      </c>
      <c r="EX296">
        <v>5.00059</v>
      </c>
      <c r="EY296">
        <v>17960.6230769231</v>
      </c>
      <c r="EZ296">
        <v>17359.2846153846</v>
      </c>
      <c r="FA296">
        <v>41.687</v>
      </c>
      <c r="FB296">
        <v>41.437</v>
      </c>
      <c r="FC296">
        <v>41.1201538461538</v>
      </c>
      <c r="FD296">
        <v>40.875</v>
      </c>
      <c r="FE296">
        <v>42.6536153846154</v>
      </c>
      <c r="FF296">
        <v>1954.97384615385</v>
      </c>
      <c r="FG296">
        <v>39.91</v>
      </c>
      <c r="FH296">
        <v>0</v>
      </c>
      <c r="FI296">
        <v>1759339028.4</v>
      </c>
      <c r="FJ296">
        <v>0</v>
      </c>
      <c r="FK296">
        <v>891.23932</v>
      </c>
      <c r="FL296">
        <v>-5.09515384590931</v>
      </c>
      <c r="FM296">
        <v>-83.7384615551481</v>
      </c>
      <c r="FN296">
        <v>17960.308</v>
      </c>
      <c r="FO296">
        <v>15</v>
      </c>
      <c r="FP296">
        <v>0</v>
      </c>
      <c r="FQ296" t="s">
        <v>439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-49.007215</v>
      </c>
      <c r="GD296">
        <v>0.817087218045067</v>
      </c>
      <c r="GE296">
        <v>0.615195613016705</v>
      </c>
      <c r="GF296">
        <v>0</v>
      </c>
      <c r="GG296">
        <v>891.591794117647</v>
      </c>
      <c r="GH296">
        <v>-4.9381054257533</v>
      </c>
      <c r="GI296">
        <v>0.524212618483346</v>
      </c>
      <c r="GJ296">
        <v>-1</v>
      </c>
      <c r="GK296">
        <v>6.078073</v>
      </c>
      <c r="GL296">
        <v>-0.51410706766916</v>
      </c>
      <c r="GM296">
        <v>0.0520533140251416</v>
      </c>
      <c r="GN296">
        <v>0</v>
      </c>
      <c r="GO296">
        <v>0</v>
      </c>
      <c r="GP296">
        <v>2</v>
      </c>
      <c r="GQ296" t="s">
        <v>481</v>
      </c>
      <c r="GR296">
        <v>3.13148</v>
      </c>
      <c r="GS296">
        <v>2.71317</v>
      </c>
      <c r="GT296">
        <v>0.204467</v>
      </c>
      <c r="GU296">
        <v>0.20907</v>
      </c>
      <c r="GV296">
        <v>0.104245</v>
      </c>
      <c r="GW296">
        <v>0.0857571</v>
      </c>
      <c r="GX296">
        <v>29957.6</v>
      </c>
      <c r="GY296">
        <v>31906.9</v>
      </c>
      <c r="GZ296">
        <v>34071.7</v>
      </c>
      <c r="HA296">
        <v>36526.9</v>
      </c>
      <c r="HB296">
        <v>43113.5</v>
      </c>
      <c r="HC296">
        <v>47964.7</v>
      </c>
      <c r="HD296">
        <v>53151.8</v>
      </c>
      <c r="HE296">
        <v>58378.1</v>
      </c>
      <c r="HF296">
        <v>1.95765</v>
      </c>
      <c r="HG296">
        <v>1.7629</v>
      </c>
      <c r="HH296">
        <v>0.0804365</v>
      </c>
      <c r="HI296">
        <v>0</v>
      </c>
      <c r="HJ296">
        <v>28.6978</v>
      </c>
      <c r="HK296">
        <v>999.9</v>
      </c>
      <c r="HL296">
        <v>52.13</v>
      </c>
      <c r="HM296">
        <v>31.26</v>
      </c>
      <c r="HN296">
        <v>26.3688</v>
      </c>
      <c r="HO296">
        <v>54.9939</v>
      </c>
      <c r="HP296">
        <v>46.4944</v>
      </c>
      <c r="HQ296">
        <v>1</v>
      </c>
      <c r="HR296">
        <v>0.0947027</v>
      </c>
      <c r="HS296">
        <v>-2.02077</v>
      </c>
      <c r="HT296">
        <v>20.0948</v>
      </c>
      <c r="HU296">
        <v>5.19752</v>
      </c>
      <c r="HV296">
        <v>12.004</v>
      </c>
      <c r="HW296">
        <v>4.9751</v>
      </c>
      <c r="HX296">
        <v>3.2939</v>
      </c>
      <c r="HY296">
        <v>9999</v>
      </c>
      <c r="HZ296">
        <v>9999</v>
      </c>
      <c r="IA296">
        <v>999.9</v>
      </c>
      <c r="IB296">
        <v>9999</v>
      </c>
      <c r="IC296">
        <v>1.86325</v>
      </c>
      <c r="ID296">
        <v>1.86813</v>
      </c>
      <c r="IE296">
        <v>1.86787</v>
      </c>
      <c r="IF296">
        <v>1.86905</v>
      </c>
      <c r="IG296">
        <v>1.86986</v>
      </c>
      <c r="IH296">
        <v>1.86596</v>
      </c>
      <c r="II296">
        <v>1.86703</v>
      </c>
      <c r="IJ296">
        <v>1.86843</v>
      </c>
      <c r="IK296">
        <v>5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4.79</v>
      </c>
      <c r="IY296">
        <v>0.4022</v>
      </c>
      <c r="IZ296">
        <v>0.591063205497763</v>
      </c>
      <c r="JA296">
        <v>0.00362635438953289</v>
      </c>
      <c r="JB296">
        <v>-8.50754122937555e-07</v>
      </c>
      <c r="JC296">
        <v>2.87264459290622e-10</v>
      </c>
      <c r="JD296">
        <v>-0.103101814204982</v>
      </c>
      <c r="JE296">
        <v>-0.017656537129445</v>
      </c>
      <c r="JF296">
        <v>0.00217271289782075</v>
      </c>
      <c r="JG296">
        <v>-2.34727275410467e-05</v>
      </c>
      <c r="JH296">
        <v>4</v>
      </c>
      <c r="JI296">
        <v>2183</v>
      </c>
      <c r="JJ296">
        <v>1</v>
      </c>
      <c r="JK296">
        <v>27</v>
      </c>
      <c r="JL296">
        <v>29322317.1</v>
      </c>
      <c r="JM296">
        <v>29322317.1</v>
      </c>
      <c r="JN296">
        <v>2.7417</v>
      </c>
      <c r="JO296">
        <v>2.6123</v>
      </c>
      <c r="JP296">
        <v>1.54785</v>
      </c>
      <c r="JQ296">
        <v>2.31201</v>
      </c>
      <c r="JR296">
        <v>1.64673</v>
      </c>
      <c r="JS296">
        <v>2.28394</v>
      </c>
      <c r="JT296">
        <v>34.6921</v>
      </c>
      <c r="JU296">
        <v>24.1838</v>
      </c>
      <c r="JV296">
        <v>18</v>
      </c>
      <c r="JW296">
        <v>510.29</v>
      </c>
      <c r="JX296">
        <v>386.921</v>
      </c>
      <c r="JY296">
        <v>28.2719</v>
      </c>
      <c r="JZ296">
        <v>28.6018</v>
      </c>
      <c r="KA296">
        <v>30.0003</v>
      </c>
      <c r="KB296">
        <v>28.5908</v>
      </c>
      <c r="KC296">
        <v>28.5443</v>
      </c>
      <c r="KD296">
        <v>54.8492</v>
      </c>
      <c r="KE296">
        <v>31.8783</v>
      </c>
      <c r="KF296">
        <v>0</v>
      </c>
      <c r="KG296">
        <v>28.7333</v>
      </c>
      <c r="KH296">
        <v>1472.84</v>
      </c>
      <c r="KI296">
        <v>18.3745</v>
      </c>
      <c r="KJ296">
        <v>96.6187</v>
      </c>
      <c r="KK296">
        <v>94.5853</v>
      </c>
    </row>
    <row r="297" spans="1:297">
      <c r="A297">
        <v>281</v>
      </c>
      <c r="B297">
        <v>1759339033.1</v>
      </c>
      <c r="C297">
        <v>6173.09999990463</v>
      </c>
      <c r="D297" t="s">
        <v>1006</v>
      </c>
      <c r="E297" t="s">
        <v>1007</v>
      </c>
      <c r="F297">
        <v>5</v>
      </c>
      <c r="G297" t="s">
        <v>831</v>
      </c>
      <c r="H297" t="s">
        <v>436</v>
      </c>
      <c r="I297">
        <v>1759339024.94615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1488.70850618057</v>
      </c>
      <c r="AK297">
        <v>1455.14557575758</v>
      </c>
      <c r="AL297">
        <v>3.64095766680471</v>
      </c>
      <c r="AM297">
        <v>64.7014413785426</v>
      </c>
      <c r="AN297">
        <f>(AP297 - AO297 + DY297*1E3/(8.314*(EA297+273.15)) * AR297/DX297 * AQ297) * DX297/(100*DL297) * 1000/(1000 - AP297)</f>
        <v>0</v>
      </c>
      <c r="AO297">
        <v>18.4337318065617</v>
      </c>
      <c r="AP297">
        <v>24.4407527272727</v>
      </c>
      <c r="AQ297">
        <v>-0.00018561531071073</v>
      </c>
      <c r="AR297">
        <v>119.371846667819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5.18</v>
      </c>
      <c r="DM297">
        <v>0.5</v>
      </c>
      <c r="DN297" t="s">
        <v>438</v>
      </c>
      <c r="DO297">
        <v>2</v>
      </c>
      <c r="DP297" t="b">
        <v>1</v>
      </c>
      <c r="DQ297">
        <v>1759339024.94615</v>
      </c>
      <c r="DR297">
        <v>1394.90692307692</v>
      </c>
      <c r="DS297">
        <v>1444.29615384615</v>
      </c>
      <c r="DT297">
        <v>24.4542769230769</v>
      </c>
      <c r="DU297">
        <v>18.4277461538462</v>
      </c>
      <c r="DV297">
        <v>1390.14615384615</v>
      </c>
      <c r="DW297">
        <v>24.0517384615385</v>
      </c>
      <c r="DX297">
        <v>500.017076923077</v>
      </c>
      <c r="DY297">
        <v>90.5213846153846</v>
      </c>
      <c r="DZ297">
        <v>0.0352634153846154</v>
      </c>
      <c r="EA297">
        <v>30.6979692307692</v>
      </c>
      <c r="EB297">
        <v>30.0047076923077</v>
      </c>
      <c r="EC297">
        <v>999.9</v>
      </c>
      <c r="ED297">
        <v>0</v>
      </c>
      <c r="EE297">
        <v>0</v>
      </c>
      <c r="EF297">
        <v>10004.1846153846</v>
      </c>
      <c r="EG297">
        <v>0</v>
      </c>
      <c r="EH297">
        <v>13.5595461538462</v>
      </c>
      <c r="EI297">
        <v>-49.3898153846154</v>
      </c>
      <c r="EJ297">
        <v>1429.87461538462</v>
      </c>
      <c r="EK297">
        <v>1471.40923076923</v>
      </c>
      <c r="EL297">
        <v>6.02652538461538</v>
      </c>
      <c r="EM297">
        <v>1444.29615384615</v>
      </c>
      <c r="EN297">
        <v>18.4277461538462</v>
      </c>
      <c r="EO297">
        <v>2.21363538461538</v>
      </c>
      <c r="EP297">
        <v>1.66810692307692</v>
      </c>
      <c r="EQ297">
        <v>19.0613384615385</v>
      </c>
      <c r="ER297">
        <v>14.6027769230769</v>
      </c>
      <c r="ES297">
        <v>1999.86153846154</v>
      </c>
      <c r="ET297">
        <v>0.979994230769231</v>
      </c>
      <c r="EU297">
        <v>0.0200056307692308</v>
      </c>
      <c r="EV297">
        <v>0</v>
      </c>
      <c r="EW297">
        <v>891.061307692308</v>
      </c>
      <c r="EX297">
        <v>5.00059</v>
      </c>
      <c r="EY297">
        <v>17953.1846153846</v>
      </c>
      <c r="EZ297">
        <v>17359.0846153846</v>
      </c>
      <c r="FA297">
        <v>41.687</v>
      </c>
      <c r="FB297">
        <v>41.437</v>
      </c>
      <c r="FC297">
        <v>41.1153076923077</v>
      </c>
      <c r="FD297">
        <v>40.875</v>
      </c>
      <c r="FE297">
        <v>42.6393076923077</v>
      </c>
      <c r="FF297">
        <v>1954.95153846154</v>
      </c>
      <c r="FG297">
        <v>39.91</v>
      </c>
      <c r="FH297">
        <v>0</v>
      </c>
      <c r="FI297">
        <v>1759339033.2</v>
      </c>
      <c r="FJ297">
        <v>0</v>
      </c>
      <c r="FK297">
        <v>890.94248</v>
      </c>
      <c r="FL297">
        <v>-3.24584615028741</v>
      </c>
      <c r="FM297">
        <v>-84.9076924293175</v>
      </c>
      <c r="FN297">
        <v>17953.28</v>
      </c>
      <c r="FO297">
        <v>15</v>
      </c>
      <c r="FP297">
        <v>0</v>
      </c>
      <c r="FQ297" t="s">
        <v>439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-49.086165</v>
      </c>
      <c r="GD297">
        <v>-5.49918947368425</v>
      </c>
      <c r="GE297">
        <v>0.718040363959436</v>
      </c>
      <c r="GF297">
        <v>0</v>
      </c>
      <c r="GG297">
        <v>891.292235294118</v>
      </c>
      <c r="GH297">
        <v>-4.35779983986742</v>
      </c>
      <c r="GI297">
        <v>0.496794492890271</v>
      </c>
      <c r="GJ297">
        <v>-1</v>
      </c>
      <c r="GK297">
        <v>6.048841</v>
      </c>
      <c r="GL297">
        <v>-0.382090827067656</v>
      </c>
      <c r="GM297">
        <v>0.0405588265239516</v>
      </c>
      <c r="GN297">
        <v>0</v>
      </c>
      <c r="GO297">
        <v>0</v>
      </c>
      <c r="GP297">
        <v>2</v>
      </c>
      <c r="GQ297" t="s">
        <v>481</v>
      </c>
      <c r="GR297">
        <v>3.13158</v>
      </c>
      <c r="GS297">
        <v>2.71265</v>
      </c>
      <c r="GT297">
        <v>0.206027</v>
      </c>
      <c r="GU297">
        <v>0.210507</v>
      </c>
      <c r="GV297">
        <v>0.104213</v>
      </c>
      <c r="GW297">
        <v>0.085665</v>
      </c>
      <c r="GX297">
        <v>29898.6</v>
      </c>
      <c r="GY297">
        <v>31849.2</v>
      </c>
      <c r="GZ297">
        <v>34071.3</v>
      </c>
      <c r="HA297">
        <v>36527.2</v>
      </c>
      <c r="HB297">
        <v>43114.8</v>
      </c>
      <c r="HC297">
        <v>47970.1</v>
      </c>
      <c r="HD297">
        <v>53151.3</v>
      </c>
      <c r="HE297">
        <v>58378.6</v>
      </c>
      <c r="HF297">
        <v>1.9577</v>
      </c>
      <c r="HG297">
        <v>1.7627</v>
      </c>
      <c r="HH297">
        <v>0.0809394</v>
      </c>
      <c r="HI297">
        <v>0</v>
      </c>
      <c r="HJ297">
        <v>28.6902</v>
      </c>
      <c r="HK297">
        <v>999.9</v>
      </c>
      <c r="HL297">
        <v>52.13</v>
      </c>
      <c r="HM297">
        <v>31.26</v>
      </c>
      <c r="HN297">
        <v>26.37</v>
      </c>
      <c r="HO297">
        <v>54.7939</v>
      </c>
      <c r="HP297">
        <v>46.3622</v>
      </c>
      <c r="HQ297">
        <v>1</v>
      </c>
      <c r="HR297">
        <v>0.0954649</v>
      </c>
      <c r="HS297">
        <v>-0.85631</v>
      </c>
      <c r="HT297">
        <v>20.109</v>
      </c>
      <c r="HU297">
        <v>5.19767</v>
      </c>
      <c r="HV297">
        <v>12.004</v>
      </c>
      <c r="HW297">
        <v>4.97505</v>
      </c>
      <c r="HX297">
        <v>3.2939</v>
      </c>
      <c r="HY297">
        <v>9999</v>
      </c>
      <c r="HZ297">
        <v>9999</v>
      </c>
      <c r="IA297">
        <v>999.9</v>
      </c>
      <c r="IB297">
        <v>9999</v>
      </c>
      <c r="IC297">
        <v>1.86325</v>
      </c>
      <c r="ID297">
        <v>1.86813</v>
      </c>
      <c r="IE297">
        <v>1.86786</v>
      </c>
      <c r="IF297">
        <v>1.86905</v>
      </c>
      <c r="IG297">
        <v>1.86986</v>
      </c>
      <c r="IH297">
        <v>1.86598</v>
      </c>
      <c r="II297">
        <v>1.86705</v>
      </c>
      <c r="IJ297">
        <v>1.86844</v>
      </c>
      <c r="IK297">
        <v>5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4.84</v>
      </c>
      <c r="IY297">
        <v>0.4018</v>
      </c>
      <c r="IZ297">
        <v>0.591063205497763</v>
      </c>
      <c r="JA297">
        <v>0.00362635438953289</v>
      </c>
      <c r="JB297">
        <v>-8.50754122937555e-07</v>
      </c>
      <c r="JC297">
        <v>2.87264459290622e-10</v>
      </c>
      <c r="JD297">
        <v>-0.103101814204982</v>
      </c>
      <c r="JE297">
        <v>-0.017656537129445</v>
      </c>
      <c r="JF297">
        <v>0.00217271289782075</v>
      </c>
      <c r="JG297">
        <v>-2.34727275410467e-05</v>
      </c>
      <c r="JH297">
        <v>4</v>
      </c>
      <c r="JI297">
        <v>2183</v>
      </c>
      <c r="JJ297">
        <v>1</v>
      </c>
      <c r="JK297">
        <v>27</v>
      </c>
      <c r="JL297">
        <v>29322317.2</v>
      </c>
      <c r="JM297">
        <v>29322317.2</v>
      </c>
      <c r="JN297">
        <v>2.76123</v>
      </c>
      <c r="JO297">
        <v>2.61719</v>
      </c>
      <c r="JP297">
        <v>1.54785</v>
      </c>
      <c r="JQ297">
        <v>2.31201</v>
      </c>
      <c r="JR297">
        <v>1.64673</v>
      </c>
      <c r="JS297">
        <v>2.25952</v>
      </c>
      <c r="JT297">
        <v>34.6921</v>
      </c>
      <c r="JU297">
        <v>24.1838</v>
      </c>
      <c r="JV297">
        <v>18</v>
      </c>
      <c r="JW297">
        <v>510.309</v>
      </c>
      <c r="JX297">
        <v>386.8</v>
      </c>
      <c r="JY297">
        <v>28.7368</v>
      </c>
      <c r="JZ297">
        <v>28.5995</v>
      </c>
      <c r="KA297">
        <v>30.0003</v>
      </c>
      <c r="KB297">
        <v>28.5891</v>
      </c>
      <c r="KC297">
        <v>28.5421</v>
      </c>
      <c r="KD297">
        <v>55.368</v>
      </c>
      <c r="KE297">
        <v>32.156</v>
      </c>
      <c r="KF297">
        <v>0</v>
      </c>
      <c r="KG297">
        <v>28.6211</v>
      </c>
      <c r="KH297">
        <v>1493.11</v>
      </c>
      <c r="KI297">
        <v>18.3951</v>
      </c>
      <c r="KJ297">
        <v>96.6177</v>
      </c>
      <c r="KK297">
        <v>94.5861</v>
      </c>
    </row>
    <row r="298" spans="1:297">
      <c r="A298">
        <v>282</v>
      </c>
      <c r="B298">
        <v>1759339038.1</v>
      </c>
      <c r="C298">
        <v>6178.09999990463</v>
      </c>
      <c r="D298" t="s">
        <v>1008</v>
      </c>
      <c r="E298" t="s">
        <v>1009</v>
      </c>
      <c r="F298">
        <v>5</v>
      </c>
      <c r="G298" t="s">
        <v>831</v>
      </c>
      <c r="H298" t="s">
        <v>436</v>
      </c>
      <c r="I298">
        <v>1759339029.94615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1504.93276074608</v>
      </c>
      <c r="AK298">
        <v>1472.02272727273</v>
      </c>
      <c r="AL298">
        <v>3.34068915656892</v>
      </c>
      <c r="AM298">
        <v>64.7014413785426</v>
      </c>
      <c r="AN298">
        <f>(AP298 - AO298 + DY298*1E3/(8.314*(EA298+273.15)) * AR298/DX298 * AQ298) * DX298/(100*DL298) * 1000/(1000 - AP298)</f>
        <v>0</v>
      </c>
      <c r="AO298">
        <v>18.3750740556428</v>
      </c>
      <c r="AP298">
        <v>24.4013818181818</v>
      </c>
      <c r="AQ298">
        <v>-0.00793375476490832</v>
      </c>
      <c r="AR298">
        <v>119.371846667819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5.18</v>
      </c>
      <c r="DM298">
        <v>0.5</v>
      </c>
      <c r="DN298" t="s">
        <v>438</v>
      </c>
      <c r="DO298">
        <v>2</v>
      </c>
      <c r="DP298" t="b">
        <v>1</v>
      </c>
      <c r="DQ298">
        <v>1759339029.94615</v>
      </c>
      <c r="DR298">
        <v>1411.92769230769</v>
      </c>
      <c r="DS298">
        <v>1461.12923076923</v>
      </c>
      <c r="DT298">
        <v>24.4407384615385</v>
      </c>
      <c r="DU298">
        <v>18.4117307692308</v>
      </c>
      <c r="DV298">
        <v>1407.11615384615</v>
      </c>
      <c r="DW298">
        <v>24.0388</v>
      </c>
      <c r="DX298">
        <v>499.996769230769</v>
      </c>
      <c r="DY298">
        <v>90.5208923076923</v>
      </c>
      <c r="DZ298">
        <v>0.0350766461538462</v>
      </c>
      <c r="EA298">
        <v>30.6960230769231</v>
      </c>
      <c r="EB298">
        <v>30.0096307692308</v>
      </c>
      <c r="EC298">
        <v>999.9</v>
      </c>
      <c r="ED298">
        <v>0</v>
      </c>
      <c r="EE298">
        <v>0</v>
      </c>
      <c r="EF298">
        <v>10002.9353846154</v>
      </c>
      <c r="EG298">
        <v>0</v>
      </c>
      <c r="EH298">
        <v>13.5595461538462</v>
      </c>
      <c r="EI298">
        <v>-49.2013461538462</v>
      </c>
      <c r="EJ298">
        <v>1447.30076923077</v>
      </c>
      <c r="EK298">
        <v>1488.53384615385</v>
      </c>
      <c r="EL298">
        <v>6.02900076923077</v>
      </c>
      <c r="EM298">
        <v>1461.12923076923</v>
      </c>
      <c r="EN298">
        <v>18.4117307692308</v>
      </c>
      <c r="EO298">
        <v>2.21239692307692</v>
      </c>
      <c r="EP298">
        <v>1.66664769230769</v>
      </c>
      <c r="EQ298">
        <v>19.0523615384615</v>
      </c>
      <c r="ER298">
        <v>14.5892076923077</v>
      </c>
      <c r="ES298">
        <v>1999.93538461538</v>
      </c>
      <c r="ET298">
        <v>0.979994923076923</v>
      </c>
      <c r="EU298">
        <v>0.0200049076923077</v>
      </c>
      <c r="EV298">
        <v>0</v>
      </c>
      <c r="EW298">
        <v>890.758</v>
      </c>
      <c r="EX298">
        <v>5.00059</v>
      </c>
      <c r="EY298">
        <v>17946.4307692308</v>
      </c>
      <c r="EZ298">
        <v>17359.7307692308</v>
      </c>
      <c r="FA298">
        <v>41.687</v>
      </c>
      <c r="FB298">
        <v>41.437</v>
      </c>
      <c r="FC298">
        <v>41.1007692307692</v>
      </c>
      <c r="FD298">
        <v>40.8653076923077</v>
      </c>
      <c r="FE298">
        <v>42.6297692307692</v>
      </c>
      <c r="FF298">
        <v>1955.02538461538</v>
      </c>
      <c r="FG298">
        <v>39.91</v>
      </c>
      <c r="FH298">
        <v>0</v>
      </c>
      <c r="FI298">
        <v>1759339038</v>
      </c>
      <c r="FJ298">
        <v>0</v>
      </c>
      <c r="FK298">
        <v>890.62204</v>
      </c>
      <c r="FL298">
        <v>-4.20330767674346</v>
      </c>
      <c r="FM298">
        <v>-91.8230767781293</v>
      </c>
      <c r="FN298">
        <v>17946.104</v>
      </c>
      <c r="FO298">
        <v>15</v>
      </c>
      <c r="FP298">
        <v>0</v>
      </c>
      <c r="FQ298" t="s">
        <v>439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-49.232405</v>
      </c>
      <c r="GD298">
        <v>0.455878195488693</v>
      </c>
      <c r="GE298">
        <v>0.602221383276117</v>
      </c>
      <c r="GF298">
        <v>1</v>
      </c>
      <c r="GG298">
        <v>890.841705882353</v>
      </c>
      <c r="GH298">
        <v>-3.63101604034719</v>
      </c>
      <c r="GI298">
        <v>0.430639027862476</v>
      </c>
      <c r="GJ298">
        <v>-1</v>
      </c>
      <c r="GK298">
        <v>6.0308205</v>
      </c>
      <c r="GL298">
        <v>0.00336315789473899</v>
      </c>
      <c r="GM298">
        <v>0.0152764572054517</v>
      </c>
      <c r="GN298">
        <v>1</v>
      </c>
      <c r="GO298">
        <v>2</v>
      </c>
      <c r="GP298">
        <v>2</v>
      </c>
      <c r="GQ298" t="s">
        <v>440</v>
      </c>
      <c r="GR298">
        <v>3.13146</v>
      </c>
      <c r="GS298">
        <v>2.7132</v>
      </c>
      <c r="GT298">
        <v>0.207488</v>
      </c>
      <c r="GU298">
        <v>0.211962</v>
      </c>
      <c r="GV298">
        <v>0.104071</v>
      </c>
      <c r="GW298">
        <v>0.085467</v>
      </c>
      <c r="GX298">
        <v>29843.8</v>
      </c>
      <c r="GY298">
        <v>31790.5</v>
      </c>
      <c r="GZ298">
        <v>34071.6</v>
      </c>
      <c r="HA298">
        <v>36527.1</v>
      </c>
      <c r="HB298">
        <v>43122.4</v>
      </c>
      <c r="HC298">
        <v>47980.9</v>
      </c>
      <c r="HD298">
        <v>53151.9</v>
      </c>
      <c r="HE298">
        <v>58378.7</v>
      </c>
      <c r="HF298">
        <v>1.95718</v>
      </c>
      <c r="HG298">
        <v>1.76297</v>
      </c>
      <c r="HH298">
        <v>0.0821128</v>
      </c>
      <c r="HI298">
        <v>0</v>
      </c>
      <c r="HJ298">
        <v>28.683</v>
      </c>
      <c r="HK298">
        <v>999.9</v>
      </c>
      <c r="HL298">
        <v>52.13</v>
      </c>
      <c r="HM298">
        <v>31.26</v>
      </c>
      <c r="HN298">
        <v>26.367</v>
      </c>
      <c r="HO298">
        <v>54.5639</v>
      </c>
      <c r="HP298">
        <v>46.1739</v>
      </c>
      <c r="HQ298">
        <v>1</v>
      </c>
      <c r="HR298">
        <v>0.0942124</v>
      </c>
      <c r="HS298">
        <v>-0.489164</v>
      </c>
      <c r="HT298">
        <v>20.1112</v>
      </c>
      <c r="HU298">
        <v>5.19782</v>
      </c>
      <c r="HV298">
        <v>12.004</v>
      </c>
      <c r="HW298">
        <v>4.9753</v>
      </c>
      <c r="HX298">
        <v>3.294</v>
      </c>
      <c r="HY298">
        <v>9999</v>
      </c>
      <c r="HZ298">
        <v>9999</v>
      </c>
      <c r="IA298">
        <v>999.9</v>
      </c>
      <c r="IB298">
        <v>9999</v>
      </c>
      <c r="IC298">
        <v>1.86326</v>
      </c>
      <c r="ID298">
        <v>1.86813</v>
      </c>
      <c r="IE298">
        <v>1.86788</v>
      </c>
      <c r="IF298">
        <v>1.86905</v>
      </c>
      <c r="IG298">
        <v>1.86985</v>
      </c>
      <c r="IH298">
        <v>1.86596</v>
      </c>
      <c r="II298">
        <v>1.86705</v>
      </c>
      <c r="IJ298">
        <v>1.86844</v>
      </c>
      <c r="IK298">
        <v>5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4.89</v>
      </c>
      <c r="IY298">
        <v>0.3997</v>
      </c>
      <c r="IZ298">
        <v>0.591063205497763</v>
      </c>
      <c r="JA298">
        <v>0.00362635438953289</v>
      </c>
      <c r="JB298">
        <v>-8.50754122937555e-07</v>
      </c>
      <c r="JC298">
        <v>2.87264459290622e-10</v>
      </c>
      <c r="JD298">
        <v>-0.103101814204982</v>
      </c>
      <c r="JE298">
        <v>-0.017656537129445</v>
      </c>
      <c r="JF298">
        <v>0.00217271289782075</v>
      </c>
      <c r="JG298">
        <v>-2.34727275410467e-05</v>
      </c>
      <c r="JH298">
        <v>4</v>
      </c>
      <c r="JI298">
        <v>2183</v>
      </c>
      <c r="JJ298">
        <v>1</v>
      </c>
      <c r="JK298">
        <v>27</v>
      </c>
      <c r="JL298">
        <v>29322317.3</v>
      </c>
      <c r="JM298">
        <v>29322317.3</v>
      </c>
      <c r="JN298">
        <v>2.79175</v>
      </c>
      <c r="JO298">
        <v>2.61353</v>
      </c>
      <c r="JP298">
        <v>1.54785</v>
      </c>
      <c r="JQ298">
        <v>2.31201</v>
      </c>
      <c r="JR298">
        <v>1.64673</v>
      </c>
      <c r="JS298">
        <v>2.34863</v>
      </c>
      <c r="JT298">
        <v>34.6921</v>
      </c>
      <c r="JU298">
        <v>24.1838</v>
      </c>
      <c r="JV298">
        <v>18</v>
      </c>
      <c r="JW298">
        <v>509.941</v>
      </c>
      <c r="JX298">
        <v>386.93</v>
      </c>
      <c r="JY298">
        <v>28.6863</v>
      </c>
      <c r="JZ298">
        <v>28.5969</v>
      </c>
      <c r="KA298">
        <v>29.9996</v>
      </c>
      <c r="KB298">
        <v>28.5871</v>
      </c>
      <c r="KC298">
        <v>28.5395</v>
      </c>
      <c r="KD298">
        <v>55.8457</v>
      </c>
      <c r="KE298">
        <v>32.156</v>
      </c>
      <c r="KF298">
        <v>0</v>
      </c>
      <c r="KG298">
        <v>28.6086</v>
      </c>
      <c r="KH298">
        <v>1506.62</v>
      </c>
      <c r="KI298">
        <v>18.4636</v>
      </c>
      <c r="KJ298">
        <v>96.6187</v>
      </c>
      <c r="KK298">
        <v>94.5861</v>
      </c>
    </row>
    <row r="299" spans="1:297">
      <c r="A299">
        <v>283</v>
      </c>
      <c r="B299">
        <v>1759339043.1</v>
      </c>
      <c r="C299">
        <v>6183.09999990463</v>
      </c>
      <c r="D299" t="s">
        <v>1010</v>
      </c>
      <c r="E299" t="s">
        <v>1011</v>
      </c>
      <c r="F299">
        <v>5</v>
      </c>
      <c r="G299" t="s">
        <v>831</v>
      </c>
      <c r="H299" t="s">
        <v>436</v>
      </c>
      <c r="I299">
        <v>1759339034.94615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1522.35158100345</v>
      </c>
      <c r="AK299">
        <v>1489.3676969697</v>
      </c>
      <c r="AL299">
        <v>3.47404943004994</v>
      </c>
      <c r="AM299">
        <v>64.7014413785426</v>
      </c>
      <c r="AN299">
        <f>(AP299 - AO299 + DY299*1E3/(8.314*(EA299+273.15)) * AR299/DX299 * AQ299) * DX299/(100*DL299) * 1000/(1000 - AP299)</f>
        <v>0</v>
      </c>
      <c r="AO299">
        <v>18.3470320604505</v>
      </c>
      <c r="AP299">
        <v>24.3458466666666</v>
      </c>
      <c r="AQ299">
        <v>-0.0110182810249927</v>
      </c>
      <c r="AR299">
        <v>119.371846667819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5.18</v>
      </c>
      <c r="DM299">
        <v>0.5</v>
      </c>
      <c r="DN299" t="s">
        <v>438</v>
      </c>
      <c r="DO299">
        <v>2</v>
      </c>
      <c r="DP299" t="b">
        <v>1</v>
      </c>
      <c r="DQ299">
        <v>1759339034.94615</v>
      </c>
      <c r="DR299">
        <v>1428.90384615385</v>
      </c>
      <c r="DS299">
        <v>1478.24307692308</v>
      </c>
      <c r="DT299">
        <v>24.4107538461538</v>
      </c>
      <c r="DU299">
        <v>18.3871076923077</v>
      </c>
      <c r="DV299">
        <v>1424.04461538462</v>
      </c>
      <c r="DW299">
        <v>24.0101307692308</v>
      </c>
      <c r="DX299">
        <v>500.019615384615</v>
      </c>
      <c r="DY299">
        <v>90.5203846153846</v>
      </c>
      <c r="DZ299">
        <v>0.0350182384615385</v>
      </c>
      <c r="EA299">
        <v>30.6974384615385</v>
      </c>
      <c r="EB299">
        <v>30.0198769230769</v>
      </c>
      <c r="EC299">
        <v>999.9</v>
      </c>
      <c r="ED299">
        <v>0</v>
      </c>
      <c r="EE299">
        <v>0</v>
      </c>
      <c r="EF299">
        <v>10011.2569230769</v>
      </c>
      <c r="EG299">
        <v>0</v>
      </c>
      <c r="EH299">
        <v>13.5636923076923</v>
      </c>
      <c r="EI299">
        <v>-49.3392615384615</v>
      </c>
      <c r="EJ299">
        <v>1464.65615384615</v>
      </c>
      <c r="EK299">
        <v>1505.93230769231</v>
      </c>
      <c r="EL299">
        <v>6.02363384615385</v>
      </c>
      <c r="EM299">
        <v>1478.24307692308</v>
      </c>
      <c r="EN299">
        <v>18.3871076923077</v>
      </c>
      <c r="EO299">
        <v>2.20967076923077</v>
      </c>
      <c r="EP299">
        <v>1.66440923076923</v>
      </c>
      <c r="EQ299">
        <v>19.0325846153846</v>
      </c>
      <c r="ER299">
        <v>14.5683923076923</v>
      </c>
      <c r="ES299">
        <v>1999.98692307692</v>
      </c>
      <c r="ET299">
        <v>0.979995384615385</v>
      </c>
      <c r="EU299">
        <v>0.0200044307692308</v>
      </c>
      <c r="EV299">
        <v>0</v>
      </c>
      <c r="EW299">
        <v>890.334846153846</v>
      </c>
      <c r="EX299">
        <v>5.00059</v>
      </c>
      <c r="EY299">
        <v>17939.2076923077</v>
      </c>
      <c r="EZ299">
        <v>17360.1846153846</v>
      </c>
      <c r="FA299">
        <v>41.687</v>
      </c>
      <c r="FB299">
        <v>41.4322307692308</v>
      </c>
      <c r="FC299">
        <v>41.0910769230769</v>
      </c>
      <c r="FD299">
        <v>40.8556153846154</v>
      </c>
      <c r="FE299">
        <v>42.625</v>
      </c>
      <c r="FF299">
        <v>1955.07692307692</v>
      </c>
      <c r="FG299">
        <v>39.91</v>
      </c>
      <c r="FH299">
        <v>0</v>
      </c>
      <c r="FI299">
        <v>1759339043.4</v>
      </c>
      <c r="FJ299">
        <v>0</v>
      </c>
      <c r="FK299">
        <v>890.292692307692</v>
      </c>
      <c r="FL299">
        <v>-4.58160684061157</v>
      </c>
      <c r="FM299">
        <v>-96.6598289616678</v>
      </c>
      <c r="FN299">
        <v>17938.0653846154</v>
      </c>
      <c r="FO299">
        <v>15</v>
      </c>
      <c r="FP299">
        <v>0</v>
      </c>
      <c r="FQ299" t="s">
        <v>439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-49.25482</v>
      </c>
      <c r="GD299">
        <v>-0.31175639097739</v>
      </c>
      <c r="GE299">
        <v>0.599333527011463</v>
      </c>
      <c r="GF299">
        <v>1</v>
      </c>
      <c r="GG299">
        <v>890.562088235294</v>
      </c>
      <c r="GH299">
        <v>-4.2499770829526</v>
      </c>
      <c r="GI299">
        <v>0.489965386991592</v>
      </c>
      <c r="GJ299">
        <v>-1</v>
      </c>
      <c r="GK299">
        <v>6.027599</v>
      </c>
      <c r="GL299">
        <v>0.0241371428571307</v>
      </c>
      <c r="GM299">
        <v>0.0154554744022951</v>
      </c>
      <c r="GN299">
        <v>1</v>
      </c>
      <c r="GO299">
        <v>2</v>
      </c>
      <c r="GP299">
        <v>2</v>
      </c>
      <c r="GQ299" t="s">
        <v>440</v>
      </c>
      <c r="GR299">
        <v>3.13156</v>
      </c>
      <c r="GS299">
        <v>2.71328</v>
      </c>
      <c r="GT299">
        <v>0.208976</v>
      </c>
      <c r="GU299">
        <v>0.213334</v>
      </c>
      <c r="GV299">
        <v>0.103913</v>
      </c>
      <c r="GW299">
        <v>0.0855412</v>
      </c>
      <c r="GX299">
        <v>29788.3</v>
      </c>
      <c r="GY299">
        <v>31735.3</v>
      </c>
      <c r="GZ299">
        <v>34072.1</v>
      </c>
      <c r="HA299">
        <v>36527.3</v>
      </c>
      <c r="HB299">
        <v>43130.9</v>
      </c>
      <c r="HC299">
        <v>47977.2</v>
      </c>
      <c r="HD299">
        <v>53152.6</v>
      </c>
      <c r="HE299">
        <v>58378.8</v>
      </c>
      <c r="HF299">
        <v>1.95748</v>
      </c>
      <c r="HG299">
        <v>1.7632</v>
      </c>
      <c r="HH299">
        <v>0.083968</v>
      </c>
      <c r="HI299">
        <v>0</v>
      </c>
      <c r="HJ299">
        <v>28.6765</v>
      </c>
      <c r="HK299">
        <v>999.9</v>
      </c>
      <c r="HL299">
        <v>52.13</v>
      </c>
      <c r="HM299">
        <v>31.26</v>
      </c>
      <c r="HN299">
        <v>26.3677</v>
      </c>
      <c r="HO299">
        <v>54.9939</v>
      </c>
      <c r="HP299">
        <v>46.3301</v>
      </c>
      <c r="HQ299">
        <v>1</v>
      </c>
      <c r="HR299">
        <v>0.0937729</v>
      </c>
      <c r="HS299">
        <v>-0.292669</v>
      </c>
      <c r="HT299">
        <v>20.112</v>
      </c>
      <c r="HU299">
        <v>5.19782</v>
      </c>
      <c r="HV299">
        <v>12.004</v>
      </c>
      <c r="HW299">
        <v>4.9752</v>
      </c>
      <c r="HX299">
        <v>3.29395</v>
      </c>
      <c r="HY299">
        <v>9999</v>
      </c>
      <c r="HZ299">
        <v>9999</v>
      </c>
      <c r="IA299">
        <v>999.9</v>
      </c>
      <c r="IB299">
        <v>9999</v>
      </c>
      <c r="IC299">
        <v>1.86327</v>
      </c>
      <c r="ID299">
        <v>1.86813</v>
      </c>
      <c r="IE299">
        <v>1.86788</v>
      </c>
      <c r="IF299">
        <v>1.86907</v>
      </c>
      <c r="IG299">
        <v>1.86989</v>
      </c>
      <c r="IH299">
        <v>1.86598</v>
      </c>
      <c r="II299">
        <v>1.86705</v>
      </c>
      <c r="IJ299">
        <v>1.86844</v>
      </c>
      <c r="IK299">
        <v>5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4.94</v>
      </c>
      <c r="IY299">
        <v>0.3973</v>
      </c>
      <c r="IZ299">
        <v>0.591063205497763</v>
      </c>
      <c r="JA299">
        <v>0.00362635438953289</v>
      </c>
      <c r="JB299">
        <v>-8.50754122937555e-07</v>
      </c>
      <c r="JC299">
        <v>2.87264459290622e-10</v>
      </c>
      <c r="JD299">
        <v>-0.103101814204982</v>
      </c>
      <c r="JE299">
        <v>-0.017656537129445</v>
      </c>
      <c r="JF299">
        <v>0.00217271289782075</v>
      </c>
      <c r="JG299">
        <v>-2.34727275410467e-05</v>
      </c>
      <c r="JH299">
        <v>4</v>
      </c>
      <c r="JI299">
        <v>2183</v>
      </c>
      <c r="JJ299">
        <v>1</v>
      </c>
      <c r="JK299">
        <v>27</v>
      </c>
      <c r="JL299">
        <v>29322317.4</v>
      </c>
      <c r="JM299">
        <v>29322317.4</v>
      </c>
      <c r="JN299">
        <v>2.8125</v>
      </c>
      <c r="JO299">
        <v>2.60254</v>
      </c>
      <c r="JP299">
        <v>1.54785</v>
      </c>
      <c r="JQ299">
        <v>2.31201</v>
      </c>
      <c r="JR299">
        <v>1.64673</v>
      </c>
      <c r="JS299">
        <v>2.38281</v>
      </c>
      <c r="JT299">
        <v>34.6921</v>
      </c>
      <c r="JU299">
        <v>24.1926</v>
      </c>
      <c r="JV299">
        <v>18</v>
      </c>
      <c r="JW299">
        <v>510.115</v>
      </c>
      <c r="JX299">
        <v>387.04</v>
      </c>
      <c r="JY299">
        <v>28.6481</v>
      </c>
      <c r="JZ299">
        <v>28.5946</v>
      </c>
      <c r="KA299">
        <v>29.9996</v>
      </c>
      <c r="KB299">
        <v>28.5842</v>
      </c>
      <c r="KC299">
        <v>28.5378</v>
      </c>
      <c r="KD299">
        <v>56.3961</v>
      </c>
      <c r="KE299">
        <v>31.5605</v>
      </c>
      <c r="KF299">
        <v>0</v>
      </c>
      <c r="KG299">
        <v>28.5851</v>
      </c>
      <c r="KH299">
        <v>1526.82</v>
      </c>
      <c r="KI299">
        <v>18.5435</v>
      </c>
      <c r="KJ299">
        <v>96.6201</v>
      </c>
      <c r="KK299">
        <v>94.5864</v>
      </c>
    </row>
    <row r="300" spans="1:297">
      <c r="A300">
        <v>284</v>
      </c>
      <c r="B300">
        <v>1759339048.1</v>
      </c>
      <c r="C300">
        <v>6188.09999990463</v>
      </c>
      <c r="D300" t="s">
        <v>1012</v>
      </c>
      <c r="E300" t="s">
        <v>1013</v>
      </c>
      <c r="F300">
        <v>5</v>
      </c>
      <c r="G300" t="s">
        <v>831</v>
      </c>
      <c r="H300" t="s">
        <v>436</v>
      </c>
      <c r="I300">
        <v>1759339039.94615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1538.77905969745</v>
      </c>
      <c r="AK300">
        <v>1505.94981818182</v>
      </c>
      <c r="AL300">
        <v>3.30910224984957</v>
      </c>
      <c r="AM300">
        <v>64.7014413785426</v>
      </c>
      <c r="AN300">
        <f>(AP300 - AO300 + DY300*1E3/(8.314*(EA300+273.15)) * AR300/DX300 * AQ300) * DX300/(100*DL300) * 1000/(1000 - AP300)</f>
        <v>0</v>
      </c>
      <c r="AO300">
        <v>18.408777636011</v>
      </c>
      <c r="AP300">
        <v>24.3178151515151</v>
      </c>
      <c r="AQ300">
        <v>-0.00548776122121896</v>
      </c>
      <c r="AR300">
        <v>119.371846667819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5.18</v>
      </c>
      <c r="DM300">
        <v>0.5</v>
      </c>
      <c r="DN300" t="s">
        <v>438</v>
      </c>
      <c r="DO300">
        <v>2</v>
      </c>
      <c r="DP300" t="b">
        <v>1</v>
      </c>
      <c r="DQ300">
        <v>1759339039.94615</v>
      </c>
      <c r="DR300">
        <v>1445.72846153846</v>
      </c>
      <c r="DS300">
        <v>1494.73230769231</v>
      </c>
      <c r="DT300">
        <v>24.373</v>
      </c>
      <c r="DU300">
        <v>18.3819461538462</v>
      </c>
      <c r="DV300">
        <v>1440.81923076923</v>
      </c>
      <c r="DW300">
        <v>23.9740307692308</v>
      </c>
      <c r="DX300">
        <v>499.997461538461</v>
      </c>
      <c r="DY300">
        <v>90.5204</v>
      </c>
      <c r="DZ300">
        <v>0.0350853923076923</v>
      </c>
      <c r="EA300">
        <v>30.7013384615385</v>
      </c>
      <c r="EB300">
        <v>30.0316846153846</v>
      </c>
      <c r="EC300">
        <v>999.9</v>
      </c>
      <c r="ED300">
        <v>0</v>
      </c>
      <c r="EE300">
        <v>0</v>
      </c>
      <c r="EF300">
        <v>10014.0353846154</v>
      </c>
      <c r="EG300">
        <v>0</v>
      </c>
      <c r="EH300">
        <v>13.5651846153846</v>
      </c>
      <c r="EI300">
        <v>-49.0043692307692</v>
      </c>
      <c r="EJ300">
        <v>1481.84307692308</v>
      </c>
      <c r="EK300">
        <v>1522.72384615385</v>
      </c>
      <c r="EL300">
        <v>5.99102846153846</v>
      </c>
      <c r="EM300">
        <v>1494.73230769231</v>
      </c>
      <c r="EN300">
        <v>18.3819461538462</v>
      </c>
      <c r="EO300">
        <v>2.20625230769231</v>
      </c>
      <c r="EP300">
        <v>1.66394230769231</v>
      </c>
      <c r="EQ300">
        <v>19.0077615384615</v>
      </c>
      <c r="ER300">
        <v>14.5640461538462</v>
      </c>
      <c r="ES300">
        <v>2000.01846153846</v>
      </c>
      <c r="ET300">
        <v>0.979995615384615</v>
      </c>
      <c r="EU300">
        <v>0.0200041923076923</v>
      </c>
      <c r="EV300">
        <v>0</v>
      </c>
      <c r="EW300">
        <v>889.886692307692</v>
      </c>
      <c r="EX300">
        <v>5.00059</v>
      </c>
      <c r="EY300">
        <v>17931.3846153846</v>
      </c>
      <c r="EZ300">
        <v>17360.4615384615</v>
      </c>
      <c r="FA300">
        <v>41.687</v>
      </c>
      <c r="FB300">
        <v>41.4226923076923</v>
      </c>
      <c r="FC300">
        <v>41.0765384615385</v>
      </c>
      <c r="FD300">
        <v>40.8459230769231</v>
      </c>
      <c r="FE300">
        <v>42.625</v>
      </c>
      <c r="FF300">
        <v>1955.10846153846</v>
      </c>
      <c r="FG300">
        <v>39.91</v>
      </c>
      <c r="FH300">
        <v>0</v>
      </c>
      <c r="FI300">
        <v>1759339048.2</v>
      </c>
      <c r="FJ300">
        <v>0</v>
      </c>
      <c r="FK300">
        <v>889.907769230769</v>
      </c>
      <c r="FL300">
        <v>-4.44430769674386</v>
      </c>
      <c r="FM300">
        <v>-96.1641025687814</v>
      </c>
      <c r="FN300">
        <v>17930.3153846154</v>
      </c>
      <c r="FO300">
        <v>15</v>
      </c>
      <c r="FP300">
        <v>0</v>
      </c>
      <c r="FQ300" t="s">
        <v>439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-49.21825</v>
      </c>
      <c r="GD300">
        <v>3.07510375939857</v>
      </c>
      <c r="GE300">
        <v>0.641884220479051</v>
      </c>
      <c r="GF300">
        <v>0</v>
      </c>
      <c r="GG300">
        <v>890.139117647059</v>
      </c>
      <c r="GH300">
        <v>-4.44271963304205</v>
      </c>
      <c r="GI300">
        <v>0.519272724711937</v>
      </c>
      <c r="GJ300">
        <v>-1</v>
      </c>
      <c r="GK300">
        <v>5.9975995</v>
      </c>
      <c r="GL300">
        <v>-0.376705714285707</v>
      </c>
      <c r="GM300">
        <v>0.0526185512414586</v>
      </c>
      <c r="GN300">
        <v>0</v>
      </c>
      <c r="GO300">
        <v>0</v>
      </c>
      <c r="GP300">
        <v>2</v>
      </c>
      <c r="GQ300" t="s">
        <v>481</v>
      </c>
      <c r="GR300">
        <v>3.1316</v>
      </c>
      <c r="GS300">
        <v>2.71342</v>
      </c>
      <c r="GT300">
        <v>0.210409</v>
      </c>
      <c r="GU300">
        <v>0.214884</v>
      </c>
      <c r="GV300">
        <v>0.103862</v>
      </c>
      <c r="GW300">
        <v>0.0858309</v>
      </c>
      <c r="GX300">
        <v>29734.2</v>
      </c>
      <c r="GY300">
        <v>31672.9</v>
      </c>
      <c r="GZ300">
        <v>34072</v>
      </c>
      <c r="HA300">
        <v>36527.3</v>
      </c>
      <c r="HB300">
        <v>43133.4</v>
      </c>
      <c r="HC300">
        <v>47962.2</v>
      </c>
      <c r="HD300">
        <v>53152.5</v>
      </c>
      <c r="HE300">
        <v>58379</v>
      </c>
      <c r="HF300">
        <v>1.9573</v>
      </c>
      <c r="HG300">
        <v>1.76313</v>
      </c>
      <c r="HH300">
        <v>0.0847355</v>
      </c>
      <c r="HI300">
        <v>0</v>
      </c>
      <c r="HJ300">
        <v>28.6702</v>
      </c>
      <c r="HK300">
        <v>999.9</v>
      </c>
      <c r="HL300">
        <v>52.13</v>
      </c>
      <c r="HM300">
        <v>31.25</v>
      </c>
      <c r="HN300">
        <v>26.35</v>
      </c>
      <c r="HO300">
        <v>54.8539</v>
      </c>
      <c r="HP300">
        <v>46.3862</v>
      </c>
      <c r="HQ300">
        <v>1</v>
      </c>
      <c r="HR300">
        <v>0.0936636</v>
      </c>
      <c r="HS300">
        <v>-0.159237</v>
      </c>
      <c r="HT300">
        <v>20.1123</v>
      </c>
      <c r="HU300">
        <v>5.19737</v>
      </c>
      <c r="HV300">
        <v>12.004</v>
      </c>
      <c r="HW300">
        <v>4.97545</v>
      </c>
      <c r="HX300">
        <v>3.29395</v>
      </c>
      <c r="HY300">
        <v>9999</v>
      </c>
      <c r="HZ300">
        <v>9999</v>
      </c>
      <c r="IA300">
        <v>999.9</v>
      </c>
      <c r="IB300">
        <v>9999</v>
      </c>
      <c r="IC300">
        <v>1.86325</v>
      </c>
      <c r="ID300">
        <v>1.86813</v>
      </c>
      <c r="IE300">
        <v>1.8679</v>
      </c>
      <c r="IF300">
        <v>1.86907</v>
      </c>
      <c r="IG300">
        <v>1.86988</v>
      </c>
      <c r="IH300">
        <v>1.86597</v>
      </c>
      <c r="II300">
        <v>1.86704</v>
      </c>
      <c r="IJ300">
        <v>1.86844</v>
      </c>
      <c r="IK300">
        <v>5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4.99</v>
      </c>
      <c r="IY300">
        <v>0.3966</v>
      </c>
      <c r="IZ300">
        <v>0.591063205497763</v>
      </c>
      <c r="JA300">
        <v>0.00362635438953289</v>
      </c>
      <c r="JB300">
        <v>-8.50754122937555e-07</v>
      </c>
      <c r="JC300">
        <v>2.87264459290622e-10</v>
      </c>
      <c r="JD300">
        <v>-0.103101814204982</v>
      </c>
      <c r="JE300">
        <v>-0.017656537129445</v>
      </c>
      <c r="JF300">
        <v>0.00217271289782075</v>
      </c>
      <c r="JG300">
        <v>-2.34727275410467e-05</v>
      </c>
      <c r="JH300">
        <v>4</v>
      </c>
      <c r="JI300">
        <v>2183</v>
      </c>
      <c r="JJ300">
        <v>1</v>
      </c>
      <c r="JK300">
        <v>27</v>
      </c>
      <c r="JL300">
        <v>29322317.5</v>
      </c>
      <c r="JM300">
        <v>29322317.5</v>
      </c>
      <c r="JN300">
        <v>2.83936</v>
      </c>
      <c r="JO300">
        <v>2.59888</v>
      </c>
      <c r="JP300">
        <v>1.54785</v>
      </c>
      <c r="JQ300">
        <v>2.31201</v>
      </c>
      <c r="JR300">
        <v>1.64673</v>
      </c>
      <c r="JS300">
        <v>2.35596</v>
      </c>
      <c r="JT300">
        <v>34.6921</v>
      </c>
      <c r="JU300">
        <v>24.1926</v>
      </c>
      <c r="JV300">
        <v>18</v>
      </c>
      <c r="JW300">
        <v>509.981</v>
      </c>
      <c r="JX300">
        <v>386.987</v>
      </c>
      <c r="JY300">
        <v>28.592</v>
      </c>
      <c r="JZ300">
        <v>28.5914</v>
      </c>
      <c r="KA300">
        <v>29.9997</v>
      </c>
      <c r="KB300">
        <v>28.5823</v>
      </c>
      <c r="KC300">
        <v>28.5359</v>
      </c>
      <c r="KD300">
        <v>56.8261</v>
      </c>
      <c r="KE300">
        <v>31.2588</v>
      </c>
      <c r="KF300">
        <v>0</v>
      </c>
      <c r="KG300">
        <v>28.5418</v>
      </c>
      <c r="KH300">
        <v>1540.34</v>
      </c>
      <c r="KI300">
        <v>18.6012</v>
      </c>
      <c r="KJ300">
        <v>96.6197</v>
      </c>
      <c r="KK300">
        <v>94.5866</v>
      </c>
    </row>
    <row r="301" spans="1:297">
      <c r="A301">
        <v>285</v>
      </c>
      <c r="B301">
        <v>1759339053.1</v>
      </c>
      <c r="C301">
        <v>6193.09999990463</v>
      </c>
      <c r="D301" t="s">
        <v>1014</v>
      </c>
      <c r="E301" t="s">
        <v>1015</v>
      </c>
      <c r="F301">
        <v>5</v>
      </c>
      <c r="G301" t="s">
        <v>831</v>
      </c>
      <c r="H301" t="s">
        <v>436</v>
      </c>
      <c r="I301">
        <v>1759339044.94615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1557.08775814409</v>
      </c>
      <c r="AK301">
        <v>1523.75975757576</v>
      </c>
      <c r="AL301">
        <v>3.55954020592365</v>
      </c>
      <c r="AM301">
        <v>64.7014413785426</v>
      </c>
      <c r="AN301">
        <f>(AP301 - AO301 + DY301*1E3/(8.314*(EA301+273.15)) * AR301/DX301 * AQ301) * DX301/(100*DL301) * 1000/(1000 - AP301)</f>
        <v>0</v>
      </c>
      <c r="AO301">
        <v>18.4814409133381</v>
      </c>
      <c r="AP301">
        <v>24.3159521212121</v>
      </c>
      <c r="AQ301">
        <v>-0.000354873457957728</v>
      </c>
      <c r="AR301">
        <v>119.371846667819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5.18</v>
      </c>
      <c r="DM301">
        <v>0.5</v>
      </c>
      <c r="DN301" t="s">
        <v>438</v>
      </c>
      <c r="DO301">
        <v>2</v>
      </c>
      <c r="DP301" t="b">
        <v>1</v>
      </c>
      <c r="DQ301">
        <v>1759339044.94615</v>
      </c>
      <c r="DR301">
        <v>1462.46</v>
      </c>
      <c r="DS301">
        <v>1511.68923076923</v>
      </c>
      <c r="DT301">
        <v>24.3390230769231</v>
      </c>
      <c r="DU301">
        <v>18.4121615384615</v>
      </c>
      <c r="DV301">
        <v>1457.50153846154</v>
      </c>
      <c r="DW301">
        <v>23.9415538461538</v>
      </c>
      <c r="DX301">
        <v>500.024461538462</v>
      </c>
      <c r="DY301">
        <v>90.5214692307692</v>
      </c>
      <c r="DZ301">
        <v>0.0351491230769231</v>
      </c>
      <c r="EA301">
        <v>30.7032384615385</v>
      </c>
      <c r="EB301">
        <v>30.0442615384615</v>
      </c>
      <c r="EC301">
        <v>999.9</v>
      </c>
      <c r="ED301">
        <v>0</v>
      </c>
      <c r="EE301">
        <v>0</v>
      </c>
      <c r="EF301">
        <v>10021.6830769231</v>
      </c>
      <c r="EG301">
        <v>0</v>
      </c>
      <c r="EH301">
        <v>13.5673153846154</v>
      </c>
      <c r="EI301">
        <v>-49.2303538461538</v>
      </c>
      <c r="EJ301">
        <v>1498.94</v>
      </c>
      <c r="EK301">
        <v>1540.04692307692</v>
      </c>
      <c r="EL301">
        <v>5.92685076923077</v>
      </c>
      <c r="EM301">
        <v>1511.68923076923</v>
      </c>
      <c r="EN301">
        <v>18.4121615384615</v>
      </c>
      <c r="EO301">
        <v>2.20320307692308</v>
      </c>
      <c r="EP301">
        <v>1.66669538461538</v>
      </c>
      <c r="EQ301">
        <v>18.9856</v>
      </c>
      <c r="ER301">
        <v>14.5896</v>
      </c>
      <c r="ES301">
        <v>2000.02769230769</v>
      </c>
      <c r="ET301">
        <v>0.979995615384615</v>
      </c>
      <c r="EU301">
        <v>0.0200042</v>
      </c>
      <c r="EV301">
        <v>0</v>
      </c>
      <c r="EW301">
        <v>889.534307692308</v>
      </c>
      <c r="EX301">
        <v>5.00059</v>
      </c>
      <c r="EY301">
        <v>17923.5615384615</v>
      </c>
      <c r="EZ301">
        <v>17360.5384615385</v>
      </c>
      <c r="FA301">
        <v>41.6726923076923</v>
      </c>
      <c r="FB301">
        <v>41.4036153846154</v>
      </c>
      <c r="FC301">
        <v>41.0716923076923</v>
      </c>
      <c r="FD301">
        <v>40.8410769230769</v>
      </c>
      <c r="FE301">
        <v>42.625</v>
      </c>
      <c r="FF301">
        <v>1955.11769230769</v>
      </c>
      <c r="FG301">
        <v>39.91</v>
      </c>
      <c r="FH301">
        <v>0</v>
      </c>
      <c r="FI301">
        <v>1759339053.6</v>
      </c>
      <c r="FJ301">
        <v>0</v>
      </c>
      <c r="FK301">
        <v>889.52188</v>
      </c>
      <c r="FL301">
        <v>-4.26861538639479</v>
      </c>
      <c r="FM301">
        <v>-91.523077052485</v>
      </c>
      <c r="FN301">
        <v>17921.48</v>
      </c>
      <c r="FO301">
        <v>15</v>
      </c>
      <c r="FP301">
        <v>0</v>
      </c>
      <c r="FQ301" t="s">
        <v>439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-49.15552</v>
      </c>
      <c r="GD301">
        <v>-2.35301954887216</v>
      </c>
      <c r="GE301">
        <v>0.57663443324172</v>
      </c>
      <c r="GF301">
        <v>0</v>
      </c>
      <c r="GG301">
        <v>889.889588235294</v>
      </c>
      <c r="GH301">
        <v>-4.53097020411513</v>
      </c>
      <c r="GI301">
        <v>0.520495754497416</v>
      </c>
      <c r="GJ301">
        <v>-1</v>
      </c>
      <c r="GK301">
        <v>5.965454</v>
      </c>
      <c r="GL301">
        <v>-0.766541954887224</v>
      </c>
      <c r="GM301">
        <v>0.0789583522751076</v>
      </c>
      <c r="GN301">
        <v>0</v>
      </c>
      <c r="GO301">
        <v>0</v>
      </c>
      <c r="GP301">
        <v>2</v>
      </c>
      <c r="GQ301" t="s">
        <v>481</v>
      </c>
      <c r="GR301">
        <v>3.13159</v>
      </c>
      <c r="GS301">
        <v>2.71331</v>
      </c>
      <c r="GT301">
        <v>0.211898</v>
      </c>
      <c r="GU301">
        <v>0.216181</v>
      </c>
      <c r="GV301">
        <v>0.103849</v>
      </c>
      <c r="GW301">
        <v>0.086095</v>
      </c>
      <c r="GX301">
        <v>29678.2</v>
      </c>
      <c r="GY301">
        <v>31620.8</v>
      </c>
      <c r="GZ301">
        <v>34072</v>
      </c>
      <c r="HA301">
        <v>36527.6</v>
      </c>
      <c r="HB301">
        <v>43134.4</v>
      </c>
      <c r="HC301">
        <v>47948.4</v>
      </c>
      <c r="HD301">
        <v>53152.7</v>
      </c>
      <c r="HE301">
        <v>58379.2</v>
      </c>
      <c r="HF301">
        <v>1.95735</v>
      </c>
      <c r="HG301">
        <v>1.76373</v>
      </c>
      <c r="HH301">
        <v>0.0860915</v>
      </c>
      <c r="HI301">
        <v>0</v>
      </c>
      <c r="HJ301">
        <v>28.6654</v>
      </c>
      <c r="HK301">
        <v>999.9</v>
      </c>
      <c r="HL301">
        <v>52.13</v>
      </c>
      <c r="HM301">
        <v>31.26</v>
      </c>
      <c r="HN301">
        <v>26.3661</v>
      </c>
      <c r="HO301">
        <v>54.9539</v>
      </c>
      <c r="HP301">
        <v>46.1779</v>
      </c>
      <c r="HQ301">
        <v>1</v>
      </c>
      <c r="HR301">
        <v>0.0932292</v>
      </c>
      <c r="HS301">
        <v>-0.0889733</v>
      </c>
      <c r="HT301">
        <v>20.1124</v>
      </c>
      <c r="HU301">
        <v>5.19677</v>
      </c>
      <c r="HV301">
        <v>12.004</v>
      </c>
      <c r="HW301">
        <v>4.97515</v>
      </c>
      <c r="HX301">
        <v>3.29398</v>
      </c>
      <c r="HY301">
        <v>9999</v>
      </c>
      <c r="HZ301">
        <v>9999</v>
      </c>
      <c r="IA301">
        <v>999.9</v>
      </c>
      <c r="IB301">
        <v>9999</v>
      </c>
      <c r="IC301">
        <v>1.86326</v>
      </c>
      <c r="ID301">
        <v>1.86813</v>
      </c>
      <c r="IE301">
        <v>1.86788</v>
      </c>
      <c r="IF301">
        <v>1.86906</v>
      </c>
      <c r="IG301">
        <v>1.86987</v>
      </c>
      <c r="IH301">
        <v>1.86599</v>
      </c>
      <c r="II301">
        <v>1.86704</v>
      </c>
      <c r="IJ301">
        <v>1.86844</v>
      </c>
      <c r="IK301">
        <v>5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5.04</v>
      </c>
      <c r="IY301">
        <v>0.3963</v>
      </c>
      <c r="IZ301">
        <v>0.591063205497763</v>
      </c>
      <c r="JA301">
        <v>0.00362635438953289</v>
      </c>
      <c r="JB301">
        <v>-8.50754122937555e-07</v>
      </c>
      <c r="JC301">
        <v>2.87264459290622e-10</v>
      </c>
      <c r="JD301">
        <v>-0.103101814204982</v>
      </c>
      <c r="JE301">
        <v>-0.017656537129445</v>
      </c>
      <c r="JF301">
        <v>0.00217271289782075</v>
      </c>
      <c r="JG301">
        <v>-2.34727275410467e-05</v>
      </c>
      <c r="JH301">
        <v>4</v>
      </c>
      <c r="JI301">
        <v>2183</v>
      </c>
      <c r="JJ301">
        <v>1</v>
      </c>
      <c r="JK301">
        <v>27</v>
      </c>
      <c r="JL301">
        <v>29322317.6</v>
      </c>
      <c r="JM301">
        <v>29322317.6</v>
      </c>
      <c r="JN301">
        <v>2.86377</v>
      </c>
      <c r="JO301">
        <v>2.61475</v>
      </c>
      <c r="JP301">
        <v>1.54785</v>
      </c>
      <c r="JQ301">
        <v>2.31201</v>
      </c>
      <c r="JR301">
        <v>1.64551</v>
      </c>
      <c r="JS301">
        <v>2.28882</v>
      </c>
      <c r="JT301">
        <v>34.6921</v>
      </c>
      <c r="JU301">
        <v>24.1838</v>
      </c>
      <c r="JV301">
        <v>18</v>
      </c>
      <c r="JW301">
        <v>509.995</v>
      </c>
      <c r="JX301">
        <v>387.297</v>
      </c>
      <c r="JY301">
        <v>28.5319</v>
      </c>
      <c r="JZ301">
        <v>28.589</v>
      </c>
      <c r="KA301">
        <v>29.9998</v>
      </c>
      <c r="KB301">
        <v>28.5801</v>
      </c>
      <c r="KC301">
        <v>28.5342</v>
      </c>
      <c r="KD301">
        <v>57.2866</v>
      </c>
      <c r="KE301">
        <v>31.2588</v>
      </c>
      <c r="KF301">
        <v>0</v>
      </c>
      <c r="KG301">
        <v>28.4907</v>
      </c>
      <c r="KH301">
        <v>1560.51</v>
      </c>
      <c r="KI301">
        <v>18.6554</v>
      </c>
      <c r="KJ301">
        <v>96.6201</v>
      </c>
      <c r="KK301">
        <v>94.587</v>
      </c>
    </row>
    <row r="302" spans="1:297">
      <c r="A302">
        <v>286</v>
      </c>
      <c r="B302">
        <v>1759339058.1</v>
      </c>
      <c r="C302">
        <v>6198.09999990463</v>
      </c>
      <c r="D302" t="s">
        <v>1016</v>
      </c>
      <c r="E302" t="s">
        <v>1017</v>
      </c>
      <c r="F302">
        <v>5</v>
      </c>
      <c r="G302" t="s">
        <v>831</v>
      </c>
      <c r="H302" t="s">
        <v>436</v>
      </c>
      <c r="I302">
        <v>1759339049.94615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1572.64102736851</v>
      </c>
      <c r="AK302">
        <v>1540.15090909091</v>
      </c>
      <c r="AL302">
        <v>3.27496251242127</v>
      </c>
      <c r="AM302">
        <v>64.7014413785426</v>
      </c>
      <c r="AN302">
        <f>(AP302 - AO302 + DY302*1E3/(8.314*(EA302+273.15)) * AR302/DX302 * AQ302) * DX302/(100*DL302) * 1000/(1000 - AP302)</f>
        <v>0</v>
      </c>
      <c r="AO302">
        <v>18.5751570301517</v>
      </c>
      <c r="AP302">
        <v>24.3266787878788</v>
      </c>
      <c r="AQ302">
        <v>0.000705542079376991</v>
      </c>
      <c r="AR302">
        <v>119.371846667819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5.18</v>
      </c>
      <c r="DM302">
        <v>0.5</v>
      </c>
      <c r="DN302" t="s">
        <v>438</v>
      </c>
      <c r="DO302">
        <v>2</v>
      </c>
      <c r="DP302" t="b">
        <v>1</v>
      </c>
      <c r="DQ302">
        <v>1759339049.94615</v>
      </c>
      <c r="DR302">
        <v>1479.12923076923</v>
      </c>
      <c r="DS302">
        <v>1528.05538461538</v>
      </c>
      <c r="DT302">
        <v>24.3219769230769</v>
      </c>
      <c r="DU302">
        <v>18.4844076923077</v>
      </c>
      <c r="DV302">
        <v>1474.12076923077</v>
      </c>
      <c r="DW302">
        <v>23.9252615384615</v>
      </c>
      <c r="DX302">
        <v>500.006692307692</v>
      </c>
      <c r="DY302">
        <v>90.5225307692308</v>
      </c>
      <c r="DZ302">
        <v>0.0352412538461538</v>
      </c>
      <c r="EA302">
        <v>30.7018076923077</v>
      </c>
      <c r="EB302">
        <v>30.0556538461539</v>
      </c>
      <c r="EC302">
        <v>999.9</v>
      </c>
      <c r="ED302">
        <v>0</v>
      </c>
      <c r="EE302">
        <v>0</v>
      </c>
      <c r="EF302">
        <v>10018.2630769231</v>
      </c>
      <c r="EG302">
        <v>0</v>
      </c>
      <c r="EH302">
        <v>13.5704</v>
      </c>
      <c r="EI302">
        <v>-48.9268384615385</v>
      </c>
      <c r="EJ302">
        <v>1516.00076923077</v>
      </c>
      <c r="EK302">
        <v>1556.83538461538</v>
      </c>
      <c r="EL302">
        <v>5.83756</v>
      </c>
      <c r="EM302">
        <v>1528.05538461538</v>
      </c>
      <c r="EN302">
        <v>18.4844076923077</v>
      </c>
      <c r="EO302">
        <v>2.20168615384615</v>
      </c>
      <c r="EP302">
        <v>1.67325538461538</v>
      </c>
      <c r="EQ302">
        <v>18.9745769230769</v>
      </c>
      <c r="ER302">
        <v>14.6504</v>
      </c>
      <c r="ES302">
        <v>2000.03307692308</v>
      </c>
      <c r="ET302">
        <v>0.979995615384615</v>
      </c>
      <c r="EU302">
        <v>0.0200042</v>
      </c>
      <c r="EV302">
        <v>0</v>
      </c>
      <c r="EW302">
        <v>889.240307692308</v>
      </c>
      <c r="EX302">
        <v>5.00059</v>
      </c>
      <c r="EY302">
        <v>17916.3076923077</v>
      </c>
      <c r="EZ302">
        <v>17360.5846153846</v>
      </c>
      <c r="FA302">
        <v>41.6536153846154</v>
      </c>
      <c r="FB302">
        <v>41.3893076923077</v>
      </c>
      <c r="FC302">
        <v>41.0668461538462</v>
      </c>
      <c r="FD302">
        <v>40.8313846153846</v>
      </c>
      <c r="FE302">
        <v>42.625</v>
      </c>
      <c r="FF302">
        <v>1955.12307692308</v>
      </c>
      <c r="FG302">
        <v>39.91</v>
      </c>
      <c r="FH302">
        <v>0</v>
      </c>
      <c r="FI302">
        <v>1759339058.4</v>
      </c>
      <c r="FJ302">
        <v>0</v>
      </c>
      <c r="FK302">
        <v>889.13364</v>
      </c>
      <c r="FL302">
        <v>-4.4450769003597</v>
      </c>
      <c r="FM302">
        <v>-82.1461536934087</v>
      </c>
      <c r="FN302">
        <v>17914.504</v>
      </c>
      <c r="FO302">
        <v>15</v>
      </c>
      <c r="FP302">
        <v>0</v>
      </c>
      <c r="FQ302" t="s">
        <v>439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-49.01764</v>
      </c>
      <c r="GD302">
        <v>2.36863759398502</v>
      </c>
      <c r="GE302">
        <v>0.661646535092567</v>
      </c>
      <c r="GF302">
        <v>0</v>
      </c>
      <c r="GG302">
        <v>889.366058823529</v>
      </c>
      <c r="GH302">
        <v>-4.43471351891895</v>
      </c>
      <c r="GI302">
        <v>0.511407397239776</v>
      </c>
      <c r="GJ302">
        <v>-1</v>
      </c>
      <c r="GK302">
        <v>5.879772</v>
      </c>
      <c r="GL302">
        <v>-1.06277142857143</v>
      </c>
      <c r="GM302">
        <v>0.102626291397478</v>
      </c>
      <c r="GN302">
        <v>0</v>
      </c>
      <c r="GO302">
        <v>0</v>
      </c>
      <c r="GP302">
        <v>2</v>
      </c>
      <c r="GQ302" t="s">
        <v>481</v>
      </c>
      <c r="GR302">
        <v>3.13162</v>
      </c>
      <c r="GS302">
        <v>2.71334</v>
      </c>
      <c r="GT302">
        <v>0.21329</v>
      </c>
      <c r="GU302">
        <v>0.217628</v>
      </c>
      <c r="GV302">
        <v>0.103901</v>
      </c>
      <c r="GW302">
        <v>0.0863307</v>
      </c>
      <c r="GX302">
        <v>29626.1</v>
      </c>
      <c r="GY302">
        <v>31562.3</v>
      </c>
      <c r="GZ302">
        <v>34072.3</v>
      </c>
      <c r="HA302">
        <v>36527.3</v>
      </c>
      <c r="HB302">
        <v>43132.1</v>
      </c>
      <c r="HC302">
        <v>47936</v>
      </c>
      <c r="HD302">
        <v>53152.8</v>
      </c>
      <c r="HE302">
        <v>58379</v>
      </c>
      <c r="HF302">
        <v>1.95728</v>
      </c>
      <c r="HG302">
        <v>1.7637</v>
      </c>
      <c r="HH302">
        <v>0.0858605</v>
      </c>
      <c r="HI302">
        <v>0</v>
      </c>
      <c r="HJ302">
        <v>28.6616</v>
      </c>
      <c r="HK302">
        <v>999.9</v>
      </c>
      <c r="HL302">
        <v>52.13</v>
      </c>
      <c r="HM302">
        <v>31.26</v>
      </c>
      <c r="HN302">
        <v>26.3664</v>
      </c>
      <c r="HO302">
        <v>54.9339</v>
      </c>
      <c r="HP302">
        <v>46.3622</v>
      </c>
      <c r="HQ302">
        <v>1</v>
      </c>
      <c r="HR302">
        <v>0.0931961</v>
      </c>
      <c r="HS302">
        <v>-0.00534041</v>
      </c>
      <c r="HT302">
        <v>20.1125</v>
      </c>
      <c r="HU302">
        <v>5.19707</v>
      </c>
      <c r="HV302">
        <v>12.004</v>
      </c>
      <c r="HW302">
        <v>4.9752</v>
      </c>
      <c r="HX302">
        <v>3.294</v>
      </c>
      <c r="HY302">
        <v>9999</v>
      </c>
      <c r="HZ302">
        <v>9999</v>
      </c>
      <c r="IA302">
        <v>999.9</v>
      </c>
      <c r="IB302">
        <v>9999</v>
      </c>
      <c r="IC302">
        <v>1.86326</v>
      </c>
      <c r="ID302">
        <v>1.86813</v>
      </c>
      <c r="IE302">
        <v>1.86786</v>
      </c>
      <c r="IF302">
        <v>1.86906</v>
      </c>
      <c r="IG302">
        <v>1.8699</v>
      </c>
      <c r="IH302">
        <v>1.86598</v>
      </c>
      <c r="II302">
        <v>1.86706</v>
      </c>
      <c r="IJ302">
        <v>1.86844</v>
      </c>
      <c r="IK302">
        <v>5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5.09</v>
      </c>
      <c r="IY302">
        <v>0.3971</v>
      </c>
      <c r="IZ302">
        <v>0.591063205497763</v>
      </c>
      <c r="JA302">
        <v>0.00362635438953289</v>
      </c>
      <c r="JB302">
        <v>-8.50754122937555e-07</v>
      </c>
      <c r="JC302">
        <v>2.87264459290622e-10</v>
      </c>
      <c r="JD302">
        <v>-0.103101814204982</v>
      </c>
      <c r="JE302">
        <v>-0.017656537129445</v>
      </c>
      <c r="JF302">
        <v>0.00217271289782075</v>
      </c>
      <c r="JG302">
        <v>-2.34727275410467e-05</v>
      </c>
      <c r="JH302">
        <v>4</v>
      </c>
      <c r="JI302">
        <v>2183</v>
      </c>
      <c r="JJ302">
        <v>1</v>
      </c>
      <c r="JK302">
        <v>27</v>
      </c>
      <c r="JL302">
        <v>29322317.6</v>
      </c>
      <c r="JM302">
        <v>29322317.6</v>
      </c>
      <c r="JN302">
        <v>2.89062</v>
      </c>
      <c r="JO302">
        <v>2.60254</v>
      </c>
      <c r="JP302">
        <v>1.54785</v>
      </c>
      <c r="JQ302">
        <v>2.31323</v>
      </c>
      <c r="JR302">
        <v>1.64673</v>
      </c>
      <c r="JS302">
        <v>2.24365</v>
      </c>
      <c r="JT302">
        <v>34.6921</v>
      </c>
      <c r="JU302">
        <v>24.1838</v>
      </c>
      <c r="JV302">
        <v>18</v>
      </c>
      <c r="JW302">
        <v>509.922</v>
      </c>
      <c r="JX302">
        <v>387.267</v>
      </c>
      <c r="JY302">
        <v>28.4666</v>
      </c>
      <c r="JZ302">
        <v>28.5859</v>
      </c>
      <c r="KA302">
        <v>29.9998</v>
      </c>
      <c r="KB302">
        <v>28.5777</v>
      </c>
      <c r="KC302">
        <v>28.5317</v>
      </c>
      <c r="KD302">
        <v>57.8112</v>
      </c>
      <c r="KE302">
        <v>30.9613</v>
      </c>
      <c r="KF302">
        <v>0</v>
      </c>
      <c r="KG302">
        <v>28.4261</v>
      </c>
      <c r="KH302">
        <v>1574.06</v>
      </c>
      <c r="KI302">
        <v>18.6964</v>
      </c>
      <c r="KJ302">
        <v>96.6204</v>
      </c>
      <c r="KK302">
        <v>94.5867</v>
      </c>
    </row>
    <row r="303" spans="1:297">
      <c r="A303">
        <v>287</v>
      </c>
      <c r="B303">
        <v>1759339063.1</v>
      </c>
      <c r="C303">
        <v>6203.09999990463</v>
      </c>
      <c r="D303" t="s">
        <v>1018</v>
      </c>
      <c r="E303" t="s">
        <v>1019</v>
      </c>
      <c r="F303">
        <v>5</v>
      </c>
      <c r="G303" t="s">
        <v>831</v>
      </c>
      <c r="H303" t="s">
        <v>436</v>
      </c>
      <c r="I303">
        <v>1759339054.94615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1590.14487381297</v>
      </c>
      <c r="AK303">
        <v>1557.34739393939</v>
      </c>
      <c r="AL303">
        <v>3.42526432511444</v>
      </c>
      <c r="AM303">
        <v>64.7014413785426</v>
      </c>
      <c r="AN303">
        <f>(AP303 - AO303 + DY303*1E3/(8.314*(EA303+273.15)) * AR303/DX303 * AQ303) * DX303/(100*DL303) * 1000/(1000 - AP303)</f>
        <v>0</v>
      </c>
      <c r="AO303">
        <v>18.6131709955571</v>
      </c>
      <c r="AP303">
        <v>24.3325933333333</v>
      </c>
      <c r="AQ303">
        <v>0.00022903259281736</v>
      </c>
      <c r="AR303">
        <v>119.371846667819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5.18</v>
      </c>
      <c r="DM303">
        <v>0.5</v>
      </c>
      <c r="DN303" t="s">
        <v>438</v>
      </c>
      <c r="DO303">
        <v>2</v>
      </c>
      <c r="DP303" t="b">
        <v>1</v>
      </c>
      <c r="DQ303">
        <v>1759339054.94615</v>
      </c>
      <c r="DR303">
        <v>1495.75461538462</v>
      </c>
      <c r="DS303">
        <v>1544.70461538462</v>
      </c>
      <c r="DT303">
        <v>24.3231230769231</v>
      </c>
      <c r="DU303">
        <v>18.5506692307692</v>
      </c>
      <c r="DV303">
        <v>1490.69615384615</v>
      </c>
      <c r="DW303">
        <v>23.9263692307692</v>
      </c>
      <c r="DX303">
        <v>500.029846153846</v>
      </c>
      <c r="DY303">
        <v>90.5233846153846</v>
      </c>
      <c r="DZ303">
        <v>0.0352323538461538</v>
      </c>
      <c r="EA303">
        <v>30.6969846153846</v>
      </c>
      <c r="EB303">
        <v>30.0571153846154</v>
      </c>
      <c r="EC303">
        <v>999.9</v>
      </c>
      <c r="ED303">
        <v>0</v>
      </c>
      <c r="EE303">
        <v>0</v>
      </c>
      <c r="EF303">
        <v>10008.7976923077</v>
      </c>
      <c r="EG303">
        <v>0</v>
      </c>
      <c r="EH303">
        <v>13.5667846153846</v>
      </c>
      <c r="EI303">
        <v>-48.9497384615385</v>
      </c>
      <c r="EJ303">
        <v>1533.04307692308</v>
      </c>
      <c r="EK303">
        <v>1573.90230769231</v>
      </c>
      <c r="EL303">
        <v>5.77245692307692</v>
      </c>
      <c r="EM303">
        <v>1544.70461538462</v>
      </c>
      <c r="EN303">
        <v>18.5506692307692</v>
      </c>
      <c r="EO303">
        <v>2.20181076923077</v>
      </c>
      <c r="EP303">
        <v>1.67926923076923</v>
      </c>
      <c r="EQ303">
        <v>18.9754846153846</v>
      </c>
      <c r="ER303">
        <v>14.7060307692308</v>
      </c>
      <c r="ES303">
        <v>2000.03538461538</v>
      </c>
      <c r="ET303">
        <v>0.979995615384615</v>
      </c>
      <c r="EU303">
        <v>0.0200041923076923</v>
      </c>
      <c r="EV303">
        <v>0</v>
      </c>
      <c r="EW303">
        <v>889.004769230769</v>
      </c>
      <c r="EX303">
        <v>5.00059</v>
      </c>
      <c r="EY303">
        <v>17909.5461538462</v>
      </c>
      <c r="EZ303">
        <v>17360.6</v>
      </c>
      <c r="FA303">
        <v>41.6393076923077</v>
      </c>
      <c r="FB303">
        <v>41.375</v>
      </c>
      <c r="FC303">
        <v>41.0668461538462</v>
      </c>
      <c r="FD303">
        <v>40.8216923076923</v>
      </c>
      <c r="FE303">
        <v>42.625</v>
      </c>
      <c r="FF303">
        <v>1955.12538461538</v>
      </c>
      <c r="FG303">
        <v>39.91</v>
      </c>
      <c r="FH303">
        <v>0</v>
      </c>
      <c r="FI303">
        <v>1759339063.2</v>
      </c>
      <c r="FJ303">
        <v>0</v>
      </c>
      <c r="FK303">
        <v>888.8668</v>
      </c>
      <c r="FL303">
        <v>-3.5190769219686</v>
      </c>
      <c r="FM303">
        <v>-73.7615384933573</v>
      </c>
      <c r="FN303">
        <v>17908.332</v>
      </c>
      <c r="FO303">
        <v>15</v>
      </c>
      <c r="FP303">
        <v>0</v>
      </c>
      <c r="FQ303" t="s">
        <v>439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-48.9041952380952</v>
      </c>
      <c r="GD303">
        <v>1.03665194805188</v>
      </c>
      <c r="GE303">
        <v>0.620019875623194</v>
      </c>
      <c r="GF303">
        <v>0</v>
      </c>
      <c r="GG303">
        <v>889.119441176471</v>
      </c>
      <c r="GH303">
        <v>-3.89544690301954</v>
      </c>
      <c r="GI303">
        <v>0.468610159763857</v>
      </c>
      <c r="GJ303">
        <v>-1</v>
      </c>
      <c r="GK303">
        <v>5.81475333333333</v>
      </c>
      <c r="GL303">
        <v>-0.842989090909087</v>
      </c>
      <c r="GM303">
        <v>0.0876325837603111</v>
      </c>
      <c r="GN303">
        <v>0</v>
      </c>
      <c r="GO303">
        <v>0</v>
      </c>
      <c r="GP303">
        <v>2</v>
      </c>
      <c r="GQ303" t="s">
        <v>481</v>
      </c>
      <c r="GR303">
        <v>3.13156</v>
      </c>
      <c r="GS303">
        <v>2.71265</v>
      </c>
      <c r="GT303">
        <v>0.214714</v>
      </c>
      <c r="GU303">
        <v>0.218982</v>
      </c>
      <c r="GV303">
        <v>0.103905</v>
      </c>
      <c r="GW303">
        <v>0.0864463</v>
      </c>
      <c r="GX303">
        <v>29572.8</v>
      </c>
      <c r="GY303">
        <v>31508.2</v>
      </c>
      <c r="GZ303">
        <v>34072.7</v>
      </c>
      <c r="HA303">
        <v>36527.9</v>
      </c>
      <c r="HB303">
        <v>43132.4</v>
      </c>
      <c r="HC303">
        <v>47930.5</v>
      </c>
      <c r="HD303">
        <v>53153.2</v>
      </c>
      <c r="HE303">
        <v>58379.6</v>
      </c>
      <c r="HF303">
        <v>1.95737</v>
      </c>
      <c r="HG303">
        <v>1.76392</v>
      </c>
      <c r="HH303">
        <v>0.0855476</v>
      </c>
      <c r="HI303">
        <v>0</v>
      </c>
      <c r="HJ303">
        <v>28.6554</v>
      </c>
      <c r="HK303">
        <v>999.9</v>
      </c>
      <c r="HL303">
        <v>52.13</v>
      </c>
      <c r="HM303">
        <v>31.26</v>
      </c>
      <c r="HN303">
        <v>26.3657</v>
      </c>
      <c r="HO303">
        <v>54.6139</v>
      </c>
      <c r="HP303">
        <v>46.1178</v>
      </c>
      <c r="HQ303">
        <v>1</v>
      </c>
      <c r="HR303">
        <v>0.0925686</v>
      </c>
      <c r="HS303">
        <v>0.0106345</v>
      </c>
      <c r="HT303">
        <v>20.1123</v>
      </c>
      <c r="HU303">
        <v>5.19752</v>
      </c>
      <c r="HV303">
        <v>12.004</v>
      </c>
      <c r="HW303">
        <v>4.97485</v>
      </c>
      <c r="HX303">
        <v>3.294</v>
      </c>
      <c r="HY303">
        <v>9999</v>
      </c>
      <c r="HZ303">
        <v>9999</v>
      </c>
      <c r="IA303">
        <v>999.9</v>
      </c>
      <c r="IB303">
        <v>9999</v>
      </c>
      <c r="IC303">
        <v>1.86325</v>
      </c>
      <c r="ID303">
        <v>1.86813</v>
      </c>
      <c r="IE303">
        <v>1.86788</v>
      </c>
      <c r="IF303">
        <v>1.86906</v>
      </c>
      <c r="IG303">
        <v>1.86987</v>
      </c>
      <c r="IH303">
        <v>1.86596</v>
      </c>
      <c r="II303">
        <v>1.86703</v>
      </c>
      <c r="IJ303">
        <v>1.86844</v>
      </c>
      <c r="IK303">
        <v>5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5.14</v>
      </c>
      <c r="IY303">
        <v>0.3971</v>
      </c>
      <c r="IZ303">
        <v>0.591063205497763</v>
      </c>
      <c r="JA303">
        <v>0.00362635438953289</v>
      </c>
      <c r="JB303">
        <v>-8.50754122937555e-07</v>
      </c>
      <c r="JC303">
        <v>2.87264459290622e-10</v>
      </c>
      <c r="JD303">
        <v>-0.103101814204982</v>
      </c>
      <c r="JE303">
        <v>-0.017656537129445</v>
      </c>
      <c r="JF303">
        <v>0.00217271289782075</v>
      </c>
      <c r="JG303">
        <v>-2.34727275410467e-05</v>
      </c>
      <c r="JH303">
        <v>4</v>
      </c>
      <c r="JI303">
        <v>2183</v>
      </c>
      <c r="JJ303">
        <v>1</v>
      </c>
      <c r="JK303">
        <v>27</v>
      </c>
      <c r="JL303">
        <v>29322317.7</v>
      </c>
      <c r="JM303">
        <v>29322317.7</v>
      </c>
      <c r="JN303">
        <v>2.9126</v>
      </c>
      <c r="JO303">
        <v>2.60742</v>
      </c>
      <c r="JP303">
        <v>1.54785</v>
      </c>
      <c r="JQ303">
        <v>2.31079</v>
      </c>
      <c r="JR303">
        <v>1.64673</v>
      </c>
      <c r="JS303">
        <v>2.323</v>
      </c>
      <c r="JT303">
        <v>34.6921</v>
      </c>
      <c r="JU303">
        <v>24.1838</v>
      </c>
      <c r="JV303">
        <v>18</v>
      </c>
      <c r="JW303">
        <v>509.968</v>
      </c>
      <c r="JX303">
        <v>387.372</v>
      </c>
      <c r="JY303">
        <v>28.3993</v>
      </c>
      <c r="JZ303">
        <v>28.5829</v>
      </c>
      <c r="KA303">
        <v>29.9998</v>
      </c>
      <c r="KB303">
        <v>28.5753</v>
      </c>
      <c r="KC303">
        <v>28.5293</v>
      </c>
      <c r="KD303">
        <v>58.266</v>
      </c>
      <c r="KE303">
        <v>30.9613</v>
      </c>
      <c r="KF303">
        <v>0</v>
      </c>
      <c r="KG303">
        <v>28.367</v>
      </c>
      <c r="KH303">
        <v>1587.62</v>
      </c>
      <c r="KI303">
        <v>18.7458</v>
      </c>
      <c r="KJ303">
        <v>96.6214</v>
      </c>
      <c r="KK303">
        <v>94.5878</v>
      </c>
    </row>
    <row r="304" spans="1:297">
      <c r="A304">
        <v>288</v>
      </c>
      <c r="B304">
        <v>1759339068.1</v>
      </c>
      <c r="C304">
        <v>6208.09999990463</v>
      </c>
      <c r="D304" t="s">
        <v>1020</v>
      </c>
      <c r="E304" t="s">
        <v>1021</v>
      </c>
      <c r="F304">
        <v>5</v>
      </c>
      <c r="G304" t="s">
        <v>831</v>
      </c>
      <c r="H304" t="s">
        <v>436</v>
      </c>
      <c r="I304">
        <v>1759339059.94615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1606.55694381634</v>
      </c>
      <c r="AK304">
        <v>1574.03024242424</v>
      </c>
      <c r="AL304">
        <v>3.34078044179788</v>
      </c>
      <c r="AM304">
        <v>64.7014413785426</v>
      </c>
      <c r="AN304">
        <f>(AP304 - AO304 + DY304*1E3/(8.314*(EA304+273.15)) * AR304/DX304 * AQ304) * DX304/(100*DL304) * 1000/(1000 - AP304)</f>
        <v>0</v>
      </c>
      <c r="AO304">
        <v>18.6581709334839</v>
      </c>
      <c r="AP304">
        <v>24.3301484848485</v>
      </c>
      <c r="AQ304">
        <v>-7.10673949044225e-05</v>
      </c>
      <c r="AR304">
        <v>119.371846667819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5.18</v>
      </c>
      <c r="DM304">
        <v>0.5</v>
      </c>
      <c r="DN304" t="s">
        <v>438</v>
      </c>
      <c r="DO304">
        <v>2</v>
      </c>
      <c r="DP304" t="b">
        <v>1</v>
      </c>
      <c r="DQ304">
        <v>1759339059.94615</v>
      </c>
      <c r="DR304">
        <v>1512.26538461538</v>
      </c>
      <c r="DS304">
        <v>1560.81076923077</v>
      </c>
      <c r="DT304">
        <v>24.3270923076923</v>
      </c>
      <c r="DU304">
        <v>18.6109076923077</v>
      </c>
      <c r="DV304">
        <v>1507.15769230769</v>
      </c>
      <c r="DW304">
        <v>23.9301692307692</v>
      </c>
      <c r="DX304">
        <v>499.998692307692</v>
      </c>
      <c r="DY304">
        <v>90.5239846153846</v>
      </c>
      <c r="DZ304">
        <v>0.0352591538461538</v>
      </c>
      <c r="EA304">
        <v>30.6895923076923</v>
      </c>
      <c r="EB304">
        <v>30.0556538461538</v>
      </c>
      <c r="EC304">
        <v>999.9</v>
      </c>
      <c r="ED304">
        <v>0</v>
      </c>
      <c r="EE304">
        <v>0</v>
      </c>
      <c r="EF304">
        <v>9990.52384615385</v>
      </c>
      <c r="EG304">
        <v>0</v>
      </c>
      <c r="EH304">
        <v>13.5648615384615</v>
      </c>
      <c r="EI304">
        <v>-48.5438923076923</v>
      </c>
      <c r="EJ304">
        <v>1549.97384615385</v>
      </c>
      <c r="EK304">
        <v>1590.41</v>
      </c>
      <c r="EL304">
        <v>5.71618692307692</v>
      </c>
      <c r="EM304">
        <v>1560.81076923077</v>
      </c>
      <c r="EN304">
        <v>18.6109076923077</v>
      </c>
      <c r="EO304">
        <v>2.20218538461538</v>
      </c>
      <c r="EP304">
        <v>1.68473307692308</v>
      </c>
      <c r="EQ304">
        <v>18.9782153846154</v>
      </c>
      <c r="ER304">
        <v>14.7564384615385</v>
      </c>
      <c r="ES304">
        <v>2000.01230769231</v>
      </c>
      <c r="ET304">
        <v>0.979995384615384</v>
      </c>
      <c r="EU304">
        <v>0.0200044384615385</v>
      </c>
      <c r="EV304">
        <v>0</v>
      </c>
      <c r="EW304">
        <v>888.635615384615</v>
      </c>
      <c r="EX304">
        <v>5.00059</v>
      </c>
      <c r="EY304">
        <v>17903.4230769231</v>
      </c>
      <c r="EZ304">
        <v>17360.4</v>
      </c>
      <c r="FA304">
        <v>41.6345384615385</v>
      </c>
      <c r="FB304">
        <v>41.375</v>
      </c>
      <c r="FC304">
        <v>41.0668461538462</v>
      </c>
      <c r="FD304">
        <v>40.812</v>
      </c>
      <c r="FE304">
        <v>42.6201538461538</v>
      </c>
      <c r="FF304">
        <v>1955.10230769231</v>
      </c>
      <c r="FG304">
        <v>39.91</v>
      </c>
      <c r="FH304">
        <v>0</v>
      </c>
      <c r="FI304">
        <v>1759339068</v>
      </c>
      <c r="FJ304">
        <v>0</v>
      </c>
      <c r="FK304">
        <v>888.5116</v>
      </c>
      <c r="FL304">
        <v>-3.75823076242749</v>
      </c>
      <c r="FM304">
        <v>-64.5615384452283</v>
      </c>
      <c r="FN304">
        <v>17902.788</v>
      </c>
      <c r="FO304">
        <v>15</v>
      </c>
      <c r="FP304">
        <v>0</v>
      </c>
      <c r="FQ304" t="s">
        <v>439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-48.9095904761905</v>
      </c>
      <c r="GD304">
        <v>3.44112467532463</v>
      </c>
      <c r="GE304">
        <v>0.608472627943867</v>
      </c>
      <c r="GF304">
        <v>0</v>
      </c>
      <c r="GG304">
        <v>888.851323529412</v>
      </c>
      <c r="GH304">
        <v>-4.19103132088039</v>
      </c>
      <c r="GI304">
        <v>0.477253522501919</v>
      </c>
      <c r="GJ304">
        <v>-1</v>
      </c>
      <c r="GK304">
        <v>5.76248238095238</v>
      </c>
      <c r="GL304">
        <v>-0.668873766233767</v>
      </c>
      <c r="GM304">
        <v>0.0697051577585231</v>
      </c>
      <c r="GN304">
        <v>0</v>
      </c>
      <c r="GO304">
        <v>0</v>
      </c>
      <c r="GP304">
        <v>2</v>
      </c>
      <c r="GQ304" t="s">
        <v>481</v>
      </c>
      <c r="GR304">
        <v>3.1314</v>
      </c>
      <c r="GS304">
        <v>2.71342</v>
      </c>
      <c r="GT304">
        <v>0.216095</v>
      </c>
      <c r="GU304">
        <v>0.220248</v>
      </c>
      <c r="GV304">
        <v>0.103892</v>
      </c>
      <c r="GW304">
        <v>0.0865741</v>
      </c>
      <c r="GX304">
        <v>29520.9</v>
      </c>
      <c r="GY304">
        <v>31457.2</v>
      </c>
      <c r="GZ304">
        <v>34072.7</v>
      </c>
      <c r="HA304">
        <v>36528</v>
      </c>
      <c r="HB304">
        <v>43133.3</v>
      </c>
      <c r="HC304">
        <v>47924</v>
      </c>
      <c r="HD304">
        <v>53153.4</v>
      </c>
      <c r="HE304">
        <v>58379.8</v>
      </c>
      <c r="HF304">
        <v>1.95723</v>
      </c>
      <c r="HG304">
        <v>1.7645</v>
      </c>
      <c r="HH304">
        <v>0.0855923</v>
      </c>
      <c r="HI304">
        <v>0</v>
      </c>
      <c r="HJ304">
        <v>28.6501</v>
      </c>
      <c r="HK304">
        <v>999.9</v>
      </c>
      <c r="HL304">
        <v>52.13</v>
      </c>
      <c r="HM304">
        <v>31.26</v>
      </c>
      <c r="HN304">
        <v>26.3678</v>
      </c>
      <c r="HO304">
        <v>55.0739</v>
      </c>
      <c r="HP304">
        <v>46.1939</v>
      </c>
      <c r="HQ304">
        <v>1</v>
      </c>
      <c r="HR304">
        <v>0.0925965</v>
      </c>
      <c r="HS304">
        <v>0.00962963</v>
      </c>
      <c r="HT304">
        <v>20.1122</v>
      </c>
      <c r="HU304">
        <v>5.19632</v>
      </c>
      <c r="HV304">
        <v>12.004</v>
      </c>
      <c r="HW304">
        <v>4.97475</v>
      </c>
      <c r="HX304">
        <v>3.29388</v>
      </c>
      <c r="HY304">
        <v>9999</v>
      </c>
      <c r="HZ304">
        <v>9999</v>
      </c>
      <c r="IA304">
        <v>999.9</v>
      </c>
      <c r="IB304">
        <v>9999</v>
      </c>
      <c r="IC304">
        <v>1.86325</v>
      </c>
      <c r="ID304">
        <v>1.86813</v>
      </c>
      <c r="IE304">
        <v>1.8679</v>
      </c>
      <c r="IF304">
        <v>1.86906</v>
      </c>
      <c r="IG304">
        <v>1.86985</v>
      </c>
      <c r="IH304">
        <v>1.86597</v>
      </c>
      <c r="II304">
        <v>1.86703</v>
      </c>
      <c r="IJ304">
        <v>1.86844</v>
      </c>
      <c r="IK304">
        <v>5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5.18</v>
      </c>
      <c r="IY304">
        <v>0.397</v>
      </c>
      <c r="IZ304">
        <v>0.591063205497763</v>
      </c>
      <c r="JA304">
        <v>0.00362635438953289</v>
      </c>
      <c r="JB304">
        <v>-8.50754122937555e-07</v>
      </c>
      <c r="JC304">
        <v>2.87264459290622e-10</v>
      </c>
      <c r="JD304">
        <v>-0.103101814204982</v>
      </c>
      <c r="JE304">
        <v>-0.017656537129445</v>
      </c>
      <c r="JF304">
        <v>0.00217271289782075</v>
      </c>
      <c r="JG304">
        <v>-2.34727275410467e-05</v>
      </c>
      <c r="JH304">
        <v>4</v>
      </c>
      <c r="JI304">
        <v>2183</v>
      </c>
      <c r="JJ304">
        <v>1</v>
      </c>
      <c r="JK304">
        <v>27</v>
      </c>
      <c r="JL304">
        <v>29322317.8</v>
      </c>
      <c r="JM304">
        <v>29322317.8</v>
      </c>
      <c r="JN304">
        <v>2.93213</v>
      </c>
      <c r="JO304">
        <v>2.60132</v>
      </c>
      <c r="JP304">
        <v>1.54785</v>
      </c>
      <c r="JQ304">
        <v>2.31201</v>
      </c>
      <c r="JR304">
        <v>1.64551</v>
      </c>
      <c r="JS304">
        <v>2.35107</v>
      </c>
      <c r="JT304">
        <v>34.6921</v>
      </c>
      <c r="JU304">
        <v>24.1926</v>
      </c>
      <c r="JV304">
        <v>18</v>
      </c>
      <c r="JW304">
        <v>509.846</v>
      </c>
      <c r="JX304">
        <v>387.665</v>
      </c>
      <c r="JY304">
        <v>28.3377</v>
      </c>
      <c r="JZ304">
        <v>28.5804</v>
      </c>
      <c r="KA304">
        <v>29.9998</v>
      </c>
      <c r="KB304">
        <v>28.5728</v>
      </c>
      <c r="KC304">
        <v>28.5269</v>
      </c>
      <c r="KD304">
        <v>58.7968</v>
      </c>
      <c r="KE304">
        <v>30.6775</v>
      </c>
      <c r="KF304">
        <v>0</v>
      </c>
      <c r="KG304">
        <v>28.3179</v>
      </c>
      <c r="KH304">
        <v>1608.28</v>
      </c>
      <c r="KI304">
        <v>18.801</v>
      </c>
      <c r="KJ304">
        <v>96.6216</v>
      </c>
      <c r="KK304">
        <v>94.5881</v>
      </c>
    </row>
    <row r="305" spans="1:297">
      <c r="A305">
        <v>289</v>
      </c>
      <c r="B305">
        <v>1759342408</v>
      </c>
      <c r="C305">
        <v>9548</v>
      </c>
      <c r="D305" t="s">
        <v>1022</v>
      </c>
      <c r="E305" t="s">
        <v>1023</v>
      </c>
      <c r="F305">
        <v>5</v>
      </c>
      <c r="G305" t="s">
        <v>1024</v>
      </c>
      <c r="H305" t="s">
        <v>436</v>
      </c>
      <c r="I305">
        <v>1759342400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429.370637940776</v>
      </c>
      <c r="AK305">
        <v>418.248454545454</v>
      </c>
      <c r="AL305">
        <v>0.0074948076067046</v>
      </c>
      <c r="AM305">
        <v>64.7014413785426</v>
      </c>
      <c r="AN305">
        <f>(AP305 - AO305 + DY305*1E3/(8.314*(EA305+273.15)) * AR305/DX305 * AQ305) * DX305/(100*DL305) * 1000/(1000 - AP305)</f>
        <v>0</v>
      </c>
      <c r="AO305">
        <v>21.8828485279244</v>
      </c>
      <c r="AP305">
        <v>23.2496012121212</v>
      </c>
      <c r="AQ305">
        <v>3.43790364667281e-06</v>
      </c>
      <c r="AR305">
        <v>119.371846667819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1.91</v>
      </c>
      <c r="DM305">
        <v>0.5</v>
      </c>
      <c r="DN305" t="s">
        <v>438</v>
      </c>
      <c r="DO305">
        <v>2</v>
      </c>
      <c r="DP305" t="b">
        <v>1</v>
      </c>
      <c r="DQ305">
        <v>1759342400</v>
      </c>
      <c r="DR305">
        <v>408.525733333333</v>
      </c>
      <c r="DS305">
        <v>419.948533333333</v>
      </c>
      <c r="DT305">
        <v>23.2472466666667</v>
      </c>
      <c r="DU305">
        <v>21.8809866666667</v>
      </c>
      <c r="DV305">
        <v>406.5816</v>
      </c>
      <c r="DW305">
        <v>22.89728</v>
      </c>
      <c r="DX305">
        <v>499.981533333333</v>
      </c>
      <c r="DY305">
        <v>90.4854333333333</v>
      </c>
      <c r="DZ305">
        <v>0.03490698</v>
      </c>
      <c r="EA305">
        <v>29.83922</v>
      </c>
      <c r="EB305">
        <v>30.0112933333333</v>
      </c>
      <c r="EC305">
        <v>999.9</v>
      </c>
      <c r="ED305">
        <v>0</v>
      </c>
      <c r="EE305">
        <v>0</v>
      </c>
      <c r="EF305">
        <v>9992.50333333333</v>
      </c>
      <c r="EG305">
        <v>0</v>
      </c>
      <c r="EH305">
        <v>12.4671</v>
      </c>
      <c r="EI305">
        <v>-11.42286</v>
      </c>
      <c r="EJ305">
        <v>418.2488</v>
      </c>
      <c r="EK305">
        <v>429.342933333333</v>
      </c>
      <c r="EL305">
        <v>1.36625133333333</v>
      </c>
      <c r="EM305">
        <v>419.948533333333</v>
      </c>
      <c r="EN305">
        <v>21.8809866666667</v>
      </c>
      <c r="EO305">
        <v>2.10353733333333</v>
      </c>
      <c r="EP305">
        <v>1.97991066666667</v>
      </c>
      <c r="EQ305">
        <v>18.2459933333333</v>
      </c>
      <c r="ER305">
        <v>17.28458</v>
      </c>
      <c r="ES305">
        <v>2000.026</v>
      </c>
      <c r="ET305">
        <v>0.979994</v>
      </c>
      <c r="EU305">
        <v>0.0200058666666667</v>
      </c>
      <c r="EV305">
        <v>0</v>
      </c>
      <c r="EW305">
        <v>250.1138</v>
      </c>
      <c r="EX305">
        <v>5.00059</v>
      </c>
      <c r="EY305">
        <v>5121.892</v>
      </c>
      <c r="EZ305">
        <v>17360.5266666667</v>
      </c>
      <c r="FA305">
        <v>41.562</v>
      </c>
      <c r="FB305">
        <v>41.4412</v>
      </c>
      <c r="FC305">
        <v>40.9622</v>
      </c>
      <c r="FD305">
        <v>40.937</v>
      </c>
      <c r="FE305">
        <v>42.479</v>
      </c>
      <c r="FF305">
        <v>1955.116</v>
      </c>
      <c r="FG305">
        <v>39.91</v>
      </c>
      <c r="FH305">
        <v>0</v>
      </c>
      <c r="FI305">
        <v>1759342408.2</v>
      </c>
      <c r="FJ305">
        <v>0</v>
      </c>
      <c r="FK305">
        <v>250.142230769231</v>
      </c>
      <c r="FL305">
        <v>-1.10940170250917</v>
      </c>
      <c r="FM305">
        <v>-7.61264961487574</v>
      </c>
      <c r="FN305">
        <v>5121.71653846154</v>
      </c>
      <c r="FO305">
        <v>15</v>
      </c>
      <c r="FP305">
        <v>0</v>
      </c>
      <c r="FQ305" t="s">
        <v>439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-11.432915</v>
      </c>
      <c r="GD305">
        <v>0.0123022556390811</v>
      </c>
      <c r="GE305">
        <v>0.0587610608736773</v>
      </c>
      <c r="GF305">
        <v>1</v>
      </c>
      <c r="GG305">
        <v>250.157088235294</v>
      </c>
      <c r="GH305">
        <v>-0.108403359217852</v>
      </c>
      <c r="GI305">
        <v>0.165541956232721</v>
      </c>
      <c r="GJ305">
        <v>-1</v>
      </c>
      <c r="GK305">
        <v>1.366324</v>
      </c>
      <c r="GL305">
        <v>-0.00197864661654103</v>
      </c>
      <c r="GM305">
        <v>0.000731822382822487</v>
      </c>
      <c r="GN305">
        <v>1</v>
      </c>
      <c r="GO305">
        <v>2</v>
      </c>
      <c r="GP305">
        <v>2</v>
      </c>
      <c r="GQ305" t="s">
        <v>440</v>
      </c>
      <c r="GR305">
        <v>3.13241</v>
      </c>
      <c r="GS305">
        <v>2.7126</v>
      </c>
      <c r="GT305">
        <v>0.0875198</v>
      </c>
      <c r="GU305">
        <v>0.0898605</v>
      </c>
      <c r="GV305">
        <v>0.100581</v>
      </c>
      <c r="GW305">
        <v>0.0970404</v>
      </c>
      <c r="GX305">
        <v>34347.1</v>
      </c>
      <c r="GY305">
        <v>36694.5</v>
      </c>
      <c r="GZ305">
        <v>34059</v>
      </c>
      <c r="HA305">
        <v>36507</v>
      </c>
      <c r="HB305">
        <v>43268.1</v>
      </c>
      <c r="HC305">
        <v>47327.2</v>
      </c>
      <c r="HD305">
        <v>53135.2</v>
      </c>
      <c r="HE305">
        <v>58349.1</v>
      </c>
      <c r="HF305">
        <v>1.95063</v>
      </c>
      <c r="HG305">
        <v>1.76677</v>
      </c>
      <c r="HH305">
        <v>0.0993684</v>
      </c>
      <c r="HI305">
        <v>0</v>
      </c>
      <c r="HJ305">
        <v>28.398</v>
      </c>
      <c r="HK305">
        <v>999.9</v>
      </c>
      <c r="HL305">
        <v>52.13</v>
      </c>
      <c r="HM305">
        <v>31.119</v>
      </c>
      <c r="HN305">
        <v>26.1658</v>
      </c>
      <c r="HO305">
        <v>54.5321</v>
      </c>
      <c r="HP305">
        <v>45.9776</v>
      </c>
      <c r="HQ305">
        <v>1</v>
      </c>
      <c r="HR305">
        <v>0.105882</v>
      </c>
      <c r="HS305">
        <v>0.268336</v>
      </c>
      <c r="HT305">
        <v>20.1123</v>
      </c>
      <c r="HU305">
        <v>5.19782</v>
      </c>
      <c r="HV305">
        <v>12.004</v>
      </c>
      <c r="HW305">
        <v>4.97515</v>
      </c>
      <c r="HX305">
        <v>3.29395</v>
      </c>
      <c r="HY305">
        <v>9999</v>
      </c>
      <c r="HZ305">
        <v>9999</v>
      </c>
      <c r="IA305">
        <v>999.9</v>
      </c>
      <c r="IB305">
        <v>9999</v>
      </c>
      <c r="IC305">
        <v>1.86325</v>
      </c>
      <c r="ID305">
        <v>1.86813</v>
      </c>
      <c r="IE305">
        <v>1.86785</v>
      </c>
      <c r="IF305">
        <v>1.86905</v>
      </c>
      <c r="IG305">
        <v>1.86987</v>
      </c>
      <c r="IH305">
        <v>1.86591</v>
      </c>
      <c r="II305">
        <v>1.86694</v>
      </c>
      <c r="IJ305">
        <v>1.86844</v>
      </c>
      <c r="IK305">
        <v>5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1.944</v>
      </c>
      <c r="IY305">
        <v>0.3501</v>
      </c>
      <c r="IZ305">
        <v>0.591063205497763</v>
      </c>
      <c r="JA305">
        <v>0.00362635438953289</v>
      </c>
      <c r="JB305">
        <v>-8.50754122937555e-07</v>
      </c>
      <c r="JC305">
        <v>2.87264459290622e-10</v>
      </c>
      <c r="JD305">
        <v>-0.103101814204982</v>
      </c>
      <c r="JE305">
        <v>-0.017656537129445</v>
      </c>
      <c r="JF305">
        <v>0.00217271289782075</v>
      </c>
      <c r="JG305">
        <v>-2.34727275410467e-05</v>
      </c>
      <c r="JH305">
        <v>4</v>
      </c>
      <c r="JI305">
        <v>2183</v>
      </c>
      <c r="JJ305">
        <v>1</v>
      </c>
      <c r="JK305">
        <v>27</v>
      </c>
      <c r="JL305">
        <v>29322373.5</v>
      </c>
      <c r="JM305">
        <v>29322373.5</v>
      </c>
      <c r="JN305">
        <v>0.999756</v>
      </c>
      <c r="JO305">
        <v>2.63184</v>
      </c>
      <c r="JP305">
        <v>1.54785</v>
      </c>
      <c r="JQ305">
        <v>2.31079</v>
      </c>
      <c r="JR305">
        <v>1.64673</v>
      </c>
      <c r="JS305">
        <v>2.33521</v>
      </c>
      <c r="JT305">
        <v>34.5321</v>
      </c>
      <c r="JU305">
        <v>24.1926</v>
      </c>
      <c r="JV305">
        <v>18</v>
      </c>
      <c r="JW305">
        <v>505.975</v>
      </c>
      <c r="JX305">
        <v>389.229</v>
      </c>
      <c r="JY305">
        <v>27.2536</v>
      </c>
      <c r="JZ305">
        <v>28.7108</v>
      </c>
      <c r="KA305">
        <v>30.0003</v>
      </c>
      <c r="KB305">
        <v>28.6311</v>
      </c>
      <c r="KC305">
        <v>28.5793</v>
      </c>
      <c r="KD305">
        <v>19.9464</v>
      </c>
      <c r="KE305">
        <v>18.6882</v>
      </c>
      <c r="KF305">
        <v>14.3093</v>
      </c>
      <c r="KG305">
        <v>27.248</v>
      </c>
      <c r="KH305">
        <v>413.18</v>
      </c>
      <c r="KI305">
        <v>21.855</v>
      </c>
      <c r="KJ305">
        <v>96.5862</v>
      </c>
      <c r="KK305">
        <v>94.5366</v>
      </c>
    </row>
    <row r="306" spans="1:297">
      <c r="A306">
        <v>290</v>
      </c>
      <c r="B306">
        <v>1759342413</v>
      </c>
      <c r="C306">
        <v>9553</v>
      </c>
      <c r="D306" t="s">
        <v>1025</v>
      </c>
      <c r="E306" t="s">
        <v>1026</v>
      </c>
      <c r="F306">
        <v>5</v>
      </c>
      <c r="G306" t="s">
        <v>1024</v>
      </c>
      <c r="H306" t="s">
        <v>436</v>
      </c>
      <c r="I306">
        <v>1759342404.26667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429.078440411695</v>
      </c>
      <c r="AK306">
        <v>418.22723030303</v>
      </c>
      <c r="AL306">
        <v>-0.00366458021076062</v>
      </c>
      <c r="AM306">
        <v>64.7014413785426</v>
      </c>
      <c r="AN306">
        <f>(AP306 - AO306 + DY306*1E3/(8.314*(EA306+273.15)) * AR306/DX306 * AQ306) * DX306/(100*DL306) * 1000/(1000 - AP306)</f>
        <v>0</v>
      </c>
      <c r="AO306">
        <v>21.8864747339493</v>
      </c>
      <c r="AP306">
        <v>23.2503533333333</v>
      </c>
      <c r="AQ306">
        <v>1.54459162693636e-06</v>
      </c>
      <c r="AR306">
        <v>119.371846667819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1.91</v>
      </c>
      <c r="DM306">
        <v>0.5</v>
      </c>
      <c r="DN306" t="s">
        <v>438</v>
      </c>
      <c r="DO306">
        <v>2</v>
      </c>
      <c r="DP306" t="b">
        <v>1</v>
      </c>
      <c r="DQ306">
        <v>1759342404.26667</v>
      </c>
      <c r="DR306">
        <v>408.5206</v>
      </c>
      <c r="DS306">
        <v>419.7878</v>
      </c>
      <c r="DT306">
        <v>23.2485933333333</v>
      </c>
      <c r="DU306">
        <v>21.8834</v>
      </c>
      <c r="DV306">
        <v>406.5764</v>
      </c>
      <c r="DW306">
        <v>22.8985666666667</v>
      </c>
      <c r="DX306">
        <v>500.009666666667</v>
      </c>
      <c r="DY306">
        <v>90.48742</v>
      </c>
      <c r="DZ306">
        <v>0.03469166</v>
      </c>
      <c r="EA306">
        <v>29.8390666666667</v>
      </c>
      <c r="EB306">
        <v>30.01142</v>
      </c>
      <c r="EC306">
        <v>999.9</v>
      </c>
      <c r="ED306">
        <v>0</v>
      </c>
      <c r="EE306">
        <v>0</v>
      </c>
      <c r="EF306">
        <v>10005.054</v>
      </c>
      <c r="EG306">
        <v>0</v>
      </c>
      <c r="EH306">
        <v>12.47004</v>
      </c>
      <c r="EI306">
        <v>-11.267252</v>
      </c>
      <c r="EJ306">
        <v>418.244</v>
      </c>
      <c r="EK306">
        <v>429.179666666667</v>
      </c>
      <c r="EL306">
        <v>1.36518</v>
      </c>
      <c r="EM306">
        <v>419.7878</v>
      </c>
      <c r="EN306">
        <v>21.8834</v>
      </c>
      <c r="EO306">
        <v>2.10370466666667</v>
      </c>
      <c r="EP306">
        <v>1.980172</v>
      </c>
      <c r="EQ306">
        <v>18.2472666666667</v>
      </c>
      <c r="ER306">
        <v>17.2866733333333</v>
      </c>
      <c r="ES306">
        <v>2000.024</v>
      </c>
      <c r="ET306">
        <v>0.979994</v>
      </c>
      <c r="EU306">
        <v>0.0200058666666667</v>
      </c>
      <c r="EV306">
        <v>0</v>
      </c>
      <c r="EW306">
        <v>250.102933333333</v>
      </c>
      <c r="EX306">
        <v>5.00059</v>
      </c>
      <c r="EY306">
        <v>5121.20666666667</v>
      </c>
      <c r="EZ306">
        <v>17360.5066666667</v>
      </c>
      <c r="FA306">
        <v>41.562</v>
      </c>
      <c r="FB306">
        <v>41.4538</v>
      </c>
      <c r="FC306">
        <v>40.9748</v>
      </c>
      <c r="FD306">
        <v>40.937</v>
      </c>
      <c r="FE306">
        <v>42.4832</v>
      </c>
      <c r="FF306">
        <v>1955.114</v>
      </c>
      <c r="FG306">
        <v>39.91</v>
      </c>
      <c r="FH306">
        <v>0</v>
      </c>
      <c r="FI306">
        <v>1759342413.6</v>
      </c>
      <c r="FJ306">
        <v>0</v>
      </c>
      <c r="FK306">
        <v>250.11916</v>
      </c>
      <c r="FL306">
        <v>-0.106230776462978</v>
      </c>
      <c r="FM306">
        <v>-7.29230771379769</v>
      </c>
      <c r="FN306">
        <v>5120.8356</v>
      </c>
      <c r="FO306">
        <v>15</v>
      </c>
      <c r="FP306">
        <v>0</v>
      </c>
      <c r="FQ306" t="s">
        <v>439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-11.307959</v>
      </c>
      <c r="GD306">
        <v>1.71228180451129</v>
      </c>
      <c r="GE306">
        <v>0.361077910898742</v>
      </c>
      <c r="GF306">
        <v>0</v>
      </c>
      <c r="GG306">
        <v>250.145764705882</v>
      </c>
      <c r="GH306">
        <v>-0.520855613213687</v>
      </c>
      <c r="GI306">
        <v>0.18608537870045</v>
      </c>
      <c r="GJ306">
        <v>-1</v>
      </c>
      <c r="GK306">
        <v>1.365617</v>
      </c>
      <c r="GL306">
        <v>-0.0112980451127801</v>
      </c>
      <c r="GM306">
        <v>0.00147645216651267</v>
      </c>
      <c r="GN306">
        <v>1</v>
      </c>
      <c r="GO306">
        <v>1</v>
      </c>
      <c r="GP306">
        <v>2</v>
      </c>
      <c r="GQ306" t="s">
        <v>448</v>
      </c>
      <c r="GR306">
        <v>3.13242</v>
      </c>
      <c r="GS306">
        <v>2.71228</v>
      </c>
      <c r="GT306">
        <v>0.0874838</v>
      </c>
      <c r="GU306">
        <v>0.0893416</v>
      </c>
      <c r="GV306">
        <v>0.100583</v>
      </c>
      <c r="GW306">
        <v>0.0970561</v>
      </c>
      <c r="GX306">
        <v>34348.6</v>
      </c>
      <c r="GY306">
        <v>36715.1</v>
      </c>
      <c r="GZ306">
        <v>34059.1</v>
      </c>
      <c r="HA306">
        <v>36506.7</v>
      </c>
      <c r="HB306">
        <v>43267.9</v>
      </c>
      <c r="HC306">
        <v>47326.1</v>
      </c>
      <c r="HD306">
        <v>53135.1</v>
      </c>
      <c r="HE306">
        <v>58348.8</v>
      </c>
      <c r="HF306">
        <v>1.95075</v>
      </c>
      <c r="HG306">
        <v>1.76685</v>
      </c>
      <c r="HH306">
        <v>0.0982955</v>
      </c>
      <c r="HI306">
        <v>0</v>
      </c>
      <c r="HJ306">
        <v>28.4016</v>
      </c>
      <c r="HK306">
        <v>999.9</v>
      </c>
      <c r="HL306">
        <v>52.13</v>
      </c>
      <c r="HM306">
        <v>31.119</v>
      </c>
      <c r="HN306">
        <v>26.1665</v>
      </c>
      <c r="HO306">
        <v>54.9321</v>
      </c>
      <c r="HP306">
        <v>45.7973</v>
      </c>
      <c r="HQ306">
        <v>1</v>
      </c>
      <c r="HR306">
        <v>0.106334</v>
      </c>
      <c r="HS306">
        <v>0.295586</v>
      </c>
      <c r="HT306">
        <v>20.1123</v>
      </c>
      <c r="HU306">
        <v>5.19767</v>
      </c>
      <c r="HV306">
        <v>12.004</v>
      </c>
      <c r="HW306">
        <v>4.97515</v>
      </c>
      <c r="HX306">
        <v>3.294</v>
      </c>
      <c r="HY306">
        <v>9999</v>
      </c>
      <c r="HZ306">
        <v>9999</v>
      </c>
      <c r="IA306">
        <v>999.9</v>
      </c>
      <c r="IB306">
        <v>9999</v>
      </c>
      <c r="IC306">
        <v>1.86325</v>
      </c>
      <c r="ID306">
        <v>1.86813</v>
      </c>
      <c r="IE306">
        <v>1.86784</v>
      </c>
      <c r="IF306">
        <v>1.86905</v>
      </c>
      <c r="IG306">
        <v>1.86987</v>
      </c>
      <c r="IH306">
        <v>1.8659</v>
      </c>
      <c r="II306">
        <v>1.86695</v>
      </c>
      <c r="IJ306">
        <v>1.86842</v>
      </c>
      <c r="IK306">
        <v>5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1.943</v>
      </c>
      <c r="IY306">
        <v>0.3501</v>
      </c>
      <c r="IZ306">
        <v>0.591063205497763</v>
      </c>
      <c r="JA306">
        <v>0.00362635438953289</v>
      </c>
      <c r="JB306">
        <v>-8.50754122937555e-07</v>
      </c>
      <c r="JC306">
        <v>2.87264459290622e-10</v>
      </c>
      <c r="JD306">
        <v>-0.103101814204982</v>
      </c>
      <c r="JE306">
        <v>-0.017656537129445</v>
      </c>
      <c r="JF306">
        <v>0.00217271289782075</v>
      </c>
      <c r="JG306">
        <v>-2.34727275410467e-05</v>
      </c>
      <c r="JH306">
        <v>4</v>
      </c>
      <c r="JI306">
        <v>2183</v>
      </c>
      <c r="JJ306">
        <v>1</v>
      </c>
      <c r="JK306">
        <v>27</v>
      </c>
      <c r="JL306">
        <v>29322373.6</v>
      </c>
      <c r="JM306">
        <v>29322373.6</v>
      </c>
      <c r="JN306">
        <v>0.970459</v>
      </c>
      <c r="JO306">
        <v>2.62207</v>
      </c>
      <c r="JP306">
        <v>1.54785</v>
      </c>
      <c r="JQ306">
        <v>2.31079</v>
      </c>
      <c r="JR306">
        <v>1.64551</v>
      </c>
      <c r="JS306">
        <v>2.37183</v>
      </c>
      <c r="JT306">
        <v>34.5549</v>
      </c>
      <c r="JU306">
        <v>24.1926</v>
      </c>
      <c r="JV306">
        <v>18</v>
      </c>
      <c r="JW306">
        <v>506.09</v>
      </c>
      <c r="JX306">
        <v>389.296</v>
      </c>
      <c r="JY306">
        <v>27.2422</v>
      </c>
      <c r="JZ306">
        <v>28.7139</v>
      </c>
      <c r="KA306">
        <v>30.0005</v>
      </c>
      <c r="KB306">
        <v>28.6348</v>
      </c>
      <c r="KC306">
        <v>28.5836</v>
      </c>
      <c r="KD306">
        <v>19.451</v>
      </c>
      <c r="KE306">
        <v>18.6882</v>
      </c>
      <c r="KF306">
        <v>14.3093</v>
      </c>
      <c r="KG306">
        <v>27.2316</v>
      </c>
      <c r="KH306">
        <v>399.551</v>
      </c>
      <c r="KI306">
        <v>21.855</v>
      </c>
      <c r="KJ306">
        <v>96.5862</v>
      </c>
      <c r="KK306">
        <v>94.5359</v>
      </c>
    </row>
    <row r="307" spans="1:297">
      <c r="A307">
        <v>291</v>
      </c>
      <c r="B307">
        <v>1759342418</v>
      </c>
      <c r="C307">
        <v>9558</v>
      </c>
      <c r="D307" t="s">
        <v>1027</v>
      </c>
      <c r="E307" t="s">
        <v>1028</v>
      </c>
      <c r="F307">
        <v>5</v>
      </c>
      <c r="G307" t="s">
        <v>1024</v>
      </c>
      <c r="H307" t="s">
        <v>436</v>
      </c>
      <c r="I307">
        <v>1759342409.35714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422.483197125556</v>
      </c>
      <c r="AK307">
        <v>415.095145454545</v>
      </c>
      <c r="AL307">
        <v>-0.762683551350101</v>
      </c>
      <c r="AM307">
        <v>64.7014413785426</v>
      </c>
      <c r="AN307">
        <f>(AP307 - AO307 + DY307*1E3/(8.314*(EA307+273.15)) * AR307/DX307 * AQ307) * DX307/(100*DL307) * 1000/(1000 - AP307)</f>
        <v>0</v>
      </c>
      <c r="AO307">
        <v>21.8895575783694</v>
      </c>
      <c r="AP307">
        <v>23.2518472727273</v>
      </c>
      <c r="AQ307">
        <v>3.42731201999637e-06</v>
      </c>
      <c r="AR307">
        <v>119.371846667819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1.91</v>
      </c>
      <c r="DM307">
        <v>0.5</v>
      </c>
      <c r="DN307" t="s">
        <v>438</v>
      </c>
      <c r="DO307">
        <v>2</v>
      </c>
      <c r="DP307" t="b">
        <v>1</v>
      </c>
      <c r="DQ307">
        <v>1759342409.35714</v>
      </c>
      <c r="DR307">
        <v>408.011428571429</v>
      </c>
      <c r="DS307">
        <v>417.134928571429</v>
      </c>
      <c r="DT307">
        <v>23.2499285714286</v>
      </c>
      <c r="DU307">
        <v>21.8857928571429</v>
      </c>
      <c r="DV307">
        <v>406.068857142857</v>
      </c>
      <c r="DW307">
        <v>22.8998571428571</v>
      </c>
      <c r="DX307">
        <v>500.008428571429</v>
      </c>
      <c r="DY307">
        <v>90.4893642857143</v>
      </c>
      <c r="DZ307">
        <v>0.0345715857142857</v>
      </c>
      <c r="EA307">
        <v>29.8411214285714</v>
      </c>
      <c r="EB307">
        <v>30.0109642857143</v>
      </c>
      <c r="EC307">
        <v>999.9</v>
      </c>
      <c r="ED307">
        <v>0</v>
      </c>
      <c r="EE307">
        <v>0</v>
      </c>
      <c r="EF307">
        <v>9999.61</v>
      </c>
      <c r="EG307">
        <v>0</v>
      </c>
      <c r="EH307">
        <v>12.47025</v>
      </c>
      <c r="EI307">
        <v>-9.12343357142857</v>
      </c>
      <c r="EJ307">
        <v>417.723285714286</v>
      </c>
      <c r="EK307">
        <v>426.468571428571</v>
      </c>
      <c r="EL307">
        <v>1.36412642857143</v>
      </c>
      <c r="EM307">
        <v>417.134928571429</v>
      </c>
      <c r="EN307">
        <v>21.8857928571429</v>
      </c>
      <c r="EO307">
        <v>2.10387071428571</v>
      </c>
      <c r="EP307">
        <v>1.98043142857143</v>
      </c>
      <c r="EQ307">
        <v>18.2485357142857</v>
      </c>
      <c r="ER307">
        <v>17.2887428571429</v>
      </c>
      <c r="ES307">
        <v>2000.02928571429</v>
      </c>
      <c r="ET307">
        <v>0.979994071428571</v>
      </c>
      <c r="EU307">
        <v>0.0200057928571429</v>
      </c>
      <c r="EV307">
        <v>0</v>
      </c>
      <c r="EW307">
        <v>250.038928571429</v>
      </c>
      <c r="EX307">
        <v>5.00059</v>
      </c>
      <c r="EY307">
        <v>5120.56857142857</v>
      </c>
      <c r="EZ307">
        <v>17360.5642857143</v>
      </c>
      <c r="FA307">
        <v>41.562</v>
      </c>
      <c r="FB307">
        <v>41.464</v>
      </c>
      <c r="FC307">
        <v>40.991</v>
      </c>
      <c r="FD307">
        <v>40.937</v>
      </c>
      <c r="FE307">
        <v>42.491</v>
      </c>
      <c r="FF307">
        <v>1955.11928571429</v>
      </c>
      <c r="FG307">
        <v>39.91</v>
      </c>
      <c r="FH307">
        <v>0</v>
      </c>
      <c r="FI307">
        <v>1759342418.4</v>
      </c>
      <c r="FJ307">
        <v>0</v>
      </c>
      <c r="FK307">
        <v>250.07564</v>
      </c>
      <c r="FL307">
        <v>-0.333000007882874</v>
      </c>
      <c r="FM307">
        <v>-7.16076923932541</v>
      </c>
      <c r="FN307">
        <v>5120.3676</v>
      </c>
      <c r="FO307">
        <v>15</v>
      </c>
      <c r="FP307">
        <v>0</v>
      </c>
      <c r="FQ307" t="s">
        <v>439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-9.73495095238095</v>
      </c>
      <c r="GD307">
        <v>22.7718358441558</v>
      </c>
      <c r="GE307">
        <v>3.06518231002257</v>
      </c>
      <c r="GF307">
        <v>0</v>
      </c>
      <c r="GG307">
        <v>250.133</v>
      </c>
      <c r="GH307">
        <v>-0.306249045966722</v>
      </c>
      <c r="GI307">
        <v>0.189657120956245</v>
      </c>
      <c r="GJ307">
        <v>-1</v>
      </c>
      <c r="GK307">
        <v>1.36437523809524</v>
      </c>
      <c r="GL307">
        <v>-0.0150903896103905</v>
      </c>
      <c r="GM307">
        <v>0.00194998808066593</v>
      </c>
      <c r="GN307">
        <v>1</v>
      </c>
      <c r="GO307">
        <v>1</v>
      </c>
      <c r="GP307">
        <v>2</v>
      </c>
      <c r="GQ307" t="s">
        <v>448</v>
      </c>
      <c r="GR307">
        <v>3.13225</v>
      </c>
      <c r="GS307">
        <v>2.71256</v>
      </c>
      <c r="GT307">
        <v>0.0867484</v>
      </c>
      <c r="GU307">
        <v>0.0871575</v>
      </c>
      <c r="GV307">
        <v>0.100589</v>
      </c>
      <c r="GW307">
        <v>0.0970551</v>
      </c>
      <c r="GX307">
        <v>34375.8</v>
      </c>
      <c r="GY307">
        <v>36802.5</v>
      </c>
      <c r="GZ307">
        <v>34058.7</v>
      </c>
      <c r="HA307">
        <v>36506</v>
      </c>
      <c r="HB307">
        <v>43267.3</v>
      </c>
      <c r="HC307">
        <v>47325.3</v>
      </c>
      <c r="HD307">
        <v>53134.7</v>
      </c>
      <c r="HE307">
        <v>58348.1</v>
      </c>
      <c r="HF307">
        <v>1.95015</v>
      </c>
      <c r="HG307">
        <v>1.7673</v>
      </c>
      <c r="HH307">
        <v>0.0982508</v>
      </c>
      <c r="HI307">
        <v>0</v>
      </c>
      <c r="HJ307">
        <v>28.4052</v>
      </c>
      <c r="HK307">
        <v>999.9</v>
      </c>
      <c r="HL307">
        <v>52.13</v>
      </c>
      <c r="HM307">
        <v>31.109</v>
      </c>
      <c r="HN307">
        <v>26.1504</v>
      </c>
      <c r="HO307">
        <v>54.5821</v>
      </c>
      <c r="HP307">
        <v>46.0136</v>
      </c>
      <c r="HQ307">
        <v>1</v>
      </c>
      <c r="HR307">
        <v>0.106593</v>
      </c>
      <c r="HS307">
        <v>0.290057</v>
      </c>
      <c r="HT307">
        <v>20.1122</v>
      </c>
      <c r="HU307">
        <v>5.19662</v>
      </c>
      <c r="HV307">
        <v>12.004</v>
      </c>
      <c r="HW307">
        <v>4.97465</v>
      </c>
      <c r="HX307">
        <v>3.29393</v>
      </c>
      <c r="HY307">
        <v>9999</v>
      </c>
      <c r="HZ307">
        <v>9999</v>
      </c>
      <c r="IA307">
        <v>999.9</v>
      </c>
      <c r="IB307">
        <v>9999</v>
      </c>
      <c r="IC307">
        <v>1.86326</v>
      </c>
      <c r="ID307">
        <v>1.86813</v>
      </c>
      <c r="IE307">
        <v>1.86783</v>
      </c>
      <c r="IF307">
        <v>1.86905</v>
      </c>
      <c r="IG307">
        <v>1.86988</v>
      </c>
      <c r="IH307">
        <v>1.86595</v>
      </c>
      <c r="II307">
        <v>1.86695</v>
      </c>
      <c r="IJ307">
        <v>1.86843</v>
      </c>
      <c r="IK307">
        <v>5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1.93</v>
      </c>
      <c r="IY307">
        <v>0.3502</v>
      </c>
      <c r="IZ307">
        <v>0.591063205497763</v>
      </c>
      <c r="JA307">
        <v>0.00362635438953289</v>
      </c>
      <c r="JB307">
        <v>-8.50754122937555e-07</v>
      </c>
      <c r="JC307">
        <v>2.87264459290622e-10</v>
      </c>
      <c r="JD307">
        <v>-0.103101814204982</v>
      </c>
      <c r="JE307">
        <v>-0.017656537129445</v>
      </c>
      <c r="JF307">
        <v>0.00217271289782075</v>
      </c>
      <c r="JG307">
        <v>-2.34727275410467e-05</v>
      </c>
      <c r="JH307">
        <v>4</v>
      </c>
      <c r="JI307">
        <v>2183</v>
      </c>
      <c r="JJ307">
        <v>1</v>
      </c>
      <c r="JK307">
        <v>27</v>
      </c>
      <c r="JL307">
        <v>29322373.6</v>
      </c>
      <c r="JM307">
        <v>29322373.6</v>
      </c>
      <c r="JN307">
        <v>0.943604</v>
      </c>
      <c r="JO307">
        <v>2.62695</v>
      </c>
      <c r="JP307">
        <v>1.54785</v>
      </c>
      <c r="JQ307">
        <v>2.31079</v>
      </c>
      <c r="JR307">
        <v>1.64551</v>
      </c>
      <c r="JS307">
        <v>2.30957</v>
      </c>
      <c r="JT307">
        <v>34.5549</v>
      </c>
      <c r="JU307">
        <v>24.1926</v>
      </c>
      <c r="JV307">
        <v>18</v>
      </c>
      <c r="JW307">
        <v>505.73</v>
      </c>
      <c r="JX307">
        <v>389.566</v>
      </c>
      <c r="JY307">
        <v>27.2274</v>
      </c>
      <c r="JZ307">
        <v>28.7182</v>
      </c>
      <c r="KA307">
        <v>30.0003</v>
      </c>
      <c r="KB307">
        <v>28.639</v>
      </c>
      <c r="KC307">
        <v>28.5878</v>
      </c>
      <c r="KD307">
        <v>18.7939</v>
      </c>
      <c r="KE307">
        <v>18.6882</v>
      </c>
      <c r="KF307">
        <v>14.3093</v>
      </c>
      <c r="KG307">
        <v>27.2247</v>
      </c>
      <c r="KH307">
        <v>379.291</v>
      </c>
      <c r="KI307">
        <v>21.855</v>
      </c>
      <c r="KJ307">
        <v>96.5853</v>
      </c>
      <c r="KK307">
        <v>94.5346</v>
      </c>
    </row>
    <row r="308" spans="1:297">
      <c r="A308">
        <v>292</v>
      </c>
      <c r="B308">
        <v>1759342423</v>
      </c>
      <c r="C308">
        <v>9563</v>
      </c>
      <c r="D308" t="s">
        <v>1029</v>
      </c>
      <c r="E308" t="s">
        <v>1030</v>
      </c>
      <c r="F308">
        <v>5</v>
      </c>
      <c r="G308" t="s">
        <v>1024</v>
      </c>
      <c r="H308" t="s">
        <v>436</v>
      </c>
      <c r="I308">
        <v>1759342414.84615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407.234379938321</v>
      </c>
      <c r="AK308">
        <v>405.590787878788</v>
      </c>
      <c r="AL308">
        <v>-2.0231765327763</v>
      </c>
      <c r="AM308">
        <v>64.7014413785426</v>
      </c>
      <c r="AN308">
        <f>(AP308 - AO308 + DY308*1E3/(8.314*(EA308+273.15)) * AR308/DX308 * AQ308) * DX308/(100*DL308) * 1000/(1000 - AP308)</f>
        <v>0</v>
      </c>
      <c r="AO308">
        <v>21.88920068575</v>
      </c>
      <c r="AP308">
        <v>23.2535193939394</v>
      </c>
      <c r="AQ308">
        <v>3.13488061250095e-06</v>
      </c>
      <c r="AR308">
        <v>119.371846667819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1.91</v>
      </c>
      <c r="DM308">
        <v>0.5</v>
      </c>
      <c r="DN308" t="s">
        <v>438</v>
      </c>
      <c r="DO308">
        <v>2</v>
      </c>
      <c r="DP308" t="b">
        <v>1</v>
      </c>
      <c r="DQ308">
        <v>1759342414.84615</v>
      </c>
      <c r="DR308">
        <v>405.159307692308</v>
      </c>
      <c r="DS308">
        <v>409.343538461539</v>
      </c>
      <c r="DT308">
        <v>23.2513692307692</v>
      </c>
      <c r="DU308">
        <v>21.8881615384615</v>
      </c>
      <c r="DV308">
        <v>403.225538461539</v>
      </c>
      <c r="DW308">
        <v>22.9012538461538</v>
      </c>
      <c r="DX308">
        <v>500.022153846154</v>
      </c>
      <c r="DY308">
        <v>90.4905846153846</v>
      </c>
      <c r="DZ308">
        <v>0.0346029769230769</v>
      </c>
      <c r="EA308">
        <v>29.8406076923077</v>
      </c>
      <c r="EB308">
        <v>30.0095384615385</v>
      </c>
      <c r="EC308">
        <v>999.9</v>
      </c>
      <c r="ED308">
        <v>0</v>
      </c>
      <c r="EE308">
        <v>0</v>
      </c>
      <c r="EF308">
        <v>9992.51307692308</v>
      </c>
      <c r="EG308">
        <v>0</v>
      </c>
      <c r="EH308">
        <v>12.4704923076923</v>
      </c>
      <c r="EI308">
        <v>-4.18415461538461</v>
      </c>
      <c r="EJ308">
        <v>414.804</v>
      </c>
      <c r="EK308">
        <v>418.503846153846</v>
      </c>
      <c r="EL308">
        <v>1.36321076923077</v>
      </c>
      <c r="EM308">
        <v>409.343538461539</v>
      </c>
      <c r="EN308">
        <v>21.8881615384615</v>
      </c>
      <c r="EO308">
        <v>2.10403</v>
      </c>
      <c r="EP308">
        <v>1.98067307692308</v>
      </c>
      <c r="EQ308">
        <v>18.2497384615385</v>
      </c>
      <c r="ER308">
        <v>17.2906615384615</v>
      </c>
      <c r="ES308">
        <v>2000.03461538462</v>
      </c>
      <c r="ET308">
        <v>0.979994153846154</v>
      </c>
      <c r="EU308">
        <v>0.0200057076923077</v>
      </c>
      <c r="EV308">
        <v>0</v>
      </c>
      <c r="EW308">
        <v>250.014307692308</v>
      </c>
      <c r="EX308">
        <v>5.00059</v>
      </c>
      <c r="EY308">
        <v>5119.74230769231</v>
      </c>
      <c r="EZ308">
        <v>17360.6153846154</v>
      </c>
      <c r="FA308">
        <v>41.562</v>
      </c>
      <c r="FB308">
        <v>41.4806153846154</v>
      </c>
      <c r="FC308">
        <v>41</v>
      </c>
      <c r="FD308">
        <v>40.937</v>
      </c>
      <c r="FE308">
        <v>42.5</v>
      </c>
      <c r="FF308">
        <v>1955.12461538462</v>
      </c>
      <c r="FG308">
        <v>39.91</v>
      </c>
      <c r="FH308">
        <v>0</v>
      </c>
      <c r="FI308">
        <v>1759342423.2</v>
      </c>
      <c r="FJ308">
        <v>0</v>
      </c>
      <c r="FK308">
        <v>250.06728</v>
      </c>
      <c r="FL308">
        <v>-1.26415386062406</v>
      </c>
      <c r="FM308">
        <v>-8.87538465627644</v>
      </c>
      <c r="FN308">
        <v>5119.5732</v>
      </c>
      <c r="FO308">
        <v>15</v>
      </c>
      <c r="FP308">
        <v>0</v>
      </c>
      <c r="FQ308" t="s">
        <v>439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-6.0033101</v>
      </c>
      <c r="GD308">
        <v>60.1799412631579</v>
      </c>
      <c r="GE308">
        <v>6.193010385058</v>
      </c>
      <c r="GF308">
        <v>0</v>
      </c>
      <c r="GG308">
        <v>250.057088235294</v>
      </c>
      <c r="GH308">
        <v>-0.415660814180407</v>
      </c>
      <c r="GI308">
        <v>0.203466917045941</v>
      </c>
      <c r="GJ308">
        <v>-1</v>
      </c>
      <c r="GK308">
        <v>1.36387</v>
      </c>
      <c r="GL308">
        <v>-0.0104995488721808</v>
      </c>
      <c r="GM308">
        <v>0.00181459637385286</v>
      </c>
      <c r="GN308">
        <v>1</v>
      </c>
      <c r="GO308">
        <v>1</v>
      </c>
      <c r="GP308">
        <v>2</v>
      </c>
      <c r="GQ308" t="s">
        <v>448</v>
      </c>
      <c r="GR308">
        <v>3.13222</v>
      </c>
      <c r="GS308">
        <v>2.71274</v>
      </c>
      <c r="GT308">
        <v>0.0850518</v>
      </c>
      <c r="GU308">
        <v>0.0842835</v>
      </c>
      <c r="GV308">
        <v>0.100588</v>
      </c>
      <c r="GW308">
        <v>0.097054</v>
      </c>
      <c r="GX308">
        <v>34439.6</v>
      </c>
      <c r="GY308">
        <v>36917.8</v>
      </c>
      <c r="GZ308">
        <v>34058.6</v>
      </c>
      <c r="HA308">
        <v>36505.5</v>
      </c>
      <c r="HB308">
        <v>43267.2</v>
      </c>
      <c r="HC308">
        <v>47324.5</v>
      </c>
      <c r="HD308">
        <v>53134.8</v>
      </c>
      <c r="HE308">
        <v>58347.5</v>
      </c>
      <c r="HF308">
        <v>1.95015</v>
      </c>
      <c r="HG308">
        <v>1.7673</v>
      </c>
      <c r="HH308">
        <v>0.0985861</v>
      </c>
      <c r="HI308">
        <v>0</v>
      </c>
      <c r="HJ308">
        <v>28.407</v>
      </c>
      <c r="HK308">
        <v>999.9</v>
      </c>
      <c r="HL308">
        <v>52.13</v>
      </c>
      <c r="HM308">
        <v>31.119</v>
      </c>
      <c r="HN308">
        <v>26.1652</v>
      </c>
      <c r="HO308">
        <v>54.8321</v>
      </c>
      <c r="HP308">
        <v>46.1939</v>
      </c>
      <c r="HQ308">
        <v>1</v>
      </c>
      <c r="HR308">
        <v>0.106923</v>
      </c>
      <c r="HS308">
        <v>0.275918</v>
      </c>
      <c r="HT308">
        <v>20.1124</v>
      </c>
      <c r="HU308">
        <v>5.19752</v>
      </c>
      <c r="HV308">
        <v>12.004</v>
      </c>
      <c r="HW308">
        <v>4.9752</v>
      </c>
      <c r="HX308">
        <v>3.29395</v>
      </c>
      <c r="HY308">
        <v>9999</v>
      </c>
      <c r="HZ308">
        <v>9999</v>
      </c>
      <c r="IA308">
        <v>999.9</v>
      </c>
      <c r="IB308">
        <v>9999</v>
      </c>
      <c r="IC308">
        <v>1.86326</v>
      </c>
      <c r="ID308">
        <v>1.86813</v>
      </c>
      <c r="IE308">
        <v>1.86786</v>
      </c>
      <c r="IF308">
        <v>1.86906</v>
      </c>
      <c r="IG308">
        <v>1.8699</v>
      </c>
      <c r="IH308">
        <v>1.86595</v>
      </c>
      <c r="II308">
        <v>1.86698</v>
      </c>
      <c r="IJ308">
        <v>1.86842</v>
      </c>
      <c r="IK308">
        <v>5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1.898</v>
      </c>
      <c r="IY308">
        <v>0.3501</v>
      </c>
      <c r="IZ308">
        <v>0.591063205497763</v>
      </c>
      <c r="JA308">
        <v>0.00362635438953289</v>
      </c>
      <c r="JB308">
        <v>-8.50754122937555e-07</v>
      </c>
      <c r="JC308">
        <v>2.87264459290622e-10</v>
      </c>
      <c r="JD308">
        <v>-0.103101814204982</v>
      </c>
      <c r="JE308">
        <v>-0.017656537129445</v>
      </c>
      <c r="JF308">
        <v>0.00217271289782075</v>
      </c>
      <c r="JG308">
        <v>-2.34727275410467e-05</v>
      </c>
      <c r="JH308">
        <v>4</v>
      </c>
      <c r="JI308">
        <v>2183</v>
      </c>
      <c r="JJ308">
        <v>1</v>
      </c>
      <c r="JK308">
        <v>27</v>
      </c>
      <c r="JL308">
        <v>29322373.7</v>
      </c>
      <c r="JM308">
        <v>29322373.7</v>
      </c>
      <c r="JN308">
        <v>0.908203</v>
      </c>
      <c r="JO308">
        <v>2.63794</v>
      </c>
      <c r="JP308">
        <v>1.54785</v>
      </c>
      <c r="JQ308">
        <v>2.31079</v>
      </c>
      <c r="JR308">
        <v>1.64673</v>
      </c>
      <c r="JS308">
        <v>2.24976</v>
      </c>
      <c r="JT308">
        <v>34.5549</v>
      </c>
      <c r="JU308">
        <v>24.1838</v>
      </c>
      <c r="JV308">
        <v>18</v>
      </c>
      <c r="JW308">
        <v>505.762</v>
      </c>
      <c r="JX308">
        <v>389.59</v>
      </c>
      <c r="JY308">
        <v>27.2193</v>
      </c>
      <c r="JZ308">
        <v>28.7219</v>
      </c>
      <c r="KA308">
        <v>30.0002</v>
      </c>
      <c r="KB308">
        <v>28.6428</v>
      </c>
      <c r="KC308">
        <v>28.5914</v>
      </c>
      <c r="KD308">
        <v>18.2101</v>
      </c>
      <c r="KE308">
        <v>18.6882</v>
      </c>
      <c r="KF308">
        <v>14.3093</v>
      </c>
      <c r="KG308">
        <v>27.2188</v>
      </c>
      <c r="KH308">
        <v>365.745</v>
      </c>
      <c r="KI308">
        <v>21.855</v>
      </c>
      <c r="KJ308">
        <v>96.5853</v>
      </c>
      <c r="KK308">
        <v>94.5335</v>
      </c>
    </row>
    <row r="309" spans="1:297">
      <c r="A309">
        <v>293</v>
      </c>
      <c r="B309">
        <v>1759342428</v>
      </c>
      <c r="C309">
        <v>9568</v>
      </c>
      <c r="D309" t="s">
        <v>1031</v>
      </c>
      <c r="E309" t="s">
        <v>1032</v>
      </c>
      <c r="F309">
        <v>5</v>
      </c>
      <c r="G309" t="s">
        <v>1024</v>
      </c>
      <c r="H309" t="s">
        <v>436</v>
      </c>
      <c r="I309">
        <v>1759342419.84615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389.692438914464</v>
      </c>
      <c r="AK309">
        <v>391.857684848485</v>
      </c>
      <c r="AL309">
        <v>-2.84334942271147</v>
      </c>
      <c r="AM309">
        <v>64.7014413785426</v>
      </c>
      <c r="AN309">
        <f>(AP309 - AO309 + DY309*1E3/(8.314*(EA309+273.15)) * AR309/DX309 * AQ309) * DX309/(100*DL309) * 1000/(1000 - AP309)</f>
        <v>0</v>
      </c>
      <c r="AO309">
        <v>21.8888628101091</v>
      </c>
      <c r="AP309">
        <v>23.2532896969697</v>
      </c>
      <c r="AQ309">
        <v>4.41707990712437e-07</v>
      </c>
      <c r="AR309">
        <v>119.371846667819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1.91</v>
      </c>
      <c r="DM309">
        <v>0.5</v>
      </c>
      <c r="DN309" t="s">
        <v>438</v>
      </c>
      <c r="DO309">
        <v>2</v>
      </c>
      <c r="DP309" t="b">
        <v>1</v>
      </c>
      <c r="DQ309">
        <v>1759342419.84615</v>
      </c>
      <c r="DR309">
        <v>398.541307692308</v>
      </c>
      <c r="DS309">
        <v>396.643384615385</v>
      </c>
      <c r="DT309">
        <v>23.2523923076923</v>
      </c>
      <c r="DU309">
        <v>21.8891153846154</v>
      </c>
      <c r="DV309">
        <v>396.628076923077</v>
      </c>
      <c r="DW309">
        <v>22.9022307692308</v>
      </c>
      <c r="DX309">
        <v>499.976</v>
      </c>
      <c r="DY309">
        <v>90.4913230769231</v>
      </c>
      <c r="DZ309">
        <v>0.0347435230769231</v>
      </c>
      <c r="EA309">
        <v>29.8411538461538</v>
      </c>
      <c r="EB309">
        <v>30.0079461538462</v>
      </c>
      <c r="EC309">
        <v>999.9</v>
      </c>
      <c r="ED309">
        <v>0</v>
      </c>
      <c r="EE309">
        <v>0</v>
      </c>
      <c r="EF309">
        <v>9990.58230769231</v>
      </c>
      <c r="EG309">
        <v>0</v>
      </c>
      <c r="EH309">
        <v>12.4683692307692</v>
      </c>
      <c r="EI309">
        <v>1.89804</v>
      </c>
      <c r="EJ309">
        <v>408.029076923077</v>
      </c>
      <c r="EK309">
        <v>405.52</v>
      </c>
      <c r="EL309">
        <v>1.36328769230769</v>
      </c>
      <c r="EM309">
        <v>396.643384615385</v>
      </c>
      <c r="EN309">
        <v>21.8891153846154</v>
      </c>
      <c r="EO309">
        <v>2.10414</v>
      </c>
      <c r="EP309">
        <v>1.98077461538462</v>
      </c>
      <c r="EQ309">
        <v>18.2505692307692</v>
      </c>
      <c r="ER309">
        <v>17.2914846153846</v>
      </c>
      <c r="ES309">
        <v>2000.03384615385</v>
      </c>
      <c r="ET309">
        <v>0.979994153846154</v>
      </c>
      <c r="EU309">
        <v>0.0200057076923077</v>
      </c>
      <c r="EV309">
        <v>0</v>
      </c>
      <c r="EW309">
        <v>249.834307692308</v>
      </c>
      <c r="EX309">
        <v>5.00059</v>
      </c>
      <c r="EY309">
        <v>5116.99384615385</v>
      </c>
      <c r="EZ309">
        <v>17360.6076923077</v>
      </c>
      <c r="FA309">
        <v>41.562</v>
      </c>
      <c r="FB309">
        <v>41.4903076923077</v>
      </c>
      <c r="FC309">
        <v>41</v>
      </c>
      <c r="FD309">
        <v>40.937</v>
      </c>
      <c r="FE309">
        <v>42.5</v>
      </c>
      <c r="FF309">
        <v>1955.12384615385</v>
      </c>
      <c r="FG309">
        <v>39.91</v>
      </c>
      <c r="FH309">
        <v>0</v>
      </c>
      <c r="FI309">
        <v>1759342428.6</v>
      </c>
      <c r="FJ309">
        <v>0</v>
      </c>
      <c r="FK309">
        <v>249.876884615385</v>
      </c>
      <c r="FL309">
        <v>-2.99558974730325</v>
      </c>
      <c r="FM309">
        <v>-56.7405128212825</v>
      </c>
      <c r="FN309">
        <v>5116.28</v>
      </c>
      <c r="FO309">
        <v>15</v>
      </c>
      <c r="FP309">
        <v>0</v>
      </c>
      <c r="FQ309" t="s">
        <v>439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-1.55807295238095</v>
      </c>
      <c r="GD309">
        <v>75.3706923116883</v>
      </c>
      <c r="GE309">
        <v>7.72075749234337</v>
      </c>
      <c r="GF309">
        <v>0</v>
      </c>
      <c r="GG309">
        <v>249.978911764706</v>
      </c>
      <c r="GH309">
        <v>-1.68414056842323</v>
      </c>
      <c r="GI309">
        <v>0.285218426890798</v>
      </c>
      <c r="GJ309">
        <v>-1</v>
      </c>
      <c r="GK309">
        <v>1.36348619047619</v>
      </c>
      <c r="GL309">
        <v>0.00199714285714429</v>
      </c>
      <c r="GM309">
        <v>0.00136227916931419</v>
      </c>
      <c r="GN309">
        <v>1</v>
      </c>
      <c r="GO309">
        <v>1</v>
      </c>
      <c r="GP309">
        <v>2</v>
      </c>
      <c r="GQ309" t="s">
        <v>448</v>
      </c>
      <c r="GR309">
        <v>3.13239</v>
      </c>
      <c r="GS309">
        <v>2.71283</v>
      </c>
      <c r="GT309">
        <v>0.082717</v>
      </c>
      <c r="GU309">
        <v>0.0816695</v>
      </c>
      <c r="GV309">
        <v>0.100587</v>
      </c>
      <c r="GW309">
        <v>0.0970527</v>
      </c>
      <c r="GX309">
        <v>34527.3</v>
      </c>
      <c r="GY309">
        <v>37022.5</v>
      </c>
      <c r="GZ309">
        <v>34058.5</v>
      </c>
      <c r="HA309">
        <v>36504.9</v>
      </c>
      <c r="HB309">
        <v>43266.9</v>
      </c>
      <c r="HC309">
        <v>47323.7</v>
      </c>
      <c r="HD309">
        <v>53134.6</v>
      </c>
      <c r="HE309">
        <v>58346.7</v>
      </c>
      <c r="HF309">
        <v>1.9505</v>
      </c>
      <c r="HG309">
        <v>1.76693</v>
      </c>
      <c r="HH309">
        <v>0.0976995</v>
      </c>
      <c r="HI309">
        <v>0</v>
      </c>
      <c r="HJ309">
        <v>28.4094</v>
      </c>
      <c r="HK309">
        <v>999.9</v>
      </c>
      <c r="HL309">
        <v>52.13</v>
      </c>
      <c r="HM309">
        <v>31.119</v>
      </c>
      <c r="HN309">
        <v>26.1663</v>
      </c>
      <c r="HO309">
        <v>54.5721</v>
      </c>
      <c r="HP309">
        <v>46.0016</v>
      </c>
      <c r="HQ309">
        <v>1</v>
      </c>
      <c r="HR309">
        <v>0.107175</v>
      </c>
      <c r="HS309">
        <v>0.29509</v>
      </c>
      <c r="HT309">
        <v>20.1123</v>
      </c>
      <c r="HU309">
        <v>5.19782</v>
      </c>
      <c r="HV309">
        <v>12.004</v>
      </c>
      <c r="HW309">
        <v>4.9752</v>
      </c>
      <c r="HX309">
        <v>3.294</v>
      </c>
      <c r="HY309">
        <v>9999</v>
      </c>
      <c r="HZ309">
        <v>9999</v>
      </c>
      <c r="IA309">
        <v>999.9</v>
      </c>
      <c r="IB309">
        <v>9999</v>
      </c>
      <c r="IC309">
        <v>1.86327</v>
      </c>
      <c r="ID309">
        <v>1.86813</v>
      </c>
      <c r="IE309">
        <v>1.86787</v>
      </c>
      <c r="IF309">
        <v>1.86906</v>
      </c>
      <c r="IG309">
        <v>1.86993</v>
      </c>
      <c r="IH309">
        <v>1.86596</v>
      </c>
      <c r="II309">
        <v>1.86699</v>
      </c>
      <c r="IJ309">
        <v>1.86843</v>
      </c>
      <c r="IK309">
        <v>5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1.856</v>
      </c>
      <c r="IY309">
        <v>0.3502</v>
      </c>
      <c r="IZ309">
        <v>0.591063205497763</v>
      </c>
      <c r="JA309">
        <v>0.00362635438953289</v>
      </c>
      <c r="JB309">
        <v>-8.50754122937555e-07</v>
      </c>
      <c r="JC309">
        <v>2.87264459290622e-10</v>
      </c>
      <c r="JD309">
        <v>-0.103101814204982</v>
      </c>
      <c r="JE309">
        <v>-0.017656537129445</v>
      </c>
      <c r="JF309">
        <v>0.00217271289782075</v>
      </c>
      <c r="JG309">
        <v>-2.34727275410467e-05</v>
      </c>
      <c r="JH309">
        <v>4</v>
      </c>
      <c r="JI309">
        <v>2183</v>
      </c>
      <c r="JJ309">
        <v>1</v>
      </c>
      <c r="JK309">
        <v>27</v>
      </c>
      <c r="JL309">
        <v>29322373.8</v>
      </c>
      <c r="JM309">
        <v>29322373.8</v>
      </c>
      <c r="JN309">
        <v>0.878906</v>
      </c>
      <c r="JO309">
        <v>2.63428</v>
      </c>
      <c r="JP309">
        <v>1.54785</v>
      </c>
      <c r="JQ309">
        <v>2.31201</v>
      </c>
      <c r="JR309">
        <v>1.64673</v>
      </c>
      <c r="JS309">
        <v>2.28149</v>
      </c>
      <c r="JT309">
        <v>34.5549</v>
      </c>
      <c r="JU309">
        <v>24.1926</v>
      </c>
      <c r="JV309">
        <v>18</v>
      </c>
      <c r="JW309">
        <v>506.031</v>
      </c>
      <c r="JX309">
        <v>389.41</v>
      </c>
      <c r="JY309">
        <v>27.2133</v>
      </c>
      <c r="JZ309">
        <v>28.7254</v>
      </c>
      <c r="KA309">
        <v>30.0004</v>
      </c>
      <c r="KB309">
        <v>28.6468</v>
      </c>
      <c r="KC309">
        <v>28.5948</v>
      </c>
      <c r="KD309">
        <v>17.6333</v>
      </c>
      <c r="KE309">
        <v>18.6882</v>
      </c>
      <c r="KF309">
        <v>14.3093</v>
      </c>
      <c r="KG309">
        <v>27.2065</v>
      </c>
      <c r="KH309">
        <v>345.48</v>
      </c>
      <c r="KI309">
        <v>21.855</v>
      </c>
      <c r="KJ309">
        <v>96.585</v>
      </c>
      <c r="KK309">
        <v>94.5321</v>
      </c>
    </row>
    <row r="310" spans="1:297">
      <c r="A310">
        <v>294</v>
      </c>
      <c r="B310">
        <v>1759342433</v>
      </c>
      <c r="C310">
        <v>9573</v>
      </c>
      <c r="D310" t="s">
        <v>1033</v>
      </c>
      <c r="E310" t="s">
        <v>1034</v>
      </c>
      <c r="F310">
        <v>5</v>
      </c>
      <c r="G310" t="s">
        <v>1024</v>
      </c>
      <c r="H310" t="s">
        <v>436</v>
      </c>
      <c r="I310">
        <v>1759342424.84615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374.199411820565</v>
      </c>
      <c r="AK310">
        <v>377.447690909091</v>
      </c>
      <c r="AL310">
        <v>-2.90793049895508</v>
      </c>
      <c r="AM310">
        <v>64.7014413785426</v>
      </c>
      <c r="AN310">
        <f>(AP310 - AO310 + DY310*1E3/(8.314*(EA310+273.15)) * AR310/DX310 * AQ310) * DX310/(100*DL310) * 1000/(1000 - AP310)</f>
        <v>0</v>
      </c>
      <c r="AO310">
        <v>21.8889960375367</v>
      </c>
      <c r="AP310">
        <v>23.2522375757576</v>
      </c>
      <c r="AQ310">
        <v>-6.82822027103812e-07</v>
      </c>
      <c r="AR310">
        <v>119.371846667819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1.91</v>
      </c>
      <c r="DM310">
        <v>0.5</v>
      </c>
      <c r="DN310" t="s">
        <v>438</v>
      </c>
      <c r="DO310">
        <v>2</v>
      </c>
      <c r="DP310" t="b">
        <v>1</v>
      </c>
      <c r="DQ310">
        <v>1759342424.84615</v>
      </c>
      <c r="DR310">
        <v>387.887153846154</v>
      </c>
      <c r="DS310">
        <v>381.156692307692</v>
      </c>
      <c r="DT310">
        <v>23.2527538461538</v>
      </c>
      <c r="DU310">
        <v>21.8890461538462</v>
      </c>
      <c r="DV310">
        <v>386.006769230769</v>
      </c>
      <c r="DW310">
        <v>22.9025692307692</v>
      </c>
      <c r="DX310">
        <v>500.014307692308</v>
      </c>
      <c r="DY310">
        <v>90.4906846153846</v>
      </c>
      <c r="DZ310">
        <v>0.0347311307692308</v>
      </c>
      <c r="EA310">
        <v>29.8402384615385</v>
      </c>
      <c r="EB310">
        <v>30.0063461538462</v>
      </c>
      <c r="EC310">
        <v>999.9</v>
      </c>
      <c r="ED310">
        <v>0</v>
      </c>
      <c r="EE310">
        <v>0</v>
      </c>
      <c r="EF310">
        <v>9999.85384615385</v>
      </c>
      <c r="EG310">
        <v>0</v>
      </c>
      <c r="EH310">
        <v>12.4715538461538</v>
      </c>
      <c r="EI310">
        <v>6.73047769230769</v>
      </c>
      <c r="EJ310">
        <v>397.121384615385</v>
      </c>
      <c r="EK310">
        <v>389.686692307692</v>
      </c>
      <c r="EL310">
        <v>1.36372538461538</v>
      </c>
      <c r="EM310">
        <v>381.156692307692</v>
      </c>
      <c r="EN310">
        <v>21.8890461538462</v>
      </c>
      <c r="EO310">
        <v>2.10415846153846</v>
      </c>
      <c r="EP310">
        <v>1.98075307692308</v>
      </c>
      <c r="EQ310">
        <v>18.2506923076923</v>
      </c>
      <c r="ER310">
        <v>17.2913153846154</v>
      </c>
      <c r="ES310">
        <v>2000.03461538462</v>
      </c>
      <c r="ET310">
        <v>0.979994153846154</v>
      </c>
      <c r="EU310">
        <v>0.0200057076923077</v>
      </c>
      <c r="EV310">
        <v>0</v>
      </c>
      <c r="EW310">
        <v>249.456615384615</v>
      </c>
      <c r="EX310">
        <v>5.00059</v>
      </c>
      <c r="EY310">
        <v>5108.71461538462</v>
      </c>
      <c r="EZ310">
        <v>17360.6076923077</v>
      </c>
      <c r="FA310">
        <v>41.562</v>
      </c>
      <c r="FB310">
        <v>41.4951538461538</v>
      </c>
      <c r="FC310">
        <v>41</v>
      </c>
      <c r="FD310">
        <v>40.937</v>
      </c>
      <c r="FE310">
        <v>42.5</v>
      </c>
      <c r="FF310">
        <v>1955.12461538462</v>
      </c>
      <c r="FG310">
        <v>39.91</v>
      </c>
      <c r="FH310">
        <v>0</v>
      </c>
      <c r="FI310">
        <v>1759342433.4</v>
      </c>
      <c r="FJ310">
        <v>0</v>
      </c>
      <c r="FK310">
        <v>249.411846153846</v>
      </c>
      <c r="FL310">
        <v>-7.45921368953582</v>
      </c>
      <c r="FM310">
        <v>-153.30529928883</v>
      </c>
      <c r="FN310">
        <v>5107.52615384615</v>
      </c>
      <c r="FO310">
        <v>15</v>
      </c>
      <c r="FP310">
        <v>0</v>
      </c>
      <c r="FQ310" t="s">
        <v>439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4.0501279</v>
      </c>
      <c r="GD310">
        <v>57.8239668270677</v>
      </c>
      <c r="GE310">
        <v>5.88496564036187</v>
      </c>
      <c r="GF310">
        <v>0</v>
      </c>
      <c r="GG310">
        <v>249.637382352941</v>
      </c>
      <c r="GH310">
        <v>-4.99717341742728</v>
      </c>
      <c r="GI310">
        <v>0.574498656871714</v>
      </c>
      <c r="GJ310">
        <v>-1</v>
      </c>
      <c r="GK310">
        <v>1.3632275</v>
      </c>
      <c r="GL310">
        <v>0.0058190977443593</v>
      </c>
      <c r="GM310">
        <v>0.00113386011041927</v>
      </c>
      <c r="GN310">
        <v>1</v>
      </c>
      <c r="GO310">
        <v>1</v>
      </c>
      <c r="GP310">
        <v>2</v>
      </c>
      <c r="GQ310" t="s">
        <v>448</v>
      </c>
      <c r="GR310">
        <v>3.13223</v>
      </c>
      <c r="GS310">
        <v>2.71265</v>
      </c>
      <c r="GT310">
        <v>0.0802452</v>
      </c>
      <c r="GU310">
        <v>0.0787288</v>
      </c>
      <c r="GV310">
        <v>0.100584</v>
      </c>
      <c r="GW310">
        <v>0.0970531</v>
      </c>
      <c r="GX310">
        <v>34620.3</v>
      </c>
      <c r="GY310">
        <v>37140.7</v>
      </c>
      <c r="GZ310">
        <v>34058.5</v>
      </c>
      <c r="HA310">
        <v>36504.5</v>
      </c>
      <c r="HB310">
        <v>43266.6</v>
      </c>
      <c r="HC310">
        <v>47323.2</v>
      </c>
      <c r="HD310">
        <v>53134.4</v>
      </c>
      <c r="HE310">
        <v>58346.6</v>
      </c>
      <c r="HF310">
        <v>1.95025</v>
      </c>
      <c r="HG310">
        <v>1.76705</v>
      </c>
      <c r="HH310">
        <v>0.0982508</v>
      </c>
      <c r="HI310">
        <v>0</v>
      </c>
      <c r="HJ310">
        <v>28.4094</v>
      </c>
      <c r="HK310">
        <v>999.9</v>
      </c>
      <c r="HL310">
        <v>52.155</v>
      </c>
      <c r="HM310">
        <v>31.119</v>
      </c>
      <c r="HN310">
        <v>26.1806</v>
      </c>
      <c r="HO310">
        <v>54.5521</v>
      </c>
      <c r="HP310">
        <v>45.9736</v>
      </c>
      <c r="HQ310">
        <v>1</v>
      </c>
      <c r="HR310">
        <v>0.107556</v>
      </c>
      <c r="HS310">
        <v>0.276825</v>
      </c>
      <c r="HT310">
        <v>20.1125</v>
      </c>
      <c r="HU310">
        <v>5.19752</v>
      </c>
      <c r="HV310">
        <v>12.004</v>
      </c>
      <c r="HW310">
        <v>4.97515</v>
      </c>
      <c r="HX310">
        <v>3.29395</v>
      </c>
      <c r="HY310">
        <v>9999</v>
      </c>
      <c r="HZ310">
        <v>9999</v>
      </c>
      <c r="IA310">
        <v>999.9</v>
      </c>
      <c r="IB310">
        <v>9999</v>
      </c>
      <c r="IC310">
        <v>1.86325</v>
      </c>
      <c r="ID310">
        <v>1.86813</v>
      </c>
      <c r="IE310">
        <v>1.8679</v>
      </c>
      <c r="IF310">
        <v>1.86906</v>
      </c>
      <c r="IG310">
        <v>1.86992</v>
      </c>
      <c r="IH310">
        <v>1.86596</v>
      </c>
      <c r="II310">
        <v>1.86699</v>
      </c>
      <c r="IJ310">
        <v>1.86844</v>
      </c>
      <c r="IK310">
        <v>5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1.812</v>
      </c>
      <c r="IY310">
        <v>0.3502</v>
      </c>
      <c r="IZ310">
        <v>0.591063205497763</v>
      </c>
      <c r="JA310">
        <v>0.00362635438953289</v>
      </c>
      <c r="JB310">
        <v>-8.50754122937555e-07</v>
      </c>
      <c r="JC310">
        <v>2.87264459290622e-10</v>
      </c>
      <c r="JD310">
        <v>-0.103101814204982</v>
      </c>
      <c r="JE310">
        <v>-0.017656537129445</v>
      </c>
      <c r="JF310">
        <v>0.00217271289782075</v>
      </c>
      <c r="JG310">
        <v>-2.34727275410467e-05</v>
      </c>
      <c r="JH310">
        <v>4</v>
      </c>
      <c r="JI310">
        <v>2183</v>
      </c>
      <c r="JJ310">
        <v>1</v>
      </c>
      <c r="JK310">
        <v>27</v>
      </c>
      <c r="JL310">
        <v>29322373.9</v>
      </c>
      <c r="JM310">
        <v>29322373.9</v>
      </c>
      <c r="JN310">
        <v>0.844727</v>
      </c>
      <c r="JO310">
        <v>2.6416</v>
      </c>
      <c r="JP310">
        <v>1.54785</v>
      </c>
      <c r="JQ310">
        <v>2.31079</v>
      </c>
      <c r="JR310">
        <v>1.64673</v>
      </c>
      <c r="JS310">
        <v>2.35229</v>
      </c>
      <c r="JT310">
        <v>34.5549</v>
      </c>
      <c r="JU310">
        <v>24.1926</v>
      </c>
      <c r="JV310">
        <v>18</v>
      </c>
      <c r="JW310">
        <v>505.897</v>
      </c>
      <c r="JX310">
        <v>389.503</v>
      </c>
      <c r="JY310">
        <v>27.2027</v>
      </c>
      <c r="JZ310">
        <v>28.7295</v>
      </c>
      <c r="KA310">
        <v>30.0005</v>
      </c>
      <c r="KB310">
        <v>28.6505</v>
      </c>
      <c r="KC310">
        <v>28.5986</v>
      </c>
      <c r="KD310">
        <v>16.9264</v>
      </c>
      <c r="KE310">
        <v>18.6882</v>
      </c>
      <c r="KF310">
        <v>14.3093</v>
      </c>
      <c r="KG310">
        <v>27.2039</v>
      </c>
      <c r="KH310">
        <v>331.935</v>
      </c>
      <c r="KI310">
        <v>21.855</v>
      </c>
      <c r="KJ310">
        <v>96.5848</v>
      </c>
      <c r="KK310">
        <v>94.5316</v>
      </c>
    </row>
    <row r="311" spans="1:297">
      <c r="A311">
        <v>295</v>
      </c>
      <c r="B311">
        <v>1759342438</v>
      </c>
      <c r="C311">
        <v>9578</v>
      </c>
      <c r="D311" t="s">
        <v>1035</v>
      </c>
      <c r="E311" t="s">
        <v>1036</v>
      </c>
      <c r="F311">
        <v>5</v>
      </c>
      <c r="G311" t="s">
        <v>1024</v>
      </c>
      <c r="H311" t="s">
        <v>436</v>
      </c>
      <c r="I311">
        <v>1759342429.84615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356.584452821826</v>
      </c>
      <c r="AK311">
        <v>361.408103030303</v>
      </c>
      <c r="AL311">
        <v>-3.24821545658501</v>
      </c>
      <c r="AM311">
        <v>64.7014413785426</v>
      </c>
      <c r="AN311">
        <f>(AP311 - AO311 + DY311*1E3/(8.314*(EA311+273.15)) * AR311/DX311 * AQ311) * DX311/(100*DL311) * 1000/(1000 - AP311)</f>
        <v>0</v>
      </c>
      <c r="AO311">
        <v>21.8921019411258</v>
      </c>
      <c r="AP311">
        <v>23.2535872727273</v>
      </c>
      <c r="AQ311">
        <v>1.66958901926931e-06</v>
      </c>
      <c r="AR311">
        <v>119.371846667819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1.91</v>
      </c>
      <c r="DM311">
        <v>0.5</v>
      </c>
      <c r="DN311" t="s">
        <v>438</v>
      </c>
      <c r="DO311">
        <v>2</v>
      </c>
      <c r="DP311" t="b">
        <v>1</v>
      </c>
      <c r="DQ311">
        <v>1759342429.84615</v>
      </c>
      <c r="DR311">
        <v>374.413923076923</v>
      </c>
      <c r="DS311">
        <v>364.654615384615</v>
      </c>
      <c r="DT311">
        <v>23.2529307692308</v>
      </c>
      <c r="DU311">
        <v>21.8900076923077</v>
      </c>
      <c r="DV311">
        <v>372.575153846154</v>
      </c>
      <c r="DW311">
        <v>22.9027230769231</v>
      </c>
      <c r="DX311">
        <v>500</v>
      </c>
      <c r="DY311">
        <v>90.4883692307692</v>
      </c>
      <c r="DZ311">
        <v>0.0347076692307692</v>
      </c>
      <c r="EA311">
        <v>29.8397230769231</v>
      </c>
      <c r="EB311">
        <v>30.0069615384615</v>
      </c>
      <c r="EC311">
        <v>999.9</v>
      </c>
      <c r="ED311">
        <v>0</v>
      </c>
      <c r="EE311">
        <v>0</v>
      </c>
      <c r="EF311">
        <v>10002.4938461538</v>
      </c>
      <c r="EG311">
        <v>0</v>
      </c>
      <c r="EH311">
        <v>12.4736769230769</v>
      </c>
      <c r="EI311">
        <v>9.75923461538462</v>
      </c>
      <c r="EJ311">
        <v>383.327307692308</v>
      </c>
      <c r="EK311">
        <v>372.815615384615</v>
      </c>
      <c r="EL311">
        <v>1.36291692307692</v>
      </c>
      <c r="EM311">
        <v>364.654615384615</v>
      </c>
      <c r="EN311">
        <v>21.8900076923077</v>
      </c>
      <c r="EO311">
        <v>2.10411923076923</v>
      </c>
      <c r="EP311">
        <v>1.98079076923077</v>
      </c>
      <c r="EQ311">
        <v>18.2504</v>
      </c>
      <c r="ER311">
        <v>17.2916153846154</v>
      </c>
      <c r="ES311">
        <v>2000.02923076923</v>
      </c>
      <c r="ET311">
        <v>0.979994153846154</v>
      </c>
      <c r="EU311">
        <v>0.0200057076923077</v>
      </c>
      <c r="EV311">
        <v>0</v>
      </c>
      <c r="EW311">
        <v>248.579</v>
      </c>
      <c r="EX311">
        <v>5.00059</v>
      </c>
      <c r="EY311">
        <v>5091.19615384615</v>
      </c>
      <c r="EZ311">
        <v>17360.5461538462</v>
      </c>
      <c r="FA311">
        <v>41.5668461538462</v>
      </c>
      <c r="FB311">
        <v>41.5</v>
      </c>
      <c r="FC311">
        <v>41</v>
      </c>
      <c r="FD311">
        <v>40.937</v>
      </c>
      <c r="FE311">
        <v>42.5</v>
      </c>
      <c r="FF311">
        <v>1955.11923076923</v>
      </c>
      <c r="FG311">
        <v>39.91</v>
      </c>
      <c r="FH311">
        <v>0</v>
      </c>
      <c r="FI311">
        <v>1759342438.8</v>
      </c>
      <c r="FJ311">
        <v>0</v>
      </c>
      <c r="FK311">
        <v>248.36304</v>
      </c>
      <c r="FL311">
        <v>-14.888692336824</v>
      </c>
      <c r="FM311">
        <v>-305.69230818526</v>
      </c>
      <c r="FN311">
        <v>5085.9948</v>
      </c>
      <c r="FO311">
        <v>15</v>
      </c>
      <c r="FP311">
        <v>0</v>
      </c>
      <c r="FQ311" t="s">
        <v>439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7.75825276190476</v>
      </c>
      <c r="GD311">
        <v>35.6273086753247</v>
      </c>
      <c r="GE311">
        <v>3.83305074324806</v>
      </c>
      <c r="GF311">
        <v>0</v>
      </c>
      <c r="GG311">
        <v>248.992647058824</v>
      </c>
      <c r="GH311">
        <v>-9.88409473464828</v>
      </c>
      <c r="GI311">
        <v>1.04338797370289</v>
      </c>
      <c r="GJ311">
        <v>-1</v>
      </c>
      <c r="GK311">
        <v>1.36314619047619</v>
      </c>
      <c r="GL311">
        <v>-0.008835584415585</v>
      </c>
      <c r="GM311">
        <v>0.00128090175152203</v>
      </c>
      <c r="GN311">
        <v>1</v>
      </c>
      <c r="GO311">
        <v>1</v>
      </c>
      <c r="GP311">
        <v>2</v>
      </c>
      <c r="GQ311" t="s">
        <v>448</v>
      </c>
      <c r="GR311">
        <v>3.13222</v>
      </c>
      <c r="GS311">
        <v>2.71246</v>
      </c>
      <c r="GT311">
        <v>0.07746</v>
      </c>
      <c r="GU311">
        <v>0.0757935</v>
      </c>
      <c r="GV311">
        <v>0.100577</v>
      </c>
      <c r="GW311">
        <v>0.0970573</v>
      </c>
      <c r="GX311">
        <v>34724.6</v>
      </c>
      <c r="GY311">
        <v>37259</v>
      </c>
      <c r="GZ311">
        <v>34057.9</v>
      </c>
      <c r="HA311">
        <v>36504.6</v>
      </c>
      <c r="HB311">
        <v>43266.2</v>
      </c>
      <c r="HC311">
        <v>47322.5</v>
      </c>
      <c r="HD311">
        <v>53133.8</v>
      </c>
      <c r="HE311">
        <v>58346.4</v>
      </c>
      <c r="HF311">
        <v>1.95017</v>
      </c>
      <c r="HG311">
        <v>1.76698</v>
      </c>
      <c r="HH311">
        <v>0.0978932</v>
      </c>
      <c r="HI311">
        <v>0</v>
      </c>
      <c r="HJ311">
        <v>28.4094</v>
      </c>
      <c r="HK311">
        <v>999.9</v>
      </c>
      <c r="HL311">
        <v>52.155</v>
      </c>
      <c r="HM311">
        <v>31.119</v>
      </c>
      <c r="HN311">
        <v>26.185</v>
      </c>
      <c r="HO311">
        <v>54.5921</v>
      </c>
      <c r="HP311">
        <v>45.9255</v>
      </c>
      <c r="HQ311">
        <v>1</v>
      </c>
      <c r="HR311">
        <v>0.1078</v>
      </c>
      <c r="HS311">
        <v>0.287296</v>
      </c>
      <c r="HT311">
        <v>20.1123</v>
      </c>
      <c r="HU311">
        <v>5.19722</v>
      </c>
      <c r="HV311">
        <v>12.004</v>
      </c>
      <c r="HW311">
        <v>4.975</v>
      </c>
      <c r="HX311">
        <v>3.29395</v>
      </c>
      <c r="HY311">
        <v>9999</v>
      </c>
      <c r="HZ311">
        <v>9999</v>
      </c>
      <c r="IA311">
        <v>999.9</v>
      </c>
      <c r="IB311">
        <v>9999</v>
      </c>
      <c r="IC311">
        <v>1.86325</v>
      </c>
      <c r="ID311">
        <v>1.86813</v>
      </c>
      <c r="IE311">
        <v>1.8679</v>
      </c>
      <c r="IF311">
        <v>1.86905</v>
      </c>
      <c r="IG311">
        <v>1.8699</v>
      </c>
      <c r="IH311">
        <v>1.86596</v>
      </c>
      <c r="II311">
        <v>1.86701</v>
      </c>
      <c r="IJ311">
        <v>1.86844</v>
      </c>
      <c r="IK311">
        <v>5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1.762</v>
      </c>
      <c r="IY311">
        <v>0.3502</v>
      </c>
      <c r="IZ311">
        <v>0.591063205497763</v>
      </c>
      <c r="JA311">
        <v>0.00362635438953289</v>
      </c>
      <c r="JB311">
        <v>-8.50754122937555e-07</v>
      </c>
      <c r="JC311">
        <v>2.87264459290622e-10</v>
      </c>
      <c r="JD311">
        <v>-0.103101814204982</v>
      </c>
      <c r="JE311">
        <v>-0.017656537129445</v>
      </c>
      <c r="JF311">
        <v>0.00217271289782075</v>
      </c>
      <c r="JG311">
        <v>-2.34727275410467e-05</v>
      </c>
      <c r="JH311">
        <v>4</v>
      </c>
      <c r="JI311">
        <v>2183</v>
      </c>
      <c r="JJ311">
        <v>1</v>
      </c>
      <c r="JK311">
        <v>27</v>
      </c>
      <c r="JL311">
        <v>29322374</v>
      </c>
      <c r="JM311">
        <v>29322374</v>
      </c>
      <c r="JN311">
        <v>0.814209</v>
      </c>
      <c r="JO311">
        <v>2.63672</v>
      </c>
      <c r="JP311">
        <v>1.54785</v>
      </c>
      <c r="JQ311">
        <v>2.31079</v>
      </c>
      <c r="JR311">
        <v>1.64673</v>
      </c>
      <c r="JS311">
        <v>2.36572</v>
      </c>
      <c r="JT311">
        <v>34.5549</v>
      </c>
      <c r="JU311">
        <v>24.1926</v>
      </c>
      <c r="JV311">
        <v>18</v>
      </c>
      <c r="JW311">
        <v>505.881</v>
      </c>
      <c r="JX311">
        <v>389.491</v>
      </c>
      <c r="JY311">
        <v>27.1993</v>
      </c>
      <c r="JZ311">
        <v>28.7336</v>
      </c>
      <c r="KA311">
        <v>30.0004</v>
      </c>
      <c r="KB311">
        <v>28.6543</v>
      </c>
      <c r="KC311">
        <v>28.603</v>
      </c>
      <c r="KD311">
        <v>16.3324</v>
      </c>
      <c r="KE311">
        <v>18.6882</v>
      </c>
      <c r="KF311">
        <v>14.3093</v>
      </c>
      <c r="KG311">
        <v>27.1961</v>
      </c>
      <c r="KH311">
        <v>311.722</v>
      </c>
      <c r="KI311">
        <v>21.855</v>
      </c>
      <c r="KJ311">
        <v>96.5836</v>
      </c>
      <c r="KK311">
        <v>94.5314</v>
      </c>
    </row>
    <row r="312" spans="1:297">
      <c r="A312">
        <v>296</v>
      </c>
      <c r="B312">
        <v>1759342443</v>
      </c>
      <c r="C312">
        <v>9583</v>
      </c>
      <c r="D312" t="s">
        <v>1037</v>
      </c>
      <c r="E312" t="s">
        <v>1038</v>
      </c>
      <c r="F312">
        <v>5</v>
      </c>
      <c r="G312" t="s">
        <v>1024</v>
      </c>
      <c r="H312" t="s">
        <v>436</v>
      </c>
      <c r="I312">
        <v>1759342434.84615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340.014710778857</v>
      </c>
      <c r="AK312">
        <v>345.267866666667</v>
      </c>
      <c r="AL312">
        <v>-3.22419145686514</v>
      </c>
      <c r="AM312">
        <v>64.7014413785426</v>
      </c>
      <c r="AN312">
        <f>(AP312 - AO312 + DY312*1E3/(8.314*(EA312+273.15)) * AR312/DX312 * AQ312) * DX312/(100*DL312) * 1000/(1000 - AP312)</f>
        <v>0</v>
      </c>
      <c r="AO312">
        <v>21.8949802938742</v>
      </c>
      <c r="AP312">
        <v>23.2544181818182</v>
      </c>
      <c r="AQ312">
        <v>1.58272666448807e-06</v>
      </c>
      <c r="AR312">
        <v>119.371846667819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1.91</v>
      </c>
      <c r="DM312">
        <v>0.5</v>
      </c>
      <c r="DN312" t="s">
        <v>438</v>
      </c>
      <c r="DO312">
        <v>2</v>
      </c>
      <c r="DP312" t="b">
        <v>1</v>
      </c>
      <c r="DQ312">
        <v>1759342434.84615</v>
      </c>
      <c r="DR312">
        <v>359.514615384615</v>
      </c>
      <c r="DS312">
        <v>348.457384615385</v>
      </c>
      <c r="DT312">
        <v>23.2532384615385</v>
      </c>
      <c r="DU312">
        <v>21.8918846153846</v>
      </c>
      <c r="DV312">
        <v>357.722230769231</v>
      </c>
      <c r="DW312">
        <v>22.9030153846154</v>
      </c>
      <c r="DX312">
        <v>500.032307692308</v>
      </c>
      <c r="DY312">
        <v>90.4846230769231</v>
      </c>
      <c r="DZ312">
        <v>0.0345454</v>
      </c>
      <c r="EA312">
        <v>29.8377538461538</v>
      </c>
      <c r="EB312">
        <v>30.0045923076923</v>
      </c>
      <c r="EC312">
        <v>999.9</v>
      </c>
      <c r="ED312">
        <v>0</v>
      </c>
      <c r="EE312">
        <v>0</v>
      </c>
      <c r="EF312">
        <v>10004.1784615385</v>
      </c>
      <c r="EG312">
        <v>0</v>
      </c>
      <c r="EH312">
        <v>12.4736769230769</v>
      </c>
      <c r="EI312">
        <v>11.0571369230769</v>
      </c>
      <c r="EJ312">
        <v>368.073461538462</v>
      </c>
      <c r="EK312">
        <v>356.256538461538</v>
      </c>
      <c r="EL312">
        <v>1.36134384615385</v>
      </c>
      <c r="EM312">
        <v>348.457384615385</v>
      </c>
      <c r="EN312">
        <v>21.8918846153846</v>
      </c>
      <c r="EO312">
        <v>2.10406</v>
      </c>
      <c r="EP312">
        <v>1.98087846153846</v>
      </c>
      <c r="EQ312">
        <v>18.2499538461538</v>
      </c>
      <c r="ER312">
        <v>17.2923153846154</v>
      </c>
      <c r="ES312">
        <v>2000.02</v>
      </c>
      <c r="ET312">
        <v>0.979994153846154</v>
      </c>
      <c r="EU312">
        <v>0.0200057076923077</v>
      </c>
      <c r="EV312">
        <v>0</v>
      </c>
      <c r="EW312">
        <v>247.147076923077</v>
      </c>
      <c r="EX312">
        <v>5.00059</v>
      </c>
      <c r="EY312">
        <v>5062.61615384615</v>
      </c>
      <c r="EZ312">
        <v>17360.4538461538</v>
      </c>
      <c r="FA312">
        <v>41.5765384615385</v>
      </c>
      <c r="FB312">
        <v>41.5</v>
      </c>
      <c r="FC312">
        <v>41</v>
      </c>
      <c r="FD312">
        <v>40.937</v>
      </c>
      <c r="FE312">
        <v>42.5</v>
      </c>
      <c r="FF312">
        <v>1955.11</v>
      </c>
      <c r="FG312">
        <v>39.91</v>
      </c>
      <c r="FH312">
        <v>0</v>
      </c>
      <c r="FI312">
        <v>1759342443.6</v>
      </c>
      <c r="FJ312">
        <v>0</v>
      </c>
      <c r="FK312">
        <v>246.85148</v>
      </c>
      <c r="FL312">
        <v>-21.8924615848201</v>
      </c>
      <c r="FM312">
        <v>-447.79230837643</v>
      </c>
      <c r="FN312">
        <v>5055.7528</v>
      </c>
      <c r="FO312">
        <v>15</v>
      </c>
      <c r="FP312">
        <v>0</v>
      </c>
      <c r="FQ312" t="s">
        <v>439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10.410454</v>
      </c>
      <c r="GD312">
        <v>16.6288123308271</v>
      </c>
      <c r="GE312">
        <v>1.6780362472855</v>
      </c>
      <c r="GF312">
        <v>0</v>
      </c>
      <c r="GG312">
        <v>247.919029411765</v>
      </c>
      <c r="GH312">
        <v>-16.6972192406727</v>
      </c>
      <c r="GI312">
        <v>1.69190752920195</v>
      </c>
      <c r="GJ312">
        <v>-1</v>
      </c>
      <c r="GK312">
        <v>1.3620015</v>
      </c>
      <c r="GL312">
        <v>-0.0191580451127827</v>
      </c>
      <c r="GM312">
        <v>0.00203388120351217</v>
      </c>
      <c r="GN312">
        <v>1</v>
      </c>
      <c r="GO312">
        <v>1</v>
      </c>
      <c r="GP312">
        <v>2</v>
      </c>
      <c r="GQ312" t="s">
        <v>448</v>
      </c>
      <c r="GR312">
        <v>3.13233</v>
      </c>
      <c r="GS312">
        <v>2.71219</v>
      </c>
      <c r="GT312">
        <v>0.0746433</v>
      </c>
      <c r="GU312">
        <v>0.0727813</v>
      </c>
      <c r="GV312">
        <v>0.100576</v>
      </c>
      <c r="GW312">
        <v>0.0970555</v>
      </c>
      <c r="GX312">
        <v>34830.3</v>
      </c>
      <c r="GY312">
        <v>37380.1</v>
      </c>
      <c r="GZ312">
        <v>34057.7</v>
      </c>
      <c r="HA312">
        <v>36504.3</v>
      </c>
      <c r="HB312">
        <v>43265.6</v>
      </c>
      <c r="HC312">
        <v>47321.7</v>
      </c>
      <c r="HD312">
        <v>53133.4</v>
      </c>
      <c r="HE312">
        <v>58345.7</v>
      </c>
      <c r="HF312">
        <v>1.9499</v>
      </c>
      <c r="HG312">
        <v>1.76675</v>
      </c>
      <c r="HH312">
        <v>0.0973493</v>
      </c>
      <c r="HI312">
        <v>0</v>
      </c>
      <c r="HJ312">
        <v>28.4092</v>
      </c>
      <c r="HK312">
        <v>999.9</v>
      </c>
      <c r="HL312">
        <v>52.155</v>
      </c>
      <c r="HM312">
        <v>31.119</v>
      </c>
      <c r="HN312">
        <v>26.1823</v>
      </c>
      <c r="HO312">
        <v>54.6921</v>
      </c>
      <c r="HP312">
        <v>45.9295</v>
      </c>
      <c r="HQ312">
        <v>1</v>
      </c>
      <c r="HR312">
        <v>0.10811</v>
      </c>
      <c r="HS312">
        <v>0.290885</v>
      </c>
      <c r="HT312">
        <v>20.1123</v>
      </c>
      <c r="HU312">
        <v>5.19752</v>
      </c>
      <c r="HV312">
        <v>12.004</v>
      </c>
      <c r="HW312">
        <v>4.9746</v>
      </c>
      <c r="HX312">
        <v>3.294</v>
      </c>
      <c r="HY312">
        <v>9999</v>
      </c>
      <c r="HZ312">
        <v>9999</v>
      </c>
      <c r="IA312">
        <v>999.9</v>
      </c>
      <c r="IB312">
        <v>9999</v>
      </c>
      <c r="IC312">
        <v>1.86326</v>
      </c>
      <c r="ID312">
        <v>1.86813</v>
      </c>
      <c r="IE312">
        <v>1.86786</v>
      </c>
      <c r="IF312">
        <v>1.86905</v>
      </c>
      <c r="IG312">
        <v>1.86989</v>
      </c>
      <c r="IH312">
        <v>1.86594</v>
      </c>
      <c r="II312">
        <v>1.867</v>
      </c>
      <c r="IJ312">
        <v>1.86843</v>
      </c>
      <c r="IK312">
        <v>5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1.713</v>
      </c>
      <c r="IY312">
        <v>0.3502</v>
      </c>
      <c r="IZ312">
        <v>0.591063205497763</v>
      </c>
      <c r="JA312">
        <v>0.00362635438953289</v>
      </c>
      <c r="JB312">
        <v>-8.50754122937555e-07</v>
      </c>
      <c r="JC312">
        <v>2.87264459290622e-10</v>
      </c>
      <c r="JD312">
        <v>-0.103101814204982</v>
      </c>
      <c r="JE312">
        <v>-0.017656537129445</v>
      </c>
      <c r="JF312">
        <v>0.00217271289782075</v>
      </c>
      <c r="JG312">
        <v>-2.34727275410467e-05</v>
      </c>
      <c r="JH312">
        <v>4</v>
      </c>
      <c r="JI312">
        <v>2183</v>
      </c>
      <c r="JJ312">
        <v>1</v>
      </c>
      <c r="JK312">
        <v>27</v>
      </c>
      <c r="JL312">
        <v>29322374.1</v>
      </c>
      <c r="JM312">
        <v>29322374.1</v>
      </c>
      <c r="JN312">
        <v>0.780029</v>
      </c>
      <c r="JO312">
        <v>2.64771</v>
      </c>
      <c r="JP312">
        <v>1.54785</v>
      </c>
      <c r="JQ312">
        <v>2.31079</v>
      </c>
      <c r="JR312">
        <v>1.64673</v>
      </c>
      <c r="JS312">
        <v>2.30469</v>
      </c>
      <c r="JT312">
        <v>34.5549</v>
      </c>
      <c r="JU312">
        <v>24.1926</v>
      </c>
      <c r="JV312">
        <v>18</v>
      </c>
      <c r="JW312">
        <v>505.735</v>
      </c>
      <c r="JX312">
        <v>389.397</v>
      </c>
      <c r="JY312">
        <v>27.1926</v>
      </c>
      <c r="JZ312">
        <v>28.7368</v>
      </c>
      <c r="KA312">
        <v>30.0004</v>
      </c>
      <c r="KB312">
        <v>28.6584</v>
      </c>
      <c r="KC312">
        <v>28.607</v>
      </c>
      <c r="KD312">
        <v>15.6497</v>
      </c>
      <c r="KE312">
        <v>18.6882</v>
      </c>
      <c r="KF312">
        <v>14.3093</v>
      </c>
      <c r="KG312">
        <v>27.1899</v>
      </c>
      <c r="KH312">
        <v>298.144</v>
      </c>
      <c r="KI312">
        <v>21.855</v>
      </c>
      <c r="KJ312">
        <v>96.5828</v>
      </c>
      <c r="KK312">
        <v>94.5305</v>
      </c>
    </row>
    <row r="313" spans="1:297">
      <c r="A313">
        <v>297</v>
      </c>
      <c r="B313">
        <v>1759342448</v>
      </c>
      <c r="C313">
        <v>9588</v>
      </c>
      <c r="D313" t="s">
        <v>1039</v>
      </c>
      <c r="E313" t="s">
        <v>1040</v>
      </c>
      <c r="F313">
        <v>5</v>
      </c>
      <c r="G313" t="s">
        <v>1024</v>
      </c>
      <c r="H313" t="s">
        <v>436</v>
      </c>
      <c r="I313">
        <v>1759342439.84615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323.120609878886</v>
      </c>
      <c r="AK313">
        <v>328.82303030303</v>
      </c>
      <c r="AL313">
        <v>-3.29307592556971</v>
      </c>
      <c r="AM313">
        <v>64.7014413785426</v>
      </c>
      <c r="AN313">
        <f>(AP313 - AO313 + DY313*1E3/(8.314*(EA313+273.15)) * AR313/DX313 * AQ313) * DX313/(100*DL313) * 1000/(1000 - AP313)</f>
        <v>0</v>
      </c>
      <c r="AO313">
        <v>21.8945770143072</v>
      </c>
      <c r="AP313">
        <v>23.2551163636364</v>
      </c>
      <c r="AQ313">
        <v>1.84774329731332e-06</v>
      </c>
      <c r="AR313">
        <v>119.371846667819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1.91</v>
      </c>
      <c r="DM313">
        <v>0.5</v>
      </c>
      <c r="DN313" t="s">
        <v>438</v>
      </c>
      <c r="DO313">
        <v>2</v>
      </c>
      <c r="DP313" t="b">
        <v>1</v>
      </c>
      <c r="DQ313">
        <v>1759342439.84615</v>
      </c>
      <c r="DR313">
        <v>343.981</v>
      </c>
      <c r="DS313">
        <v>331.862153846154</v>
      </c>
      <c r="DT313">
        <v>23.2540230769231</v>
      </c>
      <c r="DU313">
        <v>21.8936615384615</v>
      </c>
      <c r="DV313">
        <v>342.237230769231</v>
      </c>
      <c r="DW313">
        <v>22.9037692307692</v>
      </c>
      <c r="DX313">
        <v>500.002538461538</v>
      </c>
      <c r="DY313">
        <v>90.4812384615385</v>
      </c>
      <c r="DZ313">
        <v>0.0342633846153846</v>
      </c>
      <c r="EA313">
        <v>29.8355461538462</v>
      </c>
      <c r="EB313">
        <v>30.0048153846154</v>
      </c>
      <c r="EC313">
        <v>999.9</v>
      </c>
      <c r="ED313">
        <v>0</v>
      </c>
      <c r="EE313">
        <v>0</v>
      </c>
      <c r="EF313">
        <v>10000.18</v>
      </c>
      <c r="EG313">
        <v>0</v>
      </c>
      <c r="EH313">
        <v>12.4702846153846</v>
      </c>
      <c r="EI313">
        <v>12.1187692307692</v>
      </c>
      <c r="EJ313">
        <v>352.170461538461</v>
      </c>
      <c r="EK313">
        <v>339.290538461538</v>
      </c>
      <c r="EL313">
        <v>1.36036</v>
      </c>
      <c r="EM313">
        <v>331.862153846154</v>
      </c>
      <c r="EN313">
        <v>21.8936615384615</v>
      </c>
      <c r="EO313">
        <v>2.10405153846154</v>
      </c>
      <c r="EP313">
        <v>1.98096538461539</v>
      </c>
      <c r="EQ313">
        <v>18.2498923076923</v>
      </c>
      <c r="ER313">
        <v>17.2930076923077</v>
      </c>
      <c r="ES313">
        <v>2000.01153846154</v>
      </c>
      <c r="ET313">
        <v>0.979994153846154</v>
      </c>
      <c r="EU313">
        <v>0.0200057153846154</v>
      </c>
      <c r="EV313">
        <v>0</v>
      </c>
      <c r="EW313">
        <v>245.222153846154</v>
      </c>
      <c r="EX313">
        <v>5.00059</v>
      </c>
      <c r="EY313">
        <v>5022.37538461538</v>
      </c>
      <c r="EZ313">
        <v>17360.3923076923</v>
      </c>
      <c r="FA313">
        <v>41.5910769230769</v>
      </c>
      <c r="FB313">
        <v>41.5</v>
      </c>
      <c r="FC313">
        <v>41</v>
      </c>
      <c r="FD313">
        <v>40.937</v>
      </c>
      <c r="FE313">
        <v>42.5</v>
      </c>
      <c r="FF313">
        <v>1955.10153846154</v>
      </c>
      <c r="FG313">
        <v>39.91</v>
      </c>
      <c r="FH313">
        <v>0</v>
      </c>
      <c r="FI313">
        <v>1759342448.4</v>
      </c>
      <c r="FJ313">
        <v>0</v>
      </c>
      <c r="FK313">
        <v>244.874</v>
      </c>
      <c r="FL313">
        <v>-28.0683845822669</v>
      </c>
      <c r="FM313">
        <v>-583.380768333872</v>
      </c>
      <c r="FN313">
        <v>5014.6128</v>
      </c>
      <c r="FO313">
        <v>15</v>
      </c>
      <c r="FP313">
        <v>0</v>
      </c>
      <c r="FQ313" t="s">
        <v>439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11.3152565</v>
      </c>
      <c r="GD313">
        <v>12.9520163909774</v>
      </c>
      <c r="GE313">
        <v>1.37466862941683</v>
      </c>
      <c r="GF313">
        <v>0</v>
      </c>
      <c r="GG313">
        <v>246.569323529412</v>
      </c>
      <c r="GH313">
        <v>-22.2644919917124</v>
      </c>
      <c r="GI313">
        <v>2.21993600491477</v>
      </c>
      <c r="GJ313">
        <v>-1</v>
      </c>
      <c r="GK313">
        <v>1.361122</v>
      </c>
      <c r="GL313">
        <v>-0.0160664661654121</v>
      </c>
      <c r="GM313">
        <v>0.00184236424194569</v>
      </c>
      <c r="GN313">
        <v>1</v>
      </c>
      <c r="GO313">
        <v>1</v>
      </c>
      <c r="GP313">
        <v>2</v>
      </c>
      <c r="GQ313" t="s">
        <v>448</v>
      </c>
      <c r="GR313">
        <v>3.13223</v>
      </c>
      <c r="GS313">
        <v>2.71225</v>
      </c>
      <c r="GT313">
        <v>0.0717274</v>
      </c>
      <c r="GU313">
        <v>0.0698095</v>
      </c>
      <c r="GV313">
        <v>0.100581</v>
      </c>
      <c r="GW313">
        <v>0.0970579</v>
      </c>
      <c r="GX313">
        <v>34939.9</v>
      </c>
      <c r="GY313">
        <v>37499.4</v>
      </c>
      <c r="GZ313">
        <v>34057.6</v>
      </c>
      <c r="HA313">
        <v>36503.8</v>
      </c>
      <c r="HB313">
        <v>43265.4</v>
      </c>
      <c r="HC313">
        <v>47320.5</v>
      </c>
      <c r="HD313">
        <v>53133.8</v>
      </c>
      <c r="HE313">
        <v>58344.9</v>
      </c>
      <c r="HF313">
        <v>1.95</v>
      </c>
      <c r="HG313">
        <v>1.76667</v>
      </c>
      <c r="HH313">
        <v>0.0980869</v>
      </c>
      <c r="HI313">
        <v>0</v>
      </c>
      <c r="HJ313">
        <v>28.4062</v>
      </c>
      <c r="HK313">
        <v>999.9</v>
      </c>
      <c r="HL313">
        <v>52.155</v>
      </c>
      <c r="HM313">
        <v>31.119</v>
      </c>
      <c r="HN313">
        <v>26.1824</v>
      </c>
      <c r="HO313">
        <v>55.1221</v>
      </c>
      <c r="HP313">
        <v>46.1418</v>
      </c>
      <c r="HQ313">
        <v>1</v>
      </c>
      <c r="HR313">
        <v>0.108168</v>
      </c>
      <c r="HS313">
        <v>0.102437</v>
      </c>
      <c r="HT313">
        <v>20.1123</v>
      </c>
      <c r="HU313">
        <v>5.19692</v>
      </c>
      <c r="HV313">
        <v>12.004</v>
      </c>
      <c r="HW313">
        <v>4.9742</v>
      </c>
      <c r="HX313">
        <v>3.29398</v>
      </c>
      <c r="HY313">
        <v>9999</v>
      </c>
      <c r="HZ313">
        <v>9999</v>
      </c>
      <c r="IA313">
        <v>999.9</v>
      </c>
      <c r="IB313">
        <v>9999</v>
      </c>
      <c r="IC313">
        <v>1.86326</v>
      </c>
      <c r="ID313">
        <v>1.86813</v>
      </c>
      <c r="IE313">
        <v>1.86788</v>
      </c>
      <c r="IF313">
        <v>1.86905</v>
      </c>
      <c r="IG313">
        <v>1.8699</v>
      </c>
      <c r="IH313">
        <v>1.86596</v>
      </c>
      <c r="II313">
        <v>1.86701</v>
      </c>
      <c r="IJ313">
        <v>1.86844</v>
      </c>
      <c r="IK313">
        <v>5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1.662</v>
      </c>
      <c r="IY313">
        <v>0.3504</v>
      </c>
      <c r="IZ313">
        <v>0.591063205497763</v>
      </c>
      <c r="JA313">
        <v>0.00362635438953289</v>
      </c>
      <c r="JB313">
        <v>-8.50754122937555e-07</v>
      </c>
      <c r="JC313">
        <v>2.87264459290622e-10</v>
      </c>
      <c r="JD313">
        <v>-0.103101814204982</v>
      </c>
      <c r="JE313">
        <v>-0.017656537129445</v>
      </c>
      <c r="JF313">
        <v>0.00217271289782075</v>
      </c>
      <c r="JG313">
        <v>-2.34727275410467e-05</v>
      </c>
      <c r="JH313">
        <v>4</v>
      </c>
      <c r="JI313">
        <v>2183</v>
      </c>
      <c r="JJ313">
        <v>1</v>
      </c>
      <c r="JK313">
        <v>27</v>
      </c>
      <c r="JL313">
        <v>29322374.1</v>
      </c>
      <c r="JM313">
        <v>29322374.1</v>
      </c>
      <c r="JN313">
        <v>0.749512</v>
      </c>
      <c r="JO313">
        <v>2.65015</v>
      </c>
      <c r="JP313">
        <v>1.54785</v>
      </c>
      <c r="JQ313">
        <v>2.31079</v>
      </c>
      <c r="JR313">
        <v>1.64673</v>
      </c>
      <c r="JS313">
        <v>2.27295</v>
      </c>
      <c r="JT313">
        <v>34.5549</v>
      </c>
      <c r="JU313">
        <v>24.1926</v>
      </c>
      <c r="JV313">
        <v>18</v>
      </c>
      <c r="JW313">
        <v>505.834</v>
      </c>
      <c r="JX313">
        <v>389.38</v>
      </c>
      <c r="JY313">
        <v>27.1958</v>
      </c>
      <c r="JZ313">
        <v>28.7409</v>
      </c>
      <c r="KA313">
        <v>30.0002</v>
      </c>
      <c r="KB313">
        <v>28.6622</v>
      </c>
      <c r="KC313">
        <v>28.6106</v>
      </c>
      <c r="KD313">
        <v>15.0348</v>
      </c>
      <c r="KE313">
        <v>18.6882</v>
      </c>
      <c r="KF313">
        <v>14.3093</v>
      </c>
      <c r="KG313">
        <v>27.2381</v>
      </c>
      <c r="KH313">
        <v>284.659</v>
      </c>
      <c r="KI313">
        <v>21.855</v>
      </c>
      <c r="KJ313">
        <v>96.5831</v>
      </c>
      <c r="KK313">
        <v>94.5292</v>
      </c>
    </row>
    <row r="314" spans="1:297">
      <c r="A314">
        <v>298</v>
      </c>
      <c r="B314">
        <v>1759342453</v>
      </c>
      <c r="C314">
        <v>9593</v>
      </c>
      <c r="D314" t="s">
        <v>1041</v>
      </c>
      <c r="E314" t="s">
        <v>1042</v>
      </c>
      <c r="F314">
        <v>5</v>
      </c>
      <c r="G314" t="s">
        <v>1024</v>
      </c>
      <c r="H314" t="s">
        <v>436</v>
      </c>
      <c r="I314">
        <v>1759342444.84615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306.770000768873</v>
      </c>
      <c r="AK314">
        <v>312.727448484849</v>
      </c>
      <c r="AL314">
        <v>-3.21660587040932</v>
      </c>
      <c r="AM314">
        <v>64.7014413785426</v>
      </c>
      <c r="AN314">
        <f>(AP314 - AO314 + DY314*1E3/(8.314*(EA314+273.15)) * AR314/DX314 * AQ314) * DX314/(100*DL314) * 1000/(1000 - AP314)</f>
        <v>0</v>
      </c>
      <c r="AO314">
        <v>21.896269052703</v>
      </c>
      <c r="AP314">
        <v>23.2593666666667</v>
      </c>
      <c r="AQ314">
        <v>8.96922062968382e-06</v>
      </c>
      <c r="AR314">
        <v>119.371846667819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1.91</v>
      </c>
      <c r="DM314">
        <v>0.5</v>
      </c>
      <c r="DN314" t="s">
        <v>438</v>
      </c>
      <c r="DO314">
        <v>2</v>
      </c>
      <c r="DP314" t="b">
        <v>1</v>
      </c>
      <c r="DQ314">
        <v>1759342444.84615</v>
      </c>
      <c r="DR314">
        <v>328.111846153846</v>
      </c>
      <c r="DS314">
        <v>315.637615384615</v>
      </c>
      <c r="DT314">
        <v>23.2553153846154</v>
      </c>
      <c r="DU314">
        <v>21.8952846153846</v>
      </c>
      <c r="DV314">
        <v>326.418076923077</v>
      </c>
      <c r="DW314">
        <v>22.9050076923077</v>
      </c>
      <c r="DX314">
        <v>499.987461538462</v>
      </c>
      <c r="DY314">
        <v>90.4795153846154</v>
      </c>
      <c r="DZ314">
        <v>0.0342521923076923</v>
      </c>
      <c r="EA314">
        <v>29.8342923076923</v>
      </c>
      <c r="EB314">
        <v>30.0001692307692</v>
      </c>
      <c r="EC314">
        <v>999.9</v>
      </c>
      <c r="ED314">
        <v>0</v>
      </c>
      <c r="EE314">
        <v>0</v>
      </c>
      <c r="EF314">
        <v>10007.9707692308</v>
      </c>
      <c r="EG314">
        <v>0</v>
      </c>
      <c r="EH314">
        <v>12.4671</v>
      </c>
      <c r="EI314">
        <v>12.4742923076923</v>
      </c>
      <c r="EJ314">
        <v>335.923923076923</v>
      </c>
      <c r="EK314">
        <v>322.703307692308</v>
      </c>
      <c r="EL314">
        <v>1.36003076923077</v>
      </c>
      <c r="EM314">
        <v>315.637615384615</v>
      </c>
      <c r="EN314">
        <v>21.8952846153846</v>
      </c>
      <c r="EO314">
        <v>2.10412923076923</v>
      </c>
      <c r="EP314">
        <v>1.98107461538462</v>
      </c>
      <c r="EQ314">
        <v>18.2504769230769</v>
      </c>
      <c r="ER314">
        <v>17.2938846153846</v>
      </c>
      <c r="ES314">
        <v>1999.97923076923</v>
      </c>
      <c r="ET314">
        <v>0.979993923076923</v>
      </c>
      <c r="EU314">
        <v>0.0200059538461538</v>
      </c>
      <c r="EV314">
        <v>0</v>
      </c>
      <c r="EW314">
        <v>242.686923076923</v>
      </c>
      <c r="EX314">
        <v>5.00059</v>
      </c>
      <c r="EY314">
        <v>4971.57076923077</v>
      </c>
      <c r="EZ314">
        <v>17360.1076923077</v>
      </c>
      <c r="FA314">
        <v>41.6056153846154</v>
      </c>
      <c r="FB314">
        <v>41.5</v>
      </c>
      <c r="FC314">
        <v>41</v>
      </c>
      <c r="FD314">
        <v>40.937</v>
      </c>
      <c r="FE314">
        <v>42.5</v>
      </c>
      <c r="FF314">
        <v>1955.06923076923</v>
      </c>
      <c r="FG314">
        <v>39.91</v>
      </c>
      <c r="FH314">
        <v>0</v>
      </c>
      <c r="FI314">
        <v>1759342453.2</v>
      </c>
      <c r="FJ314">
        <v>0</v>
      </c>
      <c r="FK314">
        <v>242.36816</v>
      </c>
      <c r="FL314">
        <v>-34.212846165406</v>
      </c>
      <c r="FM314">
        <v>-692.757692321751</v>
      </c>
      <c r="FN314">
        <v>4963.7952</v>
      </c>
      <c r="FO314">
        <v>15</v>
      </c>
      <c r="FP314">
        <v>0</v>
      </c>
      <c r="FQ314" t="s">
        <v>439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12.33222</v>
      </c>
      <c r="GD314">
        <v>4.2425864661654</v>
      </c>
      <c r="GE314">
        <v>0.460944794525331</v>
      </c>
      <c r="GF314">
        <v>0</v>
      </c>
      <c r="GG314">
        <v>243.970323529412</v>
      </c>
      <c r="GH314">
        <v>-30.0484492132934</v>
      </c>
      <c r="GI314">
        <v>2.97094603392677</v>
      </c>
      <c r="GJ314">
        <v>-1</v>
      </c>
      <c r="GK314">
        <v>1.360336</v>
      </c>
      <c r="GL314">
        <v>-0.00112691729323284</v>
      </c>
      <c r="GM314">
        <v>0.00121934982675197</v>
      </c>
      <c r="GN314">
        <v>1</v>
      </c>
      <c r="GO314">
        <v>1</v>
      </c>
      <c r="GP314">
        <v>2</v>
      </c>
      <c r="GQ314" t="s">
        <v>448</v>
      </c>
      <c r="GR314">
        <v>3.13233</v>
      </c>
      <c r="GS314">
        <v>2.71265</v>
      </c>
      <c r="GT314">
        <v>0.0688092</v>
      </c>
      <c r="GU314">
        <v>0.0668969</v>
      </c>
      <c r="GV314">
        <v>0.100594</v>
      </c>
      <c r="GW314">
        <v>0.0970609</v>
      </c>
      <c r="GX314">
        <v>35049.6</v>
      </c>
      <c r="GY314">
        <v>37616.8</v>
      </c>
      <c r="GZ314">
        <v>34057.5</v>
      </c>
      <c r="HA314">
        <v>36503.8</v>
      </c>
      <c r="HB314">
        <v>43264.2</v>
      </c>
      <c r="HC314">
        <v>47320</v>
      </c>
      <c r="HD314">
        <v>53133.5</v>
      </c>
      <c r="HE314">
        <v>58344.9</v>
      </c>
      <c r="HF314">
        <v>1.95015</v>
      </c>
      <c r="HG314">
        <v>1.76637</v>
      </c>
      <c r="HH314">
        <v>0.0978857</v>
      </c>
      <c r="HI314">
        <v>0</v>
      </c>
      <c r="HJ314">
        <v>28.4045</v>
      </c>
      <c r="HK314">
        <v>999.9</v>
      </c>
      <c r="HL314">
        <v>52.155</v>
      </c>
      <c r="HM314">
        <v>31.129</v>
      </c>
      <c r="HN314">
        <v>26.1957</v>
      </c>
      <c r="HO314">
        <v>54.0821</v>
      </c>
      <c r="HP314">
        <v>46.2059</v>
      </c>
      <c r="HQ314">
        <v>1</v>
      </c>
      <c r="HR314">
        <v>0.108001</v>
      </c>
      <c r="HS314">
        <v>0.198731</v>
      </c>
      <c r="HT314">
        <v>20.1123</v>
      </c>
      <c r="HU314">
        <v>5.19707</v>
      </c>
      <c r="HV314">
        <v>12.004</v>
      </c>
      <c r="HW314">
        <v>4.9749</v>
      </c>
      <c r="HX314">
        <v>3.29398</v>
      </c>
      <c r="HY314">
        <v>9999</v>
      </c>
      <c r="HZ314">
        <v>9999</v>
      </c>
      <c r="IA314">
        <v>999.9</v>
      </c>
      <c r="IB314">
        <v>9999</v>
      </c>
      <c r="IC314">
        <v>1.86325</v>
      </c>
      <c r="ID314">
        <v>1.86813</v>
      </c>
      <c r="IE314">
        <v>1.86786</v>
      </c>
      <c r="IF314">
        <v>1.86905</v>
      </c>
      <c r="IG314">
        <v>1.86988</v>
      </c>
      <c r="IH314">
        <v>1.86592</v>
      </c>
      <c r="II314">
        <v>1.86696</v>
      </c>
      <c r="IJ314">
        <v>1.86844</v>
      </c>
      <c r="IK314">
        <v>5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1.613</v>
      </c>
      <c r="IY314">
        <v>0.3506</v>
      </c>
      <c r="IZ314">
        <v>0.591063205497763</v>
      </c>
      <c r="JA314">
        <v>0.00362635438953289</v>
      </c>
      <c r="JB314">
        <v>-8.50754122937555e-07</v>
      </c>
      <c r="JC314">
        <v>2.87264459290622e-10</v>
      </c>
      <c r="JD314">
        <v>-0.103101814204982</v>
      </c>
      <c r="JE314">
        <v>-0.017656537129445</v>
      </c>
      <c r="JF314">
        <v>0.00217271289782075</v>
      </c>
      <c r="JG314">
        <v>-2.34727275410467e-05</v>
      </c>
      <c r="JH314">
        <v>4</v>
      </c>
      <c r="JI314">
        <v>2183</v>
      </c>
      <c r="JJ314">
        <v>1</v>
      </c>
      <c r="JK314">
        <v>27</v>
      </c>
      <c r="JL314">
        <v>29322374.2</v>
      </c>
      <c r="JM314">
        <v>29322374.2</v>
      </c>
      <c r="JN314">
        <v>0.722656</v>
      </c>
      <c r="JO314">
        <v>2.64648</v>
      </c>
      <c r="JP314">
        <v>1.54785</v>
      </c>
      <c r="JQ314">
        <v>2.31079</v>
      </c>
      <c r="JR314">
        <v>1.64551</v>
      </c>
      <c r="JS314">
        <v>2.22778</v>
      </c>
      <c r="JT314">
        <v>34.5777</v>
      </c>
      <c r="JU314">
        <v>24.1838</v>
      </c>
      <c r="JV314">
        <v>18</v>
      </c>
      <c r="JW314">
        <v>505.969</v>
      </c>
      <c r="JX314">
        <v>389.247</v>
      </c>
      <c r="JY314">
        <v>27.2347</v>
      </c>
      <c r="JZ314">
        <v>28.7452</v>
      </c>
      <c r="KA314">
        <v>30</v>
      </c>
      <c r="KB314">
        <v>28.6663</v>
      </c>
      <c r="KC314">
        <v>28.6149</v>
      </c>
      <c r="KD314">
        <v>14.3594</v>
      </c>
      <c r="KE314">
        <v>18.6882</v>
      </c>
      <c r="KF314">
        <v>14.3093</v>
      </c>
      <c r="KG314">
        <v>27.2251</v>
      </c>
      <c r="KH314">
        <v>264.311</v>
      </c>
      <c r="KI314">
        <v>21.855</v>
      </c>
      <c r="KJ314">
        <v>96.5827</v>
      </c>
      <c r="KK314">
        <v>94.5292</v>
      </c>
    </row>
    <row r="315" spans="1:297">
      <c r="A315">
        <v>299</v>
      </c>
      <c r="B315">
        <v>1759342458</v>
      </c>
      <c r="C315">
        <v>9598</v>
      </c>
      <c r="D315" t="s">
        <v>1043</v>
      </c>
      <c r="E315" t="s">
        <v>1044</v>
      </c>
      <c r="F315">
        <v>5</v>
      </c>
      <c r="G315" t="s">
        <v>1024</v>
      </c>
      <c r="H315" t="s">
        <v>436</v>
      </c>
      <c r="I315">
        <v>1759342449.84615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290.856466264449</v>
      </c>
      <c r="AK315">
        <v>296.945218181818</v>
      </c>
      <c r="AL315">
        <v>-3.14768308278805</v>
      </c>
      <c r="AM315">
        <v>64.7014413785426</v>
      </c>
      <c r="AN315">
        <f>(AP315 - AO315 + DY315*1E3/(8.314*(EA315+273.15)) * AR315/DX315 * AQ315) * DX315/(100*DL315) * 1000/(1000 - AP315)</f>
        <v>0</v>
      </c>
      <c r="AO315">
        <v>21.8974688522837</v>
      </c>
      <c r="AP315">
        <v>23.2622848484848</v>
      </c>
      <c r="AQ315">
        <v>5.42183709246997e-06</v>
      </c>
      <c r="AR315">
        <v>119.371846667819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1.91</v>
      </c>
      <c r="DM315">
        <v>0.5</v>
      </c>
      <c r="DN315" t="s">
        <v>438</v>
      </c>
      <c r="DO315">
        <v>2</v>
      </c>
      <c r="DP315" t="b">
        <v>1</v>
      </c>
      <c r="DQ315">
        <v>1759342449.84615</v>
      </c>
      <c r="DR315">
        <v>312.341307692308</v>
      </c>
      <c r="DS315">
        <v>299.555307692308</v>
      </c>
      <c r="DT315">
        <v>23.2577692307692</v>
      </c>
      <c r="DU315">
        <v>21.8961538461538</v>
      </c>
      <c r="DV315">
        <v>310.697384615385</v>
      </c>
      <c r="DW315">
        <v>22.9073615384615</v>
      </c>
      <c r="DX315">
        <v>500.014923076923</v>
      </c>
      <c r="DY315">
        <v>90.4786384615385</v>
      </c>
      <c r="DZ315">
        <v>0.0342489153846154</v>
      </c>
      <c r="EA315">
        <v>29.8323538461538</v>
      </c>
      <c r="EB315">
        <v>29.9997384615385</v>
      </c>
      <c r="EC315">
        <v>999.9</v>
      </c>
      <c r="ED315">
        <v>0</v>
      </c>
      <c r="EE315">
        <v>0</v>
      </c>
      <c r="EF315">
        <v>10007.8823076923</v>
      </c>
      <c r="EG315">
        <v>0</v>
      </c>
      <c r="EH315">
        <v>12.4661384615385</v>
      </c>
      <c r="EI315">
        <v>12.7860692307692</v>
      </c>
      <c r="EJ315">
        <v>319.778769230769</v>
      </c>
      <c r="EK315">
        <v>306.261230769231</v>
      </c>
      <c r="EL315">
        <v>1.36161230769231</v>
      </c>
      <c r="EM315">
        <v>299.555307692308</v>
      </c>
      <c r="EN315">
        <v>21.8961538461538</v>
      </c>
      <c r="EO315">
        <v>2.10433153846154</v>
      </c>
      <c r="EP315">
        <v>1.98113461538462</v>
      </c>
      <c r="EQ315">
        <v>18.252</v>
      </c>
      <c r="ER315">
        <v>17.2943692307692</v>
      </c>
      <c r="ES315">
        <v>1999.97230769231</v>
      </c>
      <c r="ET315">
        <v>0.979993923076923</v>
      </c>
      <c r="EU315">
        <v>0.0200059615384615</v>
      </c>
      <c r="EV315">
        <v>0</v>
      </c>
      <c r="EW315">
        <v>239.850538461538</v>
      </c>
      <c r="EX315">
        <v>5.00059</v>
      </c>
      <c r="EY315">
        <v>4912.10307692308</v>
      </c>
      <c r="EZ315">
        <v>17360.0461538462</v>
      </c>
      <c r="FA315">
        <v>41.6104615384615</v>
      </c>
      <c r="FB315">
        <v>41.5</v>
      </c>
      <c r="FC315">
        <v>41</v>
      </c>
      <c r="FD315">
        <v>40.937</v>
      </c>
      <c r="FE315">
        <v>42.5</v>
      </c>
      <c r="FF315">
        <v>1955.06230769231</v>
      </c>
      <c r="FG315">
        <v>39.91</v>
      </c>
      <c r="FH315">
        <v>0</v>
      </c>
      <c r="FI315">
        <v>1759342458.6</v>
      </c>
      <c r="FJ315">
        <v>0</v>
      </c>
      <c r="FK315">
        <v>239.331192307692</v>
      </c>
      <c r="FL315">
        <v>-38.3731623914221</v>
      </c>
      <c r="FM315">
        <v>-770.18290592504</v>
      </c>
      <c r="FN315">
        <v>4901.635</v>
      </c>
      <c r="FO315">
        <v>15</v>
      </c>
      <c r="FP315">
        <v>0</v>
      </c>
      <c r="FQ315" t="s">
        <v>439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12.5731333333333</v>
      </c>
      <c r="GD315">
        <v>3.28132207792209</v>
      </c>
      <c r="GE315">
        <v>0.452894485065975</v>
      </c>
      <c r="GF315">
        <v>0</v>
      </c>
      <c r="GG315">
        <v>241.401617647059</v>
      </c>
      <c r="GH315">
        <v>-34.9078532965926</v>
      </c>
      <c r="GI315">
        <v>3.43639475078431</v>
      </c>
      <c r="GJ315">
        <v>-1</v>
      </c>
      <c r="GK315">
        <v>1.36101904761905</v>
      </c>
      <c r="GL315">
        <v>0.0175885714285749</v>
      </c>
      <c r="GM315">
        <v>0.00205024018282159</v>
      </c>
      <c r="GN315">
        <v>1</v>
      </c>
      <c r="GO315">
        <v>1</v>
      </c>
      <c r="GP315">
        <v>2</v>
      </c>
      <c r="GQ315" t="s">
        <v>448</v>
      </c>
      <c r="GR315">
        <v>3.1324</v>
      </c>
      <c r="GS315">
        <v>2.71178</v>
      </c>
      <c r="GT315">
        <v>0.0658712</v>
      </c>
      <c r="GU315">
        <v>0.0635693</v>
      </c>
      <c r="GV315">
        <v>0.100601</v>
      </c>
      <c r="GW315">
        <v>0.0970634</v>
      </c>
      <c r="GX315">
        <v>35159.9</v>
      </c>
      <c r="GY315">
        <v>37750.4</v>
      </c>
      <c r="GZ315">
        <v>34057.2</v>
      </c>
      <c r="HA315">
        <v>36503.3</v>
      </c>
      <c r="HB315">
        <v>43263.4</v>
      </c>
      <c r="HC315">
        <v>47318.8</v>
      </c>
      <c r="HD315">
        <v>53133.3</v>
      </c>
      <c r="HE315">
        <v>58344.1</v>
      </c>
      <c r="HF315">
        <v>1.95012</v>
      </c>
      <c r="HG315">
        <v>1.76577</v>
      </c>
      <c r="HH315">
        <v>0.0979789</v>
      </c>
      <c r="HI315">
        <v>0</v>
      </c>
      <c r="HJ315">
        <v>28.4021</v>
      </c>
      <c r="HK315">
        <v>999.9</v>
      </c>
      <c r="HL315">
        <v>52.155</v>
      </c>
      <c r="HM315">
        <v>31.119</v>
      </c>
      <c r="HN315">
        <v>26.1844</v>
      </c>
      <c r="HO315">
        <v>54.4821</v>
      </c>
      <c r="HP315">
        <v>45.9696</v>
      </c>
      <c r="HQ315">
        <v>1</v>
      </c>
      <c r="HR315">
        <v>0.108653</v>
      </c>
      <c r="HS315">
        <v>0.218494</v>
      </c>
      <c r="HT315">
        <v>20.1122</v>
      </c>
      <c r="HU315">
        <v>5.19632</v>
      </c>
      <c r="HV315">
        <v>12.004</v>
      </c>
      <c r="HW315">
        <v>4.97445</v>
      </c>
      <c r="HX315">
        <v>3.29363</v>
      </c>
      <c r="HY315">
        <v>9999</v>
      </c>
      <c r="HZ315">
        <v>9999</v>
      </c>
      <c r="IA315">
        <v>999.9</v>
      </c>
      <c r="IB315">
        <v>9999</v>
      </c>
      <c r="IC315">
        <v>1.86325</v>
      </c>
      <c r="ID315">
        <v>1.86813</v>
      </c>
      <c r="IE315">
        <v>1.86787</v>
      </c>
      <c r="IF315">
        <v>1.86905</v>
      </c>
      <c r="IG315">
        <v>1.86993</v>
      </c>
      <c r="IH315">
        <v>1.86597</v>
      </c>
      <c r="II315">
        <v>1.86699</v>
      </c>
      <c r="IJ315">
        <v>1.86844</v>
      </c>
      <c r="IK315">
        <v>5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1.563</v>
      </c>
      <c r="IY315">
        <v>0.3506</v>
      </c>
      <c r="IZ315">
        <v>0.591063205497763</v>
      </c>
      <c r="JA315">
        <v>0.00362635438953289</v>
      </c>
      <c r="JB315">
        <v>-8.50754122937555e-07</v>
      </c>
      <c r="JC315">
        <v>2.87264459290622e-10</v>
      </c>
      <c r="JD315">
        <v>-0.103101814204982</v>
      </c>
      <c r="JE315">
        <v>-0.017656537129445</v>
      </c>
      <c r="JF315">
        <v>0.00217271289782075</v>
      </c>
      <c r="JG315">
        <v>-2.34727275410467e-05</v>
      </c>
      <c r="JH315">
        <v>4</v>
      </c>
      <c r="JI315">
        <v>2183</v>
      </c>
      <c r="JJ315">
        <v>1</v>
      </c>
      <c r="JK315">
        <v>27</v>
      </c>
      <c r="JL315">
        <v>29322374.3</v>
      </c>
      <c r="JM315">
        <v>29322374.3</v>
      </c>
      <c r="JN315">
        <v>0.683594</v>
      </c>
      <c r="JO315">
        <v>2.65747</v>
      </c>
      <c r="JP315">
        <v>1.54785</v>
      </c>
      <c r="JQ315">
        <v>2.31201</v>
      </c>
      <c r="JR315">
        <v>1.64673</v>
      </c>
      <c r="JS315">
        <v>2.36572</v>
      </c>
      <c r="JT315">
        <v>34.5777</v>
      </c>
      <c r="JU315">
        <v>24.1926</v>
      </c>
      <c r="JV315">
        <v>18</v>
      </c>
      <c r="JW315">
        <v>505.988</v>
      </c>
      <c r="JX315">
        <v>388.949</v>
      </c>
      <c r="JY315">
        <v>27.2318</v>
      </c>
      <c r="JZ315">
        <v>28.7488</v>
      </c>
      <c r="KA315">
        <v>30.0005</v>
      </c>
      <c r="KB315">
        <v>28.6703</v>
      </c>
      <c r="KC315">
        <v>28.6187</v>
      </c>
      <c r="KD315">
        <v>13.7082</v>
      </c>
      <c r="KE315">
        <v>18.6882</v>
      </c>
      <c r="KF315">
        <v>14.3093</v>
      </c>
      <c r="KG315">
        <v>27.2299</v>
      </c>
      <c r="KH315">
        <v>250.771</v>
      </c>
      <c r="KI315">
        <v>21.855</v>
      </c>
      <c r="KJ315">
        <v>96.5822</v>
      </c>
      <c r="KK315">
        <v>94.5279</v>
      </c>
    </row>
    <row r="316" spans="1:297">
      <c r="A316">
        <v>300</v>
      </c>
      <c r="B316">
        <v>1759342463</v>
      </c>
      <c r="C316">
        <v>9603</v>
      </c>
      <c r="D316" t="s">
        <v>1045</v>
      </c>
      <c r="E316" t="s">
        <v>1046</v>
      </c>
      <c r="F316">
        <v>5</v>
      </c>
      <c r="G316" t="s">
        <v>1024</v>
      </c>
      <c r="H316" t="s">
        <v>436</v>
      </c>
      <c r="I316">
        <v>1759342454.84615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273.16902918257</v>
      </c>
      <c r="AK316">
        <v>280.287</v>
      </c>
      <c r="AL316">
        <v>-3.34110135332153</v>
      </c>
      <c r="AM316">
        <v>64.7014413785426</v>
      </c>
      <c r="AN316">
        <f>(AP316 - AO316 + DY316*1E3/(8.314*(EA316+273.15)) * AR316/DX316 * AQ316) * DX316/(100*DL316) * 1000/(1000 - AP316)</f>
        <v>0</v>
      </c>
      <c r="AO316">
        <v>21.8989993511473</v>
      </c>
      <c r="AP316">
        <v>23.2656472727273</v>
      </c>
      <c r="AQ316">
        <v>6.06580773817565e-06</v>
      </c>
      <c r="AR316">
        <v>119.371846667819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1.91</v>
      </c>
      <c r="DM316">
        <v>0.5</v>
      </c>
      <c r="DN316" t="s">
        <v>438</v>
      </c>
      <c r="DO316">
        <v>2</v>
      </c>
      <c r="DP316" t="b">
        <v>1</v>
      </c>
      <c r="DQ316">
        <v>1759342454.84615</v>
      </c>
      <c r="DR316">
        <v>296.546461538462</v>
      </c>
      <c r="DS316">
        <v>283.265</v>
      </c>
      <c r="DT316">
        <v>23.2608538461538</v>
      </c>
      <c r="DU316">
        <v>21.8975230769231</v>
      </c>
      <c r="DV316">
        <v>294.952769230769</v>
      </c>
      <c r="DW316">
        <v>22.9103076923077</v>
      </c>
      <c r="DX316">
        <v>500.039538461538</v>
      </c>
      <c r="DY316">
        <v>90.4786461538462</v>
      </c>
      <c r="DZ316">
        <v>0.0342216307692308</v>
      </c>
      <c r="EA316">
        <v>29.8330692307692</v>
      </c>
      <c r="EB316">
        <v>30.0003615384615</v>
      </c>
      <c r="EC316">
        <v>999.9</v>
      </c>
      <c r="ED316">
        <v>0</v>
      </c>
      <c r="EE316">
        <v>0</v>
      </c>
      <c r="EF316">
        <v>10016.9692307692</v>
      </c>
      <c r="EG316">
        <v>0</v>
      </c>
      <c r="EH316">
        <v>12.4649692307692</v>
      </c>
      <c r="EI316">
        <v>13.2815692307692</v>
      </c>
      <c r="EJ316">
        <v>303.608769230769</v>
      </c>
      <c r="EK316">
        <v>289.606769230769</v>
      </c>
      <c r="EL316">
        <v>1.36332153846154</v>
      </c>
      <c r="EM316">
        <v>283.265</v>
      </c>
      <c r="EN316">
        <v>21.8975230769231</v>
      </c>
      <c r="EO316">
        <v>2.10461</v>
      </c>
      <c r="EP316">
        <v>1.98125846153846</v>
      </c>
      <c r="EQ316">
        <v>18.2541153846154</v>
      </c>
      <c r="ER316">
        <v>17.2953461538462</v>
      </c>
      <c r="ES316">
        <v>1999.98307692308</v>
      </c>
      <c r="ET316">
        <v>0.979994153846154</v>
      </c>
      <c r="EU316">
        <v>0.0200057153846154</v>
      </c>
      <c r="EV316">
        <v>0</v>
      </c>
      <c r="EW316">
        <v>236.640384615385</v>
      </c>
      <c r="EX316">
        <v>5.00059</v>
      </c>
      <c r="EY316">
        <v>4847.56461538462</v>
      </c>
      <c r="EZ316">
        <v>17360.1384615385</v>
      </c>
      <c r="FA316">
        <v>41.6153076923077</v>
      </c>
      <c r="FB316">
        <v>41.5</v>
      </c>
      <c r="FC316">
        <v>41</v>
      </c>
      <c r="FD316">
        <v>40.937</v>
      </c>
      <c r="FE316">
        <v>42.5</v>
      </c>
      <c r="FF316">
        <v>1955.07307692308</v>
      </c>
      <c r="FG316">
        <v>39.91</v>
      </c>
      <c r="FH316">
        <v>0</v>
      </c>
      <c r="FI316">
        <v>1759342463.4</v>
      </c>
      <c r="FJ316">
        <v>0</v>
      </c>
      <c r="FK316">
        <v>236.164423076923</v>
      </c>
      <c r="FL316">
        <v>-40.1676923045342</v>
      </c>
      <c r="FM316">
        <v>-808.732991463622</v>
      </c>
      <c r="FN316">
        <v>4838.82307692308</v>
      </c>
      <c r="FO316">
        <v>15</v>
      </c>
      <c r="FP316">
        <v>0</v>
      </c>
      <c r="FQ316" t="s">
        <v>439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13.140395</v>
      </c>
      <c r="GD316">
        <v>5.70324360902254</v>
      </c>
      <c r="GE316">
        <v>0.69646653148231</v>
      </c>
      <c r="GF316">
        <v>0</v>
      </c>
      <c r="GG316">
        <v>238.487176470588</v>
      </c>
      <c r="GH316">
        <v>-38.7160275195602</v>
      </c>
      <c r="GI316">
        <v>3.80333731524881</v>
      </c>
      <c r="GJ316">
        <v>-1</v>
      </c>
      <c r="GK316">
        <v>1.362594</v>
      </c>
      <c r="GL316">
        <v>0.0233557894736847</v>
      </c>
      <c r="GM316">
        <v>0.00237643935331832</v>
      </c>
      <c r="GN316">
        <v>1</v>
      </c>
      <c r="GO316">
        <v>1</v>
      </c>
      <c r="GP316">
        <v>2</v>
      </c>
      <c r="GQ316" t="s">
        <v>448</v>
      </c>
      <c r="GR316">
        <v>3.13233</v>
      </c>
      <c r="GS316">
        <v>2.7121</v>
      </c>
      <c r="GT316">
        <v>0.0627382</v>
      </c>
      <c r="GU316">
        <v>0.0604199</v>
      </c>
      <c r="GV316">
        <v>0.100611</v>
      </c>
      <c r="GW316">
        <v>0.0970708</v>
      </c>
      <c r="GX316">
        <v>35277.2</v>
      </c>
      <c r="GY316">
        <v>37876.7</v>
      </c>
      <c r="GZ316">
        <v>34056.7</v>
      </c>
      <c r="HA316">
        <v>36502.7</v>
      </c>
      <c r="HB316">
        <v>43262.1</v>
      </c>
      <c r="HC316">
        <v>47317.5</v>
      </c>
      <c r="HD316">
        <v>53132.6</v>
      </c>
      <c r="HE316">
        <v>58343.4</v>
      </c>
      <c r="HF316">
        <v>1.94995</v>
      </c>
      <c r="HG316">
        <v>1.76595</v>
      </c>
      <c r="HH316">
        <v>0.0983253</v>
      </c>
      <c r="HI316">
        <v>0</v>
      </c>
      <c r="HJ316">
        <v>28.4021</v>
      </c>
      <c r="HK316">
        <v>999.9</v>
      </c>
      <c r="HL316">
        <v>52.155</v>
      </c>
      <c r="HM316">
        <v>31.119</v>
      </c>
      <c r="HN316">
        <v>26.179</v>
      </c>
      <c r="HO316">
        <v>54.6721</v>
      </c>
      <c r="HP316">
        <v>45.8413</v>
      </c>
      <c r="HQ316">
        <v>1</v>
      </c>
      <c r="HR316">
        <v>0.109131</v>
      </c>
      <c r="HS316">
        <v>0.230389</v>
      </c>
      <c r="HT316">
        <v>20.1123</v>
      </c>
      <c r="HU316">
        <v>5.19618</v>
      </c>
      <c r="HV316">
        <v>12.004</v>
      </c>
      <c r="HW316">
        <v>4.9748</v>
      </c>
      <c r="HX316">
        <v>3.29395</v>
      </c>
      <c r="HY316">
        <v>9999</v>
      </c>
      <c r="HZ316">
        <v>9999</v>
      </c>
      <c r="IA316">
        <v>999.9</v>
      </c>
      <c r="IB316">
        <v>9999</v>
      </c>
      <c r="IC316">
        <v>1.86325</v>
      </c>
      <c r="ID316">
        <v>1.86813</v>
      </c>
      <c r="IE316">
        <v>1.86786</v>
      </c>
      <c r="IF316">
        <v>1.86905</v>
      </c>
      <c r="IG316">
        <v>1.8699</v>
      </c>
      <c r="IH316">
        <v>1.86594</v>
      </c>
      <c r="II316">
        <v>1.86699</v>
      </c>
      <c r="IJ316">
        <v>1.86843</v>
      </c>
      <c r="IK316">
        <v>5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1.511</v>
      </c>
      <c r="IY316">
        <v>0.3508</v>
      </c>
      <c r="IZ316">
        <v>0.591063205497763</v>
      </c>
      <c r="JA316">
        <v>0.00362635438953289</v>
      </c>
      <c r="JB316">
        <v>-8.50754122937555e-07</v>
      </c>
      <c r="JC316">
        <v>2.87264459290622e-10</v>
      </c>
      <c r="JD316">
        <v>-0.103101814204982</v>
      </c>
      <c r="JE316">
        <v>-0.017656537129445</v>
      </c>
      <c r="JF316">
        <v>0.00217271289782075</v>
      </c>
      <c r="JG316">
        <v>-2.34727275410467e-05</v>
      </c>
      <c r="JH316">
        <v>4</v>
      </c>
      <c r="JI316">
        <v>2183</v>
      </c>
      <c r="JJ316">
        <v>1</v>
      </c>
      <c r="JK316">
        <v>27</v>
      </c>
      <c r="JL316">
        <v>29322374.4</v>
      </c>
      <c r="JM316">
        <v>29322374.4</v>
      </c>
      <c r="JN316">
        <v>0.654297</v>
      </c>
      <c r="JO316">
        <v>2.63794</v>
      </c>
      <c r="JP316">
        <v>1.54785</v>
      </c>
      <c r="JQ316">
        <v>2.31079</v>
      </c>
      <c r="JR316">
        <v>1.64551</v>
      </c>
      <c r="JS316">
        <v>2.34375</v>
      </c>
      <c r="JT316">
        <v>34.5777</v>
      </c>
      <c r="JU316">
        <v>24.1926</v>
      </c>
      <c r="JV316">
        <v>18</v>
      </c>
      <c r="JW316">
        <v>505.91</v>
      </c>
      <c r="JX316">
        <v>389.075</v>
      </c>
      <c r="JY316">
        <v>27.2337</v>
      </c>
      <c r="JZ316">
        <v>28.7531</v>
      </c>
      <c r="KA316">
        <v>30.0005</v>
      </c>
      <c r="KB316">
        <v>28.6747</v>
      </c>
      <c r="KC316">
        <v>28.6237</v>
      </c>
      <c r="KD316">
        <v>13.0102</v>
      </c>
      <c r="KE316">
        <v>18.6882</v>
      </c>
      <c r="KF316">
        <v>14.3093</v>
      </c>
      <c r="KG316">
        <v>27.2312</v>
      </c>
      <c r="KH316">
        <v>230.588</v>
      </c>
      <c r="KI316">
        <v>21.855</v>
      </c>
      <c r="KJ316">
        <v>96.5809</v>
      </c>
      <c r="KK316">
        <v>94.5265</v>
      </c>
    </row>
    <row r="317" spans="1:297">
      <c r="A317">
        <v>301</v>
      </c>
      <c r="B317">
        <v>1759342468</v>
      </c>
      <c r="C317">
        <v>9608</v>
      </c>
      <c r="D317" t="s">
        <v>1047</v>
      </c>
      <c r="E317" t="s">
        <v>1048</v>
      </c>
      <c r="F317">
        <v>5</v>
      </c>
      <c r="G317" t="s">
        <v>1024</v>
      </c>
      <c r="H317" t="s">
        <v>436</v>
      </c>
      <c r="I317">
        <v>1759342459.84615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256.628763958389</v>
      </c>
      <c r="AK317">
        <v>264.004484848485</v>
      </c>
      <c r="AL317">
        <v>-3.26092894616268</v>
      </c>
      <c r="AM317">
        <v>64.7014413785426</v>
      </c>
      <c r="AN317">
        <f>(AP317 - AO317 + DY317*1E3/(8.314*(EA317+273.15)) * AR317/DX317 * AQ317) * DX317/(100*DL317) * 1000/(1000 - AP317)</f>
        <v>0</v>
      </c>
      <c r="AO317">
        <v>21.8997321594619</v>
      </c>
      <c r="AP317">
        <v>23.266383030303</v>
      </c>
      <c r="AQ317">
        <v>1.02279025550651e-06</v>
      </c>
      <c r="AR317">
        <v>119.371846667819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1.91</v>
      </c>
      <c r="DM317">
        <v>0.5</v>
      </c>
      <c r="DN317" t="s">
        <v>438</v>
      </c>
      <c r="DO317">
        <v>2</v>
      </c>
      <c r="DP317" t="b">
        <v>1</v>
      </c>
      <c r="DQ317">
        <v>1759342459.84615</v>
      </c>
      <c r="DR317">
        <v>280.712769230769</v>
      </c>
      <c r="DS317">
        <v>266.869461538462</v>
      </c>
      <c r="DT317">
        <v>23.2640230769231</v>
      </c>
      <c r="DU317">
        <v>21.8985769230769</v>
      </c>
      <c r="DV317">
        <v>279.169769230769</v>
      </c>
      <c r="DW317">
        <v>22.9133384615385</v>
      </c>
      <c r="DX317">
        <v>500.050461538462</v>
      </c>
      <c r="DY317">
        <v>90.4787538461539</v>
      </c>
      <c r="DZ317">
        <v>0.0341898384615385</v>
      </c>
      <c r="EA317">
        <v>29.8324076923077</v>
      </c>
      <c r="EB317">
        <v>30.0022230769231</v>
      </c>
      <c r="EC317">
        <v>999.9</v>
      </c>
      <c r="ED317">
        <v>0</v>
      </c>
      <c r="EE317">
        <v>0</v>
      </c>
      <c r="EF317">
        <v>10006.8761538462</v>
      </c>
      <c r="EG317">
        <v>0</v>
      </c>
      <c r="EH317">
        <v>12.4692153846154</v>
      </c>
      <c r="EI317">
        <v>13.8434076923077</v>
      </c>
      <c r="EJ317">
        <v>287.399076923077</v>
      </c>
      <c r="EK317">
        <v>272.844615384615</v>
      </c>
      <c r="EL317">
        <v>1.36543307692308</v>
      </c>
      <c r="EM317">
        <v>266.869461538462</v>
      </c>
      <c r="EN317">
        <v>21.8985769230769</v>
      </c>
      <c r="EO317">
        <v>2.1049</v>
      </c>
      <c r="EP317">
        <v>1.98135692307692</v>
      </c>
      <c r="EQ317">
        <v>18.2563</v>
      </c>
      <c r="ER317">
        <v>17.2961307692308</v>
      </c>
      <c r="ES317">
        <v>1999.99923076923</v>
      </c>
      <c r="ET317">
        <v>0.979994384615385</v>
      </c>
      <c r="EU317">
        <v>0.0200054769230769</v>
      </c>
      <c r="EV317">
        <v>0</v>
      </c>
      <c r="EW317">
        <v>233.296230769231</v>
      </c>
      <c r="EX317">
        <v>5.00059</v>
      </c>
      <c r="EY317">
        <v>4779.51153846154</v>
      </c>
      <c r="EZ317">
        <v>17360.2769230769</v>
      </c>
      <c r="FA317">
        <v>41.6201538461538</v>
      </c>
      <c r="FB317">
        <v>41.5</v>
      </c>
      <c r="FC317">
        <v>41</v>
      </c>
      <c r="FD317">
        <v>40.937</v>
      </c>
      <c r="FE317">
        <v>42.5</v>
      </c>
      <c r="FF317">
        <v>1955.08923076923</v>
      </c>
      <c r="FG317">
        <v>39.91</v>
      </c>
      <c r="FH317">
        <v>0</v>
      </c>
      <c r="FI317">
        <v>1759342468.2</v>
      </c>
      <c r="FJ317">
        <v>0</v>
      </c>
      <c r="FK317">
        <v>232.985038461538</v>
      </c>
      <c r="FL317">
        <v>-40.246735061883</v>
      </c>
      <c r="FM317">
        <v>-809.778120220768</v>
      </c>
      <c r="FN317">
        <v>4774.30576923077</v>
      </c>
      <c r="FO317">
        <v>15</v>
      </c>
      <c r="FP317">
        <v>0</v>
      </c>
      <c r="FQ317" t="s">
        <v>439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13.5515523809524</v>
      </c>
      <c r="GD317">
        <v>7.43604935064935</v>
      </c>
      <c r="GE317">
        <v>0.849974180346812</v>
      </c>
      <c r="GF317">
        <v>0</v>
      </c>
      <c r="GG317">
        <v>234.9795</v>
      </c>
      <c r="GH317">
        <v>-40.0211306492423</v>
      </c>
      <c r="GI317">
        <v>3.92902068512214</v>
      </c>
      <c r="GJ317">
        <v>-1</v>
      </c>
      <c r="GK317">
        <v>1.36417857142857</v>
      </c>
      <c r="GL317">
        <v>0.0231545454545462</v>
      </c>
      <c r="GM317">
        <v>0.00246024444336093</v>
      </c>
      <c r="GN317">
        <v>1</v>
      </c>
      <c r="GO317">
        <v>1</v>
      </c>
      <c r="GP317">
        <v>2</v>
      </c>
      <c r="GQ317" t="s">
        <v>448</v>
      </c>
      <c r="GR317">
        <v>3.13224</v>
      </c>
      <c r="GS317">
        <v>2.71228</v>
      </c>
      <c r="GT317">
        <v>0.0595697</v>
      </c>
      <c r="GU317">
        <v>0.0568708</v>
      </c>
      <c r="GV317">
        <v>0.100612</v>
      </c>
      <c r="GW317">
        <v>0.0970644</v>
      </c>
      <c r="GX317">
        <v>35396.2</v>
      </c>
      <c r="GY317">
        <v>38019.5</v>
      </c>
      <c r="GZ317">
        <v>34056.5</v>
      </c>
      <c r="HA317">
        <v>36502.5</v>
      </c>
      <c r="HB317">
        <v>43261.4</v>
      </c>
      <c r="HC317">
        <v>47316.9</v>
      </c>
      <c r="HD317">
        <v>53132.4</v>
      </c>
      <c r="HE317">
        <v>58342.8</v>
      </c>
      <c r="HF317">
        <v>1.9495</v>
      </c>
      <c r="HG317">
        <v>1.7661</v>
      </c>
      <c r="HH317">
        <v>0.0980273</v>
      </c>
      <c r="HI317">
        <v>0</v>
      </c>
      <c r="HJ317">
        <v>28.4021</v>
      </c>
      <c r="HK317">
        <v>999.9</v>
      </c>
      <c r="HL317">
        <v>52.155</v>
      </c>
      <c r="HM317">
        <v>31.119</v>
      </c>
      <c r="HN317">
        <v>26.1783</v>
      </c>
      <c r="HO317">
        <v>54.9221</v>
      </c>
      <c r="HP317">
        <v>45.9736</v>
      </c>
      <c r="HQ317">
        <v>1</v>
      </c>
      <c r="HR317">
        <v>0.109499</v>
      </c>
      <c r="HS317">
        <v>0.25531</v>
      </c>
      <c r="HT317">
        <v>20.1122</v>
      </c>
      <c r="HU317">
        <v>5.19707</v>
      </c>
      <c r="HV317">
        <v>12.004</v>
      </c>
      <c r="HW317">
        <v>4.97415</v>
      </c>
      <c r="HX317">
        <v>3.2939</v>
      </c>
      <c r="HY317">
        <v>9999</v>
      </c>
      <c r="HZ317">
        <v>9999</v>
      </c>
      <c r="IA317">
        <v>999.9</v>
      </c>
      <c r="IB317">
        <v>9999</v>
      </c>
      <c r="IC317">
        <v>1.86325</v>
      </c>
      <c r="ID317">
        <v>1.86814</v>
      </c>
      <c r="IE317">
        <v>1.86788</v>
      </c>
      <c r="IF317">
        <v>1.86907</v>
      </c>
      <c r="IG317">
        <v>1.86989</v>
      </c>
      <c r="IH317">
        <v>1.86598</v>
      </c>
      <c r="II317">
        <v>1.86696</v>
      </c>
      <c r="IJ317">
        <v>1.86844</v>
      </c>
      <c r="IK317">
        <v>5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1.459</v>
      </c>
      <c r="IY317">
        <v>0.3508</v>
      </c>
      <c r="IZ317">
        <v>0.591063205497763</v>
      </c>
      <c r="JA317">
        <v>0.00362635438953289</v>
      </c>
      <c r="JB317">
        <v>-8.50754122937555e-07</v>
      </c>
      <c r="JC317">
        <v>2.87264459290622e-10</v>
      </c>
      <c r="JD317">
        <v>-0.103101814204982</v>
      </c>
      <c r="JE317">
        <v>-0.017656537129445</v>
      </c>
      <c r="JF317">
        <v>0.00217271289782075</v>
      </c>
      <c r="JG317">
        <v>-2.34727275410467e-05</v>
      </c>
      <c r="JH317">
        <v>4</v>
      </c>
      <c r="JI317">
        <v>2183</v>
      </c>
      <c r="JJ317">
        <v>1</v>
      </c>
      <c r="JK317">
        <v>27</v>
      </c>
      <c r="JL317">
        <v>29322374.5</v>
      </c>
      <c r="JM317">
        <v>29322374.5</v>
      </c>
      <c r="JN317">
        <v>0.615234</v>
      </c>
      <c r="JO317">
        <v>2.66479</v>
      </c>
      <c r="JP317">
        <v>1.54785</v>
      </c>
      <c r="JQ317">
        <v>2.31201</v>
      </c>
      <c r="JR317">
        <v>1.64673</v>
      </c>
      <c r="JS317">
        <v>2.31323</v>
      </c>
      <c r="JT317">
        <v>34.5549</v>
      </c>
      <c r="JU317">
        <v>24.1926</v>
      </c>
      <c r="JV317">
        <v>18</v>
      </c>
      <c r="JW317">
        <v>505.645</v>
      </c>
      <c r="JX317">
        <v>389.177</v>
      </c>
      <c r="JY317">
        <v>27.2329</v>
      </c>
      <c r="JZ317">
        <v>28.7563</v>
      </c>
      <c r="KA317">
        <v>30.0004</v>
      </c>
      <c r="KB317">
        <v>28.6784</v>
      </c>
      <c r="KC317">
        <v>28.6268</v>
      </c>
      <c r="KD317">
        <v>12.354</v>
      </c>
      <c r="KE317">
        <v>18.6882</v>
      </c>
      <c r="KF317">
        <v>14.3093</v>
      </c>
      <c r="KG317">
        <v>27.2268</v>
      </c>
      <c r="KH317">
        <v>217.084</v>
      </c>
      <c r="KI317">
        <v>21.855</v>
      </c>
      <c r="KJ317">
        <v>96.5803</v>
      </c>
      <c r="KK317">
        <v>94.5257</v>
      </c>
    </row>
    <row r="318" spans="1:297">
      <c r="A318">
        <v>302</v>
      </c>
      <c r="B318">
        <v>1759342473</v>
      </c>
      <c r="C318">
        <v>9613</v>
      </c>
      <c r="D318" t="s">
        <v>1049</v>
      </c>
      <c r="E318" t="s">
        <v>1050</v>
      </c>
      <c r="F318">
        <v>5</v>
      </c>
      <c r="G318" t="s">
        <v>1024</v>
      </c>
      <c r="H318" t="s">
        <v>436</v>
      </c>
      <c r="I318">
        <v>1759342464.84615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238.614052922456</v>
      </c>
      <c r="AK318">
        <v>246.934945454545</v>
      </c>
      <c r="AL318">
        <v>-3.4195445939541</v>
      </c>
      <c r="AM318">
        <v>64.7014413785426</v>
      </c>
      <c r="AN318">
        <f>(AP318 - AO318 + DY318*1E3/(8.314*(EA318+273.15)) * AR318/DX318 * AQ318) * DX318/(100*DL318) * 1000/(1000 - AP318)</f>
        <v>0</v>
      </c>
      <c r="AO318">
        <v>21.8986625398254</v>
      </c>
      <c r="AP318">
        <v>23.26898</v>
      </c>
      <c r="AQ318">
        <v>4.56503360101997e-06</v>
      </c>
      <c r="AR318">
        <v>119.371846667819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1.91</v>
      </c>
      <c r="DM318">
        <v>0.5</v>
      </c>
      <c r="DN318" t="s">
        <v>438</v>
      </c>
      <c r="DO318">
        <v>2</v>
      </c>
      <c r="DP318" t="b">
        <v>1</v>
      </c>
      <c r="DQ318">
        <v>1759342464.84615</v>
      </c>
      <c r="DR318">
        <v>264.625769230769</v>
      </c>
      <c r="DS318">
        <v>249.868615384615</v>
      </c>
      <c r="DT318">
        <v>23.2661307692308</v>
      </c>
      <c r="DU318">
        <v>21.8990923076923</v>
      </c>
      <c r="DV318">
        <v>263.134538461538</v>
      </c>
      <c r="DW318">
        <v>22.9153615384615</v>
      </c>
      <c r="DX318">
        <v>500.012923076923</v>
      </c>
      <c r="DY318">
        <v>90.4807</v>
      </c>
      <c r="DZ318">
        <v>0.0342958076923077</v>
      </c>
      <c r="EA318">
        <v>29.8340769230769</v>
      </c>
      <c r="EB318">
        <v>30.0018</v>
      </c>
      <c r="EC318">
        <v>999.9</v>
      </c>
      <c r="ED318">
        <v>0</v>
      </c>
      <c r="EE318">
        <v>0</v>
      </c>
      <c r="EF318">
        <v>10000.3815384615</v>
      </c>
      <c r="EG318">
        <v>0</v>
      </c>
      <c r="EH318">
        <v>12.4758</v>
      </c>
      <c r="EI318">
        <v>14.7571615384615</v>
      </c>
      <c r="EJ318">
        <v>270.929384615385</v>
      </c>
      <c r="EK318">
        <v>255.463307692308</v>
      </c>
      <c r="EL318">
        <v>1.36704307692308</v>
      </c>
      <c r="EM318">
        <v>249.868615384615</v>
      </c>
      <c r="EN318">
        <v>21.8990923076923</v>
      </c>
      <c r="EO318">
        <v>2.10513615384615</v>
      </c>
      <c r="EP318">
        <v>1.98144538461538</v>
      </c>
      <c r="EQ318">
        <v>18.2580923076923</v>
      </c>
      <c r="ER318">
        <v>17.2968384615385</v>
      </c>
      <c r="ES318">
        <v>2000.01307692308</v>
      </c>
      <c r="ET318">
        <v>0.979994615384616</v>
      </c>
      <c r="EU318">
        <v>0.0200052307692308</v>
      </c>
      <c r="EV318">
        <v>0</v>
      </c>
      <c r="EW318">
        <v>229.986538461538</v>
      </c>
      <c r="EX318">
        <v>5.00059</v>
      </c>
      <c r="EY318">
        <v>4713.13461538462</v>
      </c>
      <c r="EZ318">
        <v>17360.4</v>
      </c>
      <c r="FA318">
        <v>41.6201538461538</v>
      </c>
      <c r="FB318">
        <v>41.5</v>
      </c>
      <c r="FC318">
        <v>41.0047692307692</v>
      </c>
      <c r="FD318">
        <v>40.937</v>
      </c>
      <c r="FE318">
        <v>42.5</v>
      </c>
      <c r="FF318">
        <v>1955.10307692308</v>
      </c>
      <c r="FG318">
        <v>39.91</v>
      </c>
      <c r="FH318">
        <v>0</v>
      </c>
      <c r="FI318">
        <v>1759342473.6</v>
      </c>
      <c r="FJ318">
        <v>0</v>
      </c>
      <c r="FK318">
        <v>229.20948</v>
      </c>
      <c r="FL318">
        <v>-38.577538519516</v>
      </c>
      <c r="FM318">
        <v>-784.542308929944</v>
      </c>
      <c r="FN318">
        <v>4698.5624</v>
      </c>
      <c r="FO318">
        <v>15</v>
      </c>
      <c r="FP318">
        <v>0</v>
      </c>
      <c r="FQ318" t="s">
        <v>439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14.31112</v>
      </c>
      <c r="GD318">
        <v>10.1994676691729</v>
      </c>
      <c r="GE318">
        <v>1.04902266448347</v>
      </c>
      <c r="GF318">
        <v>0</v>
      </c>
      <c r="GG318">
        <v>231.807911764706</v>
      </c>
      <c r="GH318">
        <v>-39.8478685665259</v>
      </c>
      <c r="GI318">
        <v>3.91222556915872</v>
      </c>
      <c r="GJ318">
        <v>-1</v>
      </c>
      <c r="GK318">
        <v>1.366429</v>
      </c>
      <c r="GL318">
        <v>0.0183175939849624</v>
      </c>
      <c r="GM318">
        <v>0.00182789742600618</v>
      </c>
      <c r="GN318">
        <v>1</v>
      </c>
      <c r="GO318">
        <v>1</v>
      </c>
      <c r="GP318">
        <v>2</v>
      </c>
      <c r="GQ318" t="s">
        <v>448</v>
      </c>
      <c r="GR318">
        <v>3.13247</v>
      </c>
      <c r="GS318">
        <v>2.71268</v>
      </c>
      <c r="GT318">
        <v>0.0562226</v>
      </c>
      <c r="GU318">
        <v>0.0535065</v>
      </c>
      <c r="GV318">
        <v>0.10062</v>
      </c>
      <c r="GW318">
        <v>0.0970737</v>
      </c>
      <c r="GX318">
        <v>35521.8</v>
      </c>
      <c r="GY318">
        <v>38154.4</v>
      </c>
      <c r="GZ318">
        <v>34056.1</v>
      </c>
      <c r="HA318">
        <v>36501.8</v>
      </c>
      <c r="HB318">
        <v>43260.2</v>
      </c>
      <c r="HC318">
        <v>47315.5</v>
      </c>
      <c r="HD318">
        <v>53131.7</v>
      </c>
      <c r="HE318">
        <v>58342.1</v>
      </c>
      <c r="HF318">
        <v>1.94977</v>
      </c>
      <c r="HG318">
        <v>1.76583</v>
      </c>
      <c r="HH318">
        <v>0.0983924</v>
      </c>
      <c r="HI318">
        <v>0</v>
      </c>
      <c r="HJ318">
        <v>28.4021</v>
      </c>
      <c r="HK318">
        <v>999.9</v>
      </c>
      <c r="HL318">
        <v>52.179</v>
      </c>
      <c r="HM318">
        <v>31.129</v>
      </c>
      <c r="HN318">
        <v>26.2062</v>
      </c>
      <c r="HO318">
        <v>54.8721</v>
      </c>
      <c r="HP318">
        <v>46.1138</v>
      </c>
      <c r="HQ318">
        <v>1</v>
      </c>
      <c r="HR318">
        <v>0.109842</v>
      </c>
      <c r="HS318">
        <v>0.238529</v>
      </c>
      <c r="HT318">
        <v>20.1121</v>
      </c>
      <c r="HU318">
        <v>5.19647</v>
      </c>
      <c r="HV318">
        <v>12.004</v>
      </c>
      <c r="HW318">
        <v>4.975</v>
      </c>
      <c r="HX318">
        <v>3.294</v>
      </c>
      <c r="HY318">
        <v>9999</v>
      </c>
      <c r="HZ318">
        <v>9999</v>
      </c>
      <c r="IA318">
        <v>999.9</v>
      </c>
      <c r="IB318">
        <v>9999</v>
      </c>
      <c r="IC318">
        <v>1.86325</v>
      </c>
      <c r="ID318">
        <v>1.86813</v>
      </c>
      <c r="IE318">
        <v>1.86786</v>
      </c>
      <c r="IF318">
        <v>1.86905</v>
      </c>
      <c r="IG318">
        <v>1.8699</v>
      </c>
      <c r="IH318">
        <v>1.86595</v>
      </c>
      <c r="II318">
        <v>1.86695</v>
      </c>
      <c r="IJ318">
        <v>1.86844</v>
      </c>
      <c r="IK318">
        <v>5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1.405</v>
      </c>
      <c r="IY318">
        <v>0.3509</v>
      </c>
      <c r="IZ318">
        <v>0.591063205497763</v>
      </c>
      <c r="JA318">
        <v>0.00362635438953289</v>
      </c>
      <c r="JB318">
        <v>-8.50754122937555e-07</v>
      </c>
      <c r="JC318">
        <v>2.87264459290622e-10</v>
      </c>
      <c r="JD318">
        <v>-0.103101814204982</v>
      </c>
      <c r="JE318">
        <v>-0.017656537129445</v>
      </c>
      <c r="JF318">
        <v>0.00217271289782075</v>
      </c>
      <c r="JG318">
        <v>-2.34727275410467e-05</v>
      </c>
      <c r="JH318">
        <v>4</v>
      </c>
      <c r="JI318">
        <v>2183</v>
      </c>
      <c r="JJ318">
        <v>1</v>
      </c>
      <c r="JK318">
        <v>27</v>
      </c>
      <c r="JL318">
        <v>29322374.6</v>
      </c>
      <c r="JM318">
        <v>29322374.6</v>
      </c>
      <c r="JN318">
        <v>0.585938</v>
      </c>
      <c r="JO318">
        <v>2.65381</v>
      </c>
      <c r="JP318">
        <v>1.54785</v>
      </c>
      <c r="JQ318">
        <v>2.31201</v>
      </c>
      <c r="JR318">
        <v>1.64673</v>
      </c>
      <c r="JS318">
        <v>2.26929</v>
      </c>
      <c r="JT318">
        <v>34.5777</v>
      </c>
      <c r="JU318">
        <v>24.1838</v>
      </c>
      <c r="JV318">
        <v>18</v>
      </c>
      <c r="JW318">
        <v>505.865</v>
      </c>
      <c r="JX318">
        <v>389.061</v>
      </c>
      <c r="JY318">
        <v>27.2287</v>
      </c>
      <c r="JZ318">
        <v>28.7604</v>
      </c>
      <c r="KA318">
        <v>30.0005</v>
      </c>
      <c r="KB318">
        <v>28.6826</v>
      </c>
      <c r="KC318">
        <v>28.6317</v>
      </c>
      <c r="KD318">
        <v>11.6382</v>
      </c>
      <c r="KE318">
        <v>18.6882</v>
      </c>
      <c r="KF318">
        <v>14.3093</v>
      </c>
      <c r="KG318">
        <v>27.2309</v>
      </c>
      <c r="KH318">
        <v>196.838</v>
      </c>
      <c r="KI318">
        <v>21.855</v>
      </c>
      <c r="KJ318">
        <v>96.5792</v>
      </c>
      <c r="KK318">
        <v>94.5244</v>
      </c>
    </row>
    <row r="319" spans="1:297">
      <c r="A319">
        <v>303</v>
      </c>
      <c r="B319">
        <v>1759342478</v>
      </c>
      <c r="C319">
        <v>9618</v>
      </c>
      <c r="D319" t="s">
        <v>1051</v>
      </c>
      <c r="E319" t="s">
        <v>1052</v>
      </c>
      <c r="F319">
        <v>5</v>
      </c>
      <c r="G319" t="s">
        <v>1024</v>
      </c>
      <c r="H319" t="s">
        <v>436</v>
      </c>
      <c r="I319">
        <v>1759342469.84615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222.036650133921</v>
      </c>
      <c r="AK319">
        <v>230.513157575758</v>
      </c>
      <c r="AL319">
        <v>-3.2752361207695</v>
      </c>
      <c r="AM319">
        <v>64.7014413785426</v>
      </c>
      <c r="AN319">
        <f>(AP319 - AO319 + DY319*1E3/(8.314*(EA319+273.15)) * AR319/DX319 * AQ319) * DX319/(100*DL319) * 1000/(1000 - AP319)</f>
        <v>0</v>
      </c>
      <c r="AO319">
        <v>21.8989471164183</v>
      </c>
      <c r="AP319">
        <v>23.2698987878788</v>
      </c>
      <c r="AQ319">
        <v>2.60682007214776e-06</v>
      </c>
      <c r="AR319">
        <v>119.371846667819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1.91</v>
      </c>
      <c r="DM319">
        <v>0.5</v>
      </c>
      <c r="DN319" t="s">
        <v>438</v>
      </c>
      <c r="DO319">
        <v>2</v>
      </c>
      <c r="DP319" t="b">
        <v>1</v>
      </c>
      <c r="DQ319">
        <v>1759342469.84615</v>
      </c>
      <c r="DR319">
        <v>248.378</v>
      </c>
      <c r="DS319">
        <v>233.178</v>
      </c>
      <c r="DT319">
        <v>23.2678615384615</v>
      </c>
      <c r="DU319">
        <v>21.8990230769231</v>
      </c>
      <c r="DV319">
        <v>246.939153846154</v>
      </c>
      <c r="DW319">
        <v>22.9170076923077</v>
      </c>
      <c r="DX319">
        <v>499.992384615385</v>
      </c>
      <c r="DY319">
        <v>90.4823846153846</v>
      </c>
      <c r="DZ319">
        <v>0.0345730461538462</v>
      </c>
      <c r="EA319">
        <v>29.8333230769231</v>
      </c>
      <c r="EB319">
        <v>30.0028769230769</v>
      </c>
      <c r="EC319">
        <v>999.9</v>
      </c>
      <c r="ED319">
        <v>0</v>
      </c>
      <c r="EE319">
        <v>0</v>
      </c>
      <c r="EF319">
        <v>9993.92923076923</v>
      </c>
      <c r="EG319">
        <v>0</v>
      </c>
      <c r="EH319">
        <v>12.4840846153846</v>
      </c>
      <c r="EI319">
        <v>15.1999153846154</v>
      </c>
      <c r="EJ319">
        <v>254.294923076923</v>
      </c>
      <c r="EK319">
        <v>238.398923076923</v>
      </c>
      <c r="EL319">
        <v>1.36884692307692</v>
      </c>
      <c r="EM319">
        <v>233.178</v>
      </c>
      <c r="EN319">
        <v>21.8990230769231</v>
      </c>
      <c r="EO319">
        <v>2.10533230769231</v>
      </c>
      <c r="EP319">
        <v>1.98147615384615</v>
      </c>
      <c r="EQ319">
        <v>18.2595692307692</v>
      </c>
      <c r="ER319">
        <v>17.2970846153846</v>
      </c>
      <c r="ES319">
        <v>2000.03153846154</v>
      </c>
      <c r="ET319">
        <v>0.979994846153846</v>
      </c>
      <c r="EU319">
        <v>0.0200049846153846</v>
      </c>
      <c r="EV319">
        <v>0</v>
      </c>
      <c r="EW319">
        <v>226.826692307692</v>
      </c>
      <c r="EX319">
        <v>5.00059</v>
      </c>
      <c r="EY319">
        <v>4648.98230769231</v>
      </c>
      <c r="EZ319">
        <v>17360.5538461538</v>
      </c>
      <c r="FA319">
        <v>41.625</v>
      </c>
      <c r="FB319">
        <v>41.5</v>
      </c>
      <c r="FC319">
        <v>41.0047692307692</v>
      </c>
      <c r="FD319">
        <v>40.9563846153846</v>
      </c>
      <c r="FE319">
        <v>42.5047692307692</v>
      </c>
      <c r="FF319">
        <v>1955.12153846154</v>
      </c>
      <c r="FG319">
        <v>39.91</v>
      </c>
      <c r="FH319">
        <v>0</v>
      </c>
      <c r="FI319">
        <v>1759342478.4</v>
      </c>
      <c r="FJ319">
        <v>0</v>
      </c>
      <c r="FK319">
        <v>226.22268</v>
      </c>
      <c r="FL319">
        <v>-36.9482307163194</v>
      </c>
      <c r="FM319">
        <v>-748.663845031185</v>
      </c>
      <c r="FN319">
        <v>4637.322</v>
      </c>
      <c r="FO319">
        <v>15</v>
      </c>
      <c r="FP319">
        <v>0</v>
      </c>
      <c r="FQ319" t="s">
        <v>439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14.9221285714286</v>
      </c>
      <c r="GD319">
        <v>6.25215584415584</v>
      </c>
      <c r="GE319">
        <v>0.728032166441943</v>
      </c>
      <c r="GF319">
        <v>0</v>
      </c>
      <c r="GG319">
        <v>228.696176470588</v>
      </c>
      <c r="GH319">
        <v>-38.2495645670084</v>
      </c>
      <c r="GI319">
        <v>3.7567233334586</v>
      </c>
      <c r="GJ319">
        <v>-1</v>
      </c>
      <c r="GK319">
        <v>1.36782952380952</v>
      </c>
      <c r="GL319">
        <v>0.0206181818181846</v>
      </c>
      <c r="GM319">
        <v>0.00219747577307298</v>
      </c>
      <c r="GN319">
        <v>1</v>
      </c>
      <c r="GO319">
        <v>1</v>
      </c>
      <c r="GP319">
        <v>2</v>
      </c>
      <c r="GQ319" t="s">
        <v>448</v>
      </c>
      <c r="GR319">
        <v>3.13234</v>
      </c>
      <c r="GS319">
        <v>2.7128</v>
      </c>
      <c r="GT319">
        <v>0.0528986</v>
      </c>
      <c r="GU319">
        <v>0.0498364</v>
      </c>
      <c r="GV319">
        <v>0.100622</v>
      </c>
      <c r="GW319">
        <v>0.0970637</v>
      </c>
      <c r="GX319">
        <v>35646.6</v>
      </c>
      <c r="GY319">
        <v>38301.9</v>
      </c>
      <c r="GZ319">
        <v>34055.9</v>
      </c>
      <c r="HA319">
        <v>36501.5</v>
      </c>
      <c r="HB319">
        <v>43259.4</v>
      </c>
      <c r="HC319">
        <v>47314.8</v>
      </c>
      <c r="HD319">
        <v>53131.4</v>
      </c>
      <c r="HE319">
        <v>58341.1</v>
      </c>
      <c r="HF319">
        <v>1.94953</v>
      </c>
      <c r="HG319">
        <v>1.7659</v>
      </c>
      <c r="HH319">
        <v>0.0983402</v>
      </c>
      <c r="HI319">
        <v>0</v>
      </c>
      <c r="HJ319">
        <v>28.3997</v>
      </c>
      <c r="HK319">
        <v>999.9</v>
      </c>
      <c r="HL319">
        <v>52.179</v>
      </c>
      <c r="HM319">
        <v>31.129</v>
      </c>
      <c r="HN319">
        <v>26.2098</v>
      </c>
      <c r="HO319">
        <v>54.7321</v>
      </c>
      <c r="HP319">
        <v>46.1018</v>
      </c>
      <c r="HQ319">
        <v>1</v>
      </c>
      <c r="HR319">
        <v>0.110147</v>
      </c>
      <c r="HS319">
        <v>0.244107</v>
      </c>
      <c r="HT319">
        <v>20.1123</v>
      </c>
      <c r="HU319">
        <v>5.19752</v>
      </c>
      <c r="HV319">
        <v>12.004</v>
      </c>
      <c r="HW319">
        <v>4.97505</v>
      </c>
      <c r="HX319">
        <v>3.294</v>
      </c>
      <c r="HY319">
        <v>9999</v>
      </c>
      <c r="HZ319">
        <v>9999</v>
      </c>
      <c r="IA319">
        <v>999.9</v>
      </c>
      <c r="IB319">
        <v>9999</v>
      </c>
      <c r="IC319">
        <v>1.86326</v>
      </c>
      <c r="ID319">
        <v>1.86813</v>
      </c>
      <c r="IE319">
        <v>1.86784</v>
      </c>
      <c r="IF319">
        <v>1.86906</v>
      </c>
      <c r="IG319">
        <v>1.8699</v>
      </c>
      <c r="IH319">
        <v>1.86595</v>
      </c>
      <c r="II319">
        <v>1.86695</v>
      </c>
      <c r="IJ319">
        <v>1.86844</v>
      </c>
      <c r="IK319">
        <v>5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1.352</v>
      </c>
      <c r="IY319">
        <v>0.351</v>
      </c>
      <c r="IZ319">
        <v>0.591063205497763</v>
      </c>
      <c r="JA319">
        <v>0.00362635438953289</v>
      </c>
      <c r="JB319">
        <v>-8.50754122937555e-07</v>
      </c>
      <c r="JC319">
        <v>2.87264459290622e-10</v>
      </c>
      <c r="JD319">
        <v>-0.103101814204982</v>
      </c>
      <c r="JE319">
        <v>-0.017656537129445</v>
      </c>
      <c r="JF319">
        <v>0.00217271289782075</v>
      </c>
      <c r="JG319">
        <v>-2.34727275410467e-05</v>
      </c>
      <c r="JH319">
        <v>4</v>
      </c>
      <c r="JI319">
        <v>2183</v>
      </c>
      <c r="JJ319">
        <v>1</v>
      </c>
      <c r="JK319">
        <v>27</v>
      </c>
      <c r="JL319">
        <v>29322374.6</v>
      </c>
      <c r="JM319">
        <v>29322374.6</v>
      </c>
      <c r="JN319">
        <v>0.546875</v>
      </c>
      <c r="JO319">
        <v>2.66602</v>
      </c>
      <c r="JP319">
        <v>1.54785</v>
      </c>
      <c r="JQ319">
        <v>2.31079</v>
      </c>
      <c r="JR319">
        <v>1.64673</v>
      </c>
      <c r="JS319">
        <v>2.34253</v>
      </c>
      <c r="JT319">
        <v>34.5777</v>
      </c>
      <c r="JU319">
        <v>24.1926</v>
      </c>
      <c r="JV319">
        <v>18</v>
      </c>
      <c r="JW319">
        <v>505.731</v>
      </c>
      <c r="JX319">
        <v>389.127</v>
      </c>
      <c r="JY319">
        <v>27.2309</v>
      </c>
      <c r="JZ319">
        <v>28.7648</v>
      </c>
      <c r="KA319">
        <v>30.0004</v>
      </c>
      <c r="KB319">
        <v>28.6863</v>
      </c>
      <c r="KC319">
        <v>28.6357</v>
      </c>
      <c r="KD319">
        <v>10.9796</v>
      </c>
      <c r="KE319">
        <v>18.6882</v>
      </c>
      <c r="KF319">
        <v>14.3093</v>
      </c>
      <c r="KG319">
        <v>27.2303</v>
      </c>
      <c r="KH319">
        <v>183.374</v>
      </c>
      <c r="KI319">
        <v>21.855</v>
      </c>
      <c r="KJ319">
        <v>96.5786</v>
      </c>
      <c r="KK319">
        <v>94.523</v>
      </c>
    </row>
    <row r="320" spans="1:297">
      <c r="A320">
        <v>304</v>
      </c>
      <c r="B320">
        <v>1759342483</v>
      </c>
      <c r="C320">
        <v>9623</v>
      </c>
      <c r="D320" t="s">
        <v>1053</v>
      </c>
      <c r="E320" t="s">
        <v>1054</v>
      </c>
      <c r="F320">
        <v>5</v>
      </c>
      <c r="G320" t="s">
        <v>1024</v>
      </c>
      <c r="H320" t="s">
        <v>436</v>
      </c>
      <c r="I320">
        <v>1759342474.84615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204.223761445041</v>
      </c>
      <c r="AK320">
        <v>213.458715151515</v>
      </c>
      <c r="AL320">
        <v>-3.41443376315133</v>
      </c>
      <c r="AM320">
        <v>64.7014413785426</v>
      </c>
      <c r="AN320">
        <f>(AP320 - AO320 + DY320*1E3/(8.314*(EA320+273.15)) * AR320/DX320 * AQ320) * DX320/(100*DL320) * 1000/(1000 - AP320)</f>
        <v>0</v>
      </c>
      <c r="AO320">
        <v>21.8969378395367</v>
      </c>
      <c r="AP320">
        <v>23.2718593939394</v>
      </c>
      <c r="AQ320">
        <v>3.5737741377684e-06</v>
      </c>
      <c r="AR320">
        <v>119.371846667819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1.91</v>
      </c>
      <c r="DM320">
        <v>0.5</v>
      </c>
      <c r="DN320" t="s">
        <v>438</v>
      </c>
      <c r="DO320">
        <v>2</v>
      </c>
      <c r="DP320" t="b">
        <v>1</v>
      </c>
      <c r="DQ320">
        <v>1759342474.84615</v>
      </c>
      <c r="DR320">
        <v>232.033076923077</v>
      </c>
      <c r="DS320">
        <v>216.145</v>
      </c>
      <c r="DT320">
        <v>23.2693461538462</v>
      </c>
      <c r="DU320">
        <v>21.8981923076923</v>
      </c>
      <c r="DV320">
        <v>230.647307692308</v>
      </c>
      <c r="DW320">
        <v>22.9184307692308</v>
      </c>
      <c r="DX320">
        <v>499.986538461538</v>
      </c>
      <c r="DY320">
        <v>90.4829615384615</v>
      </c>
      <c r="DZ320">
        <v>0.0347877846153846</v>
      </c>
      <c r="EA320">
        <v>29.8342153846154</v>
      </c>
      <c r="EB320">
        <v>30.0021846153846</v>
      </c>
      <c r="EC320">
        <v>999.9</v>
      </c>
      <c r="ED320">
        <v>0</v>
      </c>
      <c r="EE320">
        <v>0</v>
      </c>
      <c r="EF320">
        <v>9996.62461538462</v>
      </c>
      <c r="EG320">
        <v>0</v>
      </c>
      <c r="EH320">
        <v>12.4870538461538</v>
      </c>
      <c r="EI320">
        <v>15.8879846153846</v>
      </c>
      <c r="EJ320">
        <v>237.560769230769</v>
      </c>
      <c r="EK320">
        <v>220.984230769231</v>
      </c>
      <c r="EL320">
        <v>1.37116769230769</v>
      </c>
      <c r="EM320">
        <v>216.145</v>
      </c>
      <c r="EN320">
        <v>21.8981923076923</v>
      </c>
      <c r="EO320">
        <v>2.10547923076923</v>
      </c>
      <c r="EP320">
        <v>1.98141230769231</v>
      </c>
      <c r="EQ320">
        <v>18.2606846153846</v>
      </c>
      <c r="ER320">
        <v>17.2965692307692</v>
      </c>
      <c r="ES320">
        <v>2000.04384615385</v>
      </c>
      <c r="ET320">
        <v>0.979995076923077</v>
      </c>
      <c r="EU320">
        <v>0.0200047538461538</v>
      </c>
      <c r="EV320">
        <v>0</v>
      </c>
      <c r="EW320">
        <v>223.769</v>
      </c>
      <c r="EX320">
        <v>5.00059</v>
      </c>
      <c r="EY320">
        <v>4588.68076923077</v>
      </c>
      <c r="EZ320">
        <v>17360.6538461538</v>
      </c>
      <c r="FA320">
        <v>41.625</v>
      </c>
      <c r="FB320">
        <v>41.5047692307692</v>
      </c>
      <c r="FC320">
        <v>41.0047692307692</v>
      </c>
      <c r="FD320">
        <v>40.9757692307692</v>
      </c>
      <c r="FE320">
        <v>42.5047692307692</v>
      </c>
      <c r="FF320">
        <v>1955.13384615385</v>
      </c>
      <c r="FG320">
        <v>39.91</v>
      </c>
      <c r="FH320">
        <v>0</v>
      </c>
      <c r="FI320">
        <v>1759342483.2</v>
      </c>
      <c r="FJ320">
        <v>0</v>
      </c>
      <c r="FK320">
        <v>223.34248</v>
      </c>
      <c r="FL320">
        <v>-34.9304615420561</v>
      </c>
      <c r="FM320">
        <v>-695.633846163745</v>
      </c>
      <c r="FN320">
        <v>4579.6544</v>
      </c>
      <c r="FO320">
        <v>15</v>
      </c>
      <c r="FP320">
        <v>0</v>
      </c>
      <c r="FQ320" t="s">
        <v>439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15.55136</v>
      </c>
      <c r="GD320">
        <v>7.33825263157894</v>
      </c>
      <c r="GE320">
        <v>0.802502709278915</v>
      </c>
      <c r="GF320">
        <v>0</v>
      </c>
      <c r="GG320">
        <v>225.354029411765</v>
      </c>
      <c r="GH320">
        <v>-36.2282505886575</v>
      </c>
      <c r="GI320">
        <v>3.55889518121842</v>
      </c>
      <c r="GJ320">
        <v>-1</v>
      </c>
      <c r="GK320">
        <v>1.370104</v>
      </c>
      <c r="GL320">
        <v>0.0268781954887217</v>
      </c>
      <c r="GM320">
        <v>0.00270473732550875</v>
      </c>
      <c r="GN320">
        <v>1</v>
      </c>
      <c r="GO320">
        <v>1</v>
      </c>
      <c r="GP320">
        <v>2</v>
      </c>
      <c r="GQ320" t="s">
        <v>448</v>
      </c>
      <c r="GR320">
        <v>3.13224</v>
      </c>
      <c r="GS320">
        <v>2.71293</v>
      </c>
      <c r="GT320">
        <v>0.0494072</v>
      </c>
      <c r="GU320">
        <v>0.046402</v>
      </c>
      <c r="GV320">
        <v>0.100626</v>
      </c>
      <c r="GW320">
        <v>0.0970603</v>
      </c>
      <c r="GX320">
        <v>35777.6</v>
      </c>
      <c r="GY320">
        <v>38440.3</v>
      </c>
      <c r="GZ320">
        <v>34055.6</v>
      </c>
      <c r="HA320">
        <v>36501.4</v>
      </c>
      <c r="HB320">
        <v>43258.5</v>
      </c>
      <c r="HC320">
        <v>47314.2</v>
      </c>
      <c r="HD320">
        <v>53130.9</v>
      </c>
      <c r="HE320">
        <v>58340.7</v>
      </c>
      <c r="HF320">
        <v>1.94965</v>
      </c>
      <c r="HG320">
        <v>1.76602</v>
      </c>
      <c r="HH320">
        <v>0.0980273</v>
      </c>
      <c r="HI320">
        <v>0</v>
      </c>
      <c r="HJ320">
        <v>28.3972</v>
      </c>
      <c r="HK320">
        <v>999.9</v>
      </c>
      <c r="HL320">
        <v>52.179</v>
      </c>
      <c r="HM320">
        <v>31.129</v>
      </c>
      <c r="HN320">
        <v>26.2096</v>
      </c>
      <c r="HO320">
        <v>54.5321</v>
      </c>
      <c r="HP320">
        <v>45.9495</v>
      </c>
      <c r="HQ320">
        <v>1</v>
      </c>
      <c r="HR320">
        <v>0.110511</v>
      </c>
      <c r="HS320">
        <v>0.254856</v>
      </c>
      <c r="HT320">
        <v>20.112</v>
      </c>
      <c r="HU320">
        <v>5.19692</v>
      </c>
      <c r="HV320">
        <v>12.004</v>
      </c>
      <c r="HW320">
        <v>4.97475</v>
      </c>
      <c r="HX320">
        <v>3.29395</v>
      </c>
      <c r="HY320">
        <v>9999</v>
      </c>
      <c r="HZ320">
        <v>9999</v>
      </c>
      <c r="IA320">
        <v>999.9</v>
      </c>
      <c r="IB320">
        <v>9999</v>
      </c>
      <c r="IC320">
        <v>1.86326</v>
      </c>
      <c r="ID320">
        <v>1.86813</v>
      </c>
      <c r="IE320">
        <v>1.86787</v>
      </c>
      <c r="IF320">
        <v>1.86906</v>
      </c>
      <c r="IG320">
        <v>1.8699</v>
      </c>
      <c r="IH320">
        <v>1.86595</v>
      </c>
      <c r="II320">
        <v>1.86695</v>
      </c>
      <c r="IJ320">
        <v>1.86844</v>
      </c>
      <c r="IK320">
        <v>5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1.298</v>
      </c>
      <c r="IY320">
        <v>0.3511</v>
      </c>
      <c r="IZ320">
        <v>0.591063205497763</v>
      </c>
      <c r="JA320">
        <v>0.00362635438953289</v>
      </c>
      <c r="JB320">
        <v>-8.50754122937555e-07</v>
      </c>
      <c r="JC320">
        <v>2.87264459290622e-10</v>
      </c>
      <c r="JD320">
        <v>-0.103101814204982</v>
      </c>
      <c r="JE320">
        <v>-0.017656537129445</v>
      </c>
      <c r="JF320">
        <v>0.00217271289782075</v>
      </c>
      <c r="JG320">
        <v>-2.34727275410467e-05</v>
      </c>
      <c r="JH320">
        <v>4</v>
      </c>
      <c r="JI320">
        <v>2183</v>
      </c>
      <c r="JJ320">
        <v>1</v>
      </c>
      <c r="JK320">
        <v>27</v>
      </c>
      <c r="JL320">
        <v>29322374.7</v>
      </c>
      <c r="JM320">
        <v>29322374.7</v>
      </c>
      <c r="JN320">
        <v>0.518799</v>
      </c>
      <c r="JO320">
        <v>2.65015</v>
      </c>
      <c r="JP320">
        <v>1.54785</v>
      </c>
      <c r="JQ320">
        <v>2.31079</v>
      </c>
      <c r="JR320">
        <v>1.64551</v>
      </c>
      <c r="JS320">
        <v>2.37793</v>
      </c>
      <c r="JT320">
        <v>34.5777</v>
      </c>
      <c r="JU320">
        <v>24.1926</v>
      </c>
      <c r="JV320">
        <v>18</v>
      </c>
      <c r="JW320">
        <v>505.856</v>
      </c>
      <c r="JX320">
        <v>389.22</v>
      </c>
      <c r="JY320">
        <v>27.2299</v>
      </c>
      <c r="JZ320">
        <v>28.7686</v>
      </c>
      <c r="KA320">
        <v>30.0005</v>
      </c>
      <c r="KB320">
        <v>28.6911</v>
      </c>
      <c r="KC320">
        <v>28.6395</v>
      </c>
      <c r="KD320">
        <v>10.275</v>
      </c>
      <c r="KE320">
        <v>18.6882</v>
      </c>
      <c r="KF320">
        <v>14.3093</v>
      </c>
      <c r="KG320">
        <v>27.2273</v>
      </c>
      <c r="KH320">
        <v>163.189</v>
      </c>
      <c r="KI320">
        <v>21.855</v>
      </c>
      <c r="KJ320">
        <v>96.5776</v>
      </c>
      <c r="KK320">
        <v>94.5226</v>
      </c>
    </row>
    <row r="321" spans="1:297">
      <c r="A321">
        <v>305</v>
      </c>
      <c r="B321">
        <v>1759342488</v>
      </c>
      <c r="C321">
        <v>9628</v>
      </c>
      <c r="D321" t="s">
        <v>1055</v>
      </c>
      <c r="E321" t="s">
        <v>1056</v>
      </c>
      <c r="F321">
        <v>5</v>
      </c>
      <c r="G321" t="s">
        <v>1024</v>
      </c>
      <c r="H321" t="s">
        <v>436</v>
      </c>
      <c r="I321">
        <v>1759342479.84615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188.137982666829</v>
      </c>
      <c r="AK321">
        <v>197.321527272727</v>
      </c>
      <c r="AL321">
        <v>-3.21183111865705</v>
      </c>
      <c r="AM321">
        <v>64.7014413785426</v>
      </c>
      <c r="AN321">
        <f>(AP321 - AO321 + DY321*1E3/(8.314*(EA321+273.15)) * AR321/DX321 * AQ321) * DX321/(100*DL321) * 1000/(1000 - AP321)</f>
        <v>0</v>
      </c>
      <c r="AO321">
        <v>21.8968732749494</v>
      </c>
      <c r="AP321">
        <v>23.2768248484848</v>
      </c>
      <c r="AQ321">
        <v>9.04141721134159e-06</v>
      </c>
      <c r="AR321">
        <v>119.371846667819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1.91</v>
      </c>
      <c r="DM321">
        <v>0.5</v>
      </c>
      <c r="DN321" t="s">
        <v>438</v>
      </c>
      <c r="DO321">
        <v>2</v>
      </c>
      <c r="DP321" t="b">
        <v>1</v>
      </c>
      <c r="DQ321">
        <v>1759342479.84615</v>
      </c>
      <c r="DR321">
        <v>215.736153846154</v>
      </c>
      <c r="DS321">
        <v>199.673846153846</v>
      </c>
      <c r="DT321">
        <v>23.2717230769231</v>
      </c>
      <c r="DU321">
        <v>21.8976538461538</v>
      </c>
      <c r="DV321">
        <v>214.403846153846</v>
      </c>
      <c r="DW321">
        <v>22.9207153846154</v>
      </c>
      <c r="DX321">
        <v>500.031615384615</v>
      </c>
      <c r="DY321">
        <v>90.4824230769231</v>
      </c>
      <c r="DZ321">
        <v>0.0347110923076923</v>
      </c>
      <c r="EA321">
        <v>29.8326307692308</v>
      </c>
      <c r="EB321">
        <v>30.0010923076923</v>
      </c>
      <c r="EC321">
        <v>999.9</v>
      </c>
      <c r="ED321">
        <v>0</v>
      </c>
      <c r="EE321">
        <v>0</v>
      </c>
      <c r="EF321">
        <v>10005.7115384615</v>
      </c>
      <c r="EG321">
        <v>0</v>
      </c>
      <c r="EH321">
        <v>12.4817461538462</v>
      </c>
      <c r="EI321">
        <v>16.0623615384615</v>
      </c>
      <c r="EJ321">
        <v>220.876230769231</v>
      </c>
      <c r="EK321">
        <v>204.144153846154</v>
      </c>
      <c r="EL321">
        <v>1.37408</v>
      </c>
      <c r="EM321">
        <v>199.673846153846</v>
      </c>
      <c r="EN321">
        <v>21.8976538461538</v>
      </c>
      <c r="EO321">
        <v>2.10568230769231</v>
      </c>
      <c r="EP321">
        <v>1.98135307692308</v>
      </c>
      <c r="EQ321">
        <v>18.2622230769231</v>
      </c>
      <c r="ER321">
        <v>17.2960923076923</v>
      </c>
      <c r="ES321">
        <v>2000.03538461539</v>
      </c>
      <c r="ET321">
        <v>0.979995076923077</v>
      </c>
      <c r="EU321">
        <v>0.0200047615384615</v>
      </c>
      <c r="EV321">
        <v>0</v>
      </c>
      <c r="EW321">
        <v>220.992538461538</v>
      </c>
      <c r="EX321">
        <v>5.00059</v>
      </c>
      <c r="EY321">
        <v>4532.81384615385</v>
      </c>
      <c r="EZ321">
        <v>17360.5769230769</v>
      </c>
      <c r="FA321">
        <v>41.6297692307692</v>
      </c>
      <c r="FB321">
        <v>41.5095384615385</v>
      </c>
      <c r="FC321">
        <v>41.0238461538462</v>
      </c>
      <c r="FD321">
        <v>40.9951538461538</v>
      </c>
      <c r="FE321">
        <v>42.5047692307692</v>
      </c>
      <c r="FF321">
        <v>1955.12538461538</v>
      </c>
      <c r="FG321">
        <v>39.91</v>
      </c>
      <c r="FH321">
        <v>0</v>
      </c>
      <c r="FI321">
        <v>1759342488.6</v>
      </c>
      <c r="FJ321">
        <v>0</v>
      </c>
      <c r="FK321">
        <v>220.572576923077</v>
      </c>
      <c r="FL321">
        <v>-31.8198632434777</v>
      </c>
      <c r="FM321">
        <v>-628.67042742088</v>
      </c>
      <c r="FN321">
        <v>4523.52346153846</v>
      </c>
      <c r="FO321">
        <v>15</v>
      </c>
      <c r="FP321">
        <v>0</v>
      </c>
      <c r="FQ321" t="s">
        <v>439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15.9284761904762</v>
      </c>
      <c r="GD321">
        <v>3.24716103896106</v>
      </c>
      <c r="GE321">
        <v>0.524827145153763</v>
      </c>
      <c r="GF321">
        <v>0</v>
      </c>
      <c r="GG321">
        <v>222.587117647059</v>
      </c>
      <c r="GH321">
        <v>-33.4598930203291</v>
      </c>
      <c r="GI321">
        <v>3.29050029062904</v>
      </c>
      <c r="GJ321">
        <v>-1</v>
      </c>
      <c r="GK321">
        <v>1.37249095238095</v>
      </c>
      <c r="GL321">
        <v>0.0349955844155824</v>
      </c>
      <c r="GM321">
        <v>0.0036774588855452</v>
      </c>
      <c r="GN321">
        <v>1</v>
      </c>
      <c r="GO321">
        <v>1</v>
      </c>
      <c r="GP321">
        <v>2</v>
      </c>
      <c r="GQ321" t="s">
        <v>448</v>
      </c>
      <c r="GR321">
        <v>3.13228</v>
      </c>
      <c r="GS321">
        <v>2.7125</v>
      </c>
      <c r="GT321">
        <v>0.0459939</v>
      </c>
      <c r="GU321">
        <v>0.0425898</v>
      </c>
      <c r="GV321">
        <v>0.100642</v>
      </c>
      <c r="GW321">
        <v>0.0970582</v>
      </c>
      <c r="GX321">
        <v>35906</v>
      </c>
      <c r="GY321">
        <v>38593.9</v>
      </c>
      <c r="GZ321">
        <v>34055.5</v>
      </c>
      <c r="HA321">
        <v>36501.4</v>
      </c>
      <c r="HB321">
        <v>43257.2</v>
      </c>
      <c r="HC321">
        <v>47313.7</v>
      </c>
      <c r="HD321">
        <v>53130.7</v>
      </c>
      <c r="HE321">
        <v>58340.5</v>
      </c>
      <c r="HF321">
        <v>1.94932</v>
      </c>
      <c r="HG321">
        <v>1.76585</v>
      </c>
      <c r="HH321">
        <v>0.0989884</v>
      </c>
      <c r="HI321">
        <v>0</v>
      </c>
      <c r="HJ321">
        <v>28.3948</v>
      </c>
      <c r="HK321">
        <v>999.9</v>
      </c>
      <c r="HL321">
        <v>52.179</v>
      </c>
      <c r="HM321">
        <v>31.119</v>
      </c>
      <c r="HN321">
        <v>26.1932</v>
      </c>
      <c r="HO321">
        <v>54.8121</v>
      </c>
      <c r="HP321">
        <v>45.8774</v>
      </c>
      <c r="HQ321">
        <v>1</v>
      </c>
      <c r="HR321">
        <v>0.11091</v>
      </c>
      <c r="HS321">
        <v>0.244597</v>
      </c>
      <c r="HT321">
        <v>20.1122</v>
      </c>
      <c r="HU321">
        <v>5.19722</v>
      </c>
      <c r="HV321">
        <v>12.004</v>
      </c>
      <c r="HW321">
        <v>4.97505</v>
      </c>
      <c r="HX321">
        <v>3.294</v>
      </c>
      <c r="HY321">
        <v>9999</v>
      </c>
      <c r="HZ321">
        <v>9999</v>
      </c>
      <c r="IA321">
        <v>999.9</v>
      </c>
      <c r="IB321">
        <v>9999</v>
      </c>
      <c r="IC321">
        <v>1.86326</v>
      </c>
      <c r="ID321">
        <v>1.86813</v>
      </c>
      <c r="IE321">
        <v>1.86786</v>
      </c>
      <c r="IF321">
        <v>1.86906</v>
      </c>
      <c r="IG321">
        <v>1.86986</v>
      </c>
      <c r="IH321">
        <v>1.86592</v>
      </c>
      <c r="II321">
        <v>1.86694</v>
      </c>
      <c r="IJ321">
        <v>1.86844</v>
      </c>
      <c r="IK321">
        <v>5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1.246</v>
      </c>
      <c r="IY321">
        <v>0.3513</v>
      </c>
      <c r="IZ321">
        <v>0.591063205497763</v>
      </c>
      <c r="JA321">
        <v>0.00362635438953289</v>
      </c>
      <c r="JB321">
        <v>-8.50754122937555e-07</v>
      </c>
      <c r="JC321">
        <v>2.87264459290622e-10</v>
      </c>
      <c r="JD321">
        <v>-0.103101814204982</v>
      </c>
      <c r="JE321">
        <v>-0.017656537129445</v>
      </c>
      <c r="JF321">
        <v>0.00217271289782075</v>
      </c>
      <c r="JG321">
        <v>-2.34727275410467e-05</v>
      </c>
      <c r="JH321">
        <v>4</v>
      </c>
      <c r="JI321">
        <v>2183</v>
      </c>
      <c r="JJ321">
        <v>1</v>
      </c>
      <c r="JK321">
        <v>27</v>
      </c>
      <c r="JL321">
        <v>29322374.8</v>
      </c>
      <c r="JM321">
        <v>29322374.8</v>
      </c>
      <c r="JN321">
        <v>0.478516</v>
      </c>
      <c r="JO321">
        <v>2.66846</v>
      </c>
      <c r="JP321">
        <v>1.54785</v>
      </c>
      <c r="JQ321">
        <v>2.31079</v>
      </c>
      <c r="JR321">
        <v>1.64673</v>
      </c>
      <c r="JS321">
        <v>2.34009</v>
      </c>
      <c r="JT321">
        <v>34.5777</v>
      </c>
      <c r="JU321">
        <v>24.1926</v>
      </c>
      <c r="JV321">
        <v>18</v>
      </c>
      <c r="JW321">
        <v>505.679</v>
      </c>
      <c r="JX321">
        <v>389.153</v>
      </c>
      <c r="JY321">
        <v>27.2278</v>
      </c>
      <c r="JZ321">
        <v>28.7728</v>
      </c>
      <c r="KA321">
        <v>30.0004</v>
      </c>
      <c r="KB321">
        <v>28.6954</v>
      </c>
      <c r="KC321">
        <v>28.6437</v>
      </c>
      <c r="KD321">
        <v>9.59808</v>
      </c>
      <c r="KE321">
        <v>18.6882</v>
      </c>
      <c r="KF321">
        <v>14.3093</v>
      </c>
      <c r="KG321">
        <v>27.2295</v>
      </c>
      <c r="KH321">
        <v>149.757</v>
      </c>
      <c r="KI321">
        <v>21.855</v>
      </c>
      <c r="KJ321">
        <v>96.5774</v>
      </c>
      <c r="KK321">
        <v>94.5224</v>
      </c>
    </row>
    <row r="322" spans="1:297">
      <c r="A322">
        <v>306</v>
      </c>
      <c r="B322">
        <v>1759342493</v>
      </c>
      <c r="C322">
        <v>9633</v>
      </c>
      <c r="D322" t="s">
        <v>1057</v>
      </c>
      <c r="E322" t="s">
        <v>1058</v>
      </c>
      <c r="F322">
        <v>5</v>
      </c>
      <c r="G322" t="s">
        <v>1024</v>
      </c>
      <c r="H322" t="s">
        <v>436</v>
      </c>
      <c r="I322">
        <v>1759342484.84615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170.312967745659</v>
      </c>
      <c r="AK322">
        <v>180.360703030303</v>
      </c>
      <c r="AL322">
        <v>-3.40000048588406</v>
      </c>
      <c r="AM322">
        <v>64.7014413785426</v>
      </c>
      <c r="AN322">
        <f>(AP322 - AO322 + DY322*1E3/(8.314*(EA322+273.15)) * AR322/DX322 * AQ322) * DX322/(100*DL322) * 1000/(1000 - AP322)</f>
        <v>0</v>
      </c>
      <c r="AO322">
        <v>21.8973107229717</v>
      </c>
      <c r="AP322">
        <v>23.2789709090909</v>
      </c>
      <c r="AQ322">
        <v>4.51103532158896e-06</v>
      </c>
      <c r="AR322">
        <v>119.371846667819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1.91</v>
      </c>
      <c r="DM322">
        <v>0.5</v>
      </c>
      <c r="DN322" t="s">
        <v>438</v>
      </c>
      <c r="DO322">
        <v>2</v>
      </c>
      <c r="DP322" t="b">
        <v>1</v>
      </c>
      <c r="DQ322">
        <v>1759342484.84615</v>
      </c>
      <c r="DR322">
        <v>199.493846153846</v>
      </c>
      <c r="DS322">
        <v>182.812538461538</v>
      </c>
      <c r="DT322">
        <v>23.2745846153846</v>
      </c>
      <c r="DU322">
        <v>21.8971692307692</v>
      </c>
      <c r="DV322">
        <v>198.215307692308</v>
      </c>
      <c r="DW322">
        <v>22.9234538461538</v>
      </c>
      <c r="DX322">
        <v>500.012230769231</v>
      </c>
      <c r="DY322">
        <v>90.4818846153846</v>
      </c>
      <c r="DZ322">
        <v>0.0346328</v>
      </c>
      <c r="EA322">
        <v>29.8328307692308</v>
      </c>
      <c r="EB322">
        <v>30.0005</v>
      </c>
      <c r="EC322">
        <v>999.9</v>
      </c>
      <c r="ED322">
        <v>0</v>
      </c>
      <c r="EE322">
        <v>0</v>
      </c>
      <c r="EF322">
        <v>9998.93769230769</v>
      </c>
      <c r="EG322">
        <v>0</v>
      </c>
      <c r="EH322">
        <v>12.4743153846154</v>
      </c>
      <c r="EI322">
        <v>16.6813307692308</v>
      </c>
      <c r="EJ322">
        <v>204.247615384615</v>
      </c>
      <c r="EK322">
        <v>186.905307692308</v>
      </c>
      <c r="EL322">
        <v>1.37742461538462</v>
      </c>
      <c r="EM322">
        <v>182.812538461538</v>
      </c>
      <c r="EN322">
        <v>21.8971692307692</v>
      </c>
      <c r="EO322">
        <v>2.10592923076923</v>
      </c>
      <c r="EP322">
        <v>1.98129769230769</v>
      </c>
      <c r="EQ322">
        <v>18.2640923076923</v>
      </c>
      <c r="ER322">
        <v>17.2956461538462</v>
      </c>
      <c r="ES322">
        <v>2000.03</v>
      </c>
      <c r="ET322">
        <v>0.979995076923077</v>
      </c>
      <c r="EU322">
        <v>0.0200047615384615</v>
      </c>
      <c r="EV322">
        <v>0</v>
      </c>
      <c r="EW322">
        <v>218.414230769231</v>
      </c>
      <c r="EX322">
        <v>5.00059</v>
      </c>
      <c r="EY322">
        <v>4482.70076923077</v>
      </c>
      <c r="EZ322">
        <v>17360.5230769231</v>
      </c>
      <c r="FA322">
        <v>41.6297692307692</v>
      </c>
      <c r="FB322">
        <v>41.5238461538462</v>
      </c>
      <c r="FC322">
        <v>41.0286153846154</v>
      </c>
      <c r="FD322">
        <v>41</v>
      </c>
      <c r="FE322">
        <v>42.5095384615385</v>
      </c>
      <c r="FF322">
        <v>1955.12</v>
      </c>
      <c r="FG322">
        <v>39.91</v>
      </c>
      <c r="FH322">
        <v>0</v>
      </c>
      <c r="FI322">
        <v>1759342493.4</v>
      </c>
      <c r="FJ322">
        <v>0</v>
      </c>
      <c r="FK322">
        <v>218.132192307692</v>
      </c>
      <c r="FL322">
        <v>-28.5767179412527</v>
      </c>
      <c r="FM322">
        <v>-558.517948642414</v>
      </c>
      <c r="FN322">
        <v>4476.165</v>
      </c>
      <c r="FO322">
        <v>15</v>
      </c>
      <c r="FP322">
        <v>0</v>
      </c>
      <c r="FQ322" t="s">
        <v>439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16.39803</v>
      </c>
      <c r="GD322">
        <v>6.25260451127822</v>
      </c>
      <c r="GE322">
        <v>0.754005607472517</v>
      </c>
      <c r="GF322">
        <v>0</v>
      </c>
      <c r="GG322">
        <v>219.988382352941</v>
      </c>
      <c r="GH322">
        <v>-30.9972956574658</v>
      </c>
      <c r="GI322">
        <v>3.04806238370915</v>
      </c>
      <c r="GJ322">
        <v>-1</v>
      </c>
      <c r="GK322">
        <v>1.375697</v>
      </c>
      <c r="GL322">
        <v>0.0421777443609016</v>
      </c>
      <c r="GM322">
        <v>0.00411284949882681</v>
      </c>
      <c r="GN322">
        <v>1</v>
      </c>
      <c r="GO322">
        <v>1</v>
      </c>
      <c r="GP322">
        <v>2</v>
      </c>
      <c r="GQ322" t="s">
        <v>448</v>
      </c>
      <c r="GR322">
        <v>3.13221</v>
      </c>
      <c r="GS322">
        <v>2.71213</v>
      </c>
      <c r="GT322">
        <v>0.042357</v>
      </c>
      <c r="GU322">
        <v>0.0389066</v>
      </c>
      <c r="GV322">
        <v>0.100648</v>
      </c>
      <c r="GW322">
        <v>0.0970595</v>
      </c>
      <c r="GX322">
        <v>36042.4</v>
      </c>
      <c r="GY322">
        <v>38742.1</v>
      </c>
      <c r="GZ322">
        <v>34055</v>
      </c>
      <c r="HA322">
        <v>36501.2</v>
      </c>
      <c r="HB322">
        <v>43255.9</v>
      </c>
      <c r="HC322">
        <v>47312.7</v>
      </c>
      <c r="HD322">
        <v>53129.9</v>
      </c>
      <c r="HE322">
        <v>58339.9</v>
      </c>
      <c r="HF322">
        <v>1.94932</v>
      </c>
      <c r="HG322">
        <v>1.76567</v>
      </c>
      <c r="HH322">
        <v>0.098221</v>
      </c>
      <c r="HI322">
        <v>0</v>
      </c>
      <c r="HJ322">
        <v>28.3948</v>
      </c>
      <c r="HK322">
        <v>999.9</v>
      </c>
      <c r="HL322">
        <v>52.179</v>
      </c>
      <c r="HM322">
        <v>31.129</v>
      </c>
      <c r="HN322">
        <v>26.207</v>
      </c>
      <c r="HO322">
        <v>54.8821</v>
      </c>
      <c r="HP322">
        <v>46.0897</v>
      </c>
      <c r="HQ322">
        <v>1</v>
      </c>
      <c r="HR322">
        <v>0.111296</v>
      </c>
      <c r="HS322">
        <v>0.247255</v>
      </c>
      <c r="HT322">
        <v>20.1121</v>
      </c>
      <c r="HU322">
        <v>5.19513</v>
      </c>
      <c r="HV322">
        <v>12.004</v>
      </c>
      <c r="HW322">
        <v>4.97465</v>
      </c>
      <c r="HX322">
        <v>3.29393</v>
      </c>
      <c r="HY322">
        <v>9999</v>
      </c>
      <c r="HZ322">
        <v>9999</v>
      </c>
      <c r="IA322">
        <v>999.9</v>
      </c>
      <c r="IB322">
        <v>9999</v>
      </c>
      <c r="IC322">
        <v>1.86325</v>
      </c>
      <c r="ID322">
        <v>1.86813</v>
      </c>
      <c r="IE322">
        <v>1.86784</v>
      </c>
      <c r="IF322">
        <v>1.86905</v>
      </c>
      <c r="IG322">
        <v>1.86987</v>
      </c>
      <c r="IH322">
        <v>1.86594</v>
      </c>
      <c r="II322">
        <v>1.86695</v>
      </c>
      <c r="IJ322">
        <v>1.86844</v>
      </c>
      <c r="IK322">
        <v>5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1.19</v>
      </c>
      <c r="IY322">
        <v>0.3513</v>
      </c>
      <c r="IZ322">
        <v>0.591063205497763</v>
      </c>
      <c r="JA322">
        <v>0.00362635438953289</v>
      </c>
      <c r="JB322">
        <v>-8.50754122937555e-07</v>
      </c>
      <c r="JC322">
        <v>2.87264459290622e-10</v>
      </c>
      <c r="JD322">
        <v>-0.103101814204982</v>
      </c>
      <c r="JE322">
        <v>-0.017656537129445</v>
      </c>
      <c r="JF322">
        <v>0.00217271289782075</v>
      </c>
      <c r="JG322">
        <v>-2.34727275410467e-05</v>
      </c>
      <c r="JH322">
        <v>4</v>
      </c>
      <c r="JI322">
        <v>2183</v>
      </c>
      <c r="JJ322">
        <v>1</v>
      </c>
      <c r="JK322">
        <v>27</v>
      </c>
      <c r="JL322">
        <v>29322374.9</v>
      </c>
      <c r="JM322">
        <v>29322374.9</v>
      </c>
      <c r="JN322">
        <v>0.447998</v>
      </c>
      <c r="JO322">
        <v>2.66357</v>
      </c>
      <c r="JP322">
        <v>1.54785</v>
      </c>
      <c r="JQ322">
        <v>2.31079</v>
      </c>
      <c r="JR322">
        <v>1.64551</v>
      </c>
      <c r="JS322">
        <v>2.24487</v>
      </c>
      <c r="JT322">
        <v>34.5777</v>
      </c>
      <c r="JU322">
        <v>24.1838</v>
      </c>
      <c r="JV322">
        <v>18</v>
      </c>
      <c r="JW322">
        <v>505.715</v>
      </c>
      <c r="JX322">
        <v>389.085</v>
      </c>
      <c r="JY322">
        <v>27.2293</v>
      </c>
      <c r="JZ322">
        <v>28.7771</v>
      </c>
      <c r="KA322">
        <v>30.0005</v>
      </c>
      <c r="KB322">
        <v>28.6996</v>
      </c>
      <c r="KC322">
        <v>28.6478</v>
      </c>
      <c r="KD322">
        <v>8.86445</v>
      </c>
      <c r="KE322">
        <v>18.6882</v>
      </c>
      <c r="KF322">
        <v>14.3093</v>
      </c>
      <c r="KG322">
        <v>27.229</v>
      </c>
      <c r="KH322">
        <v>129.572</v>
      </c>
      <c r="KI322">
        <v>21.8549</v>
      </c>
      <c r="KJ322">
        <v>96.576</v>
      </c>
      <c r="KK322">
        <v>94.5216</v>
      </c>
    </row>
    <row r="323" spans="1:297">
      <c r="A323">
        <v>307</v>
      </c>
      <c r="B323">
        <v>1759342498</v>
      </c>
      <c r="C323">
        <v>9638</v>
      </c>
      <c r="D323" t="s">
        <v>1059</v>
      </c>
      <c r="E323" t="s">
        <v>1060</v>
      </c>
      <c r="F323">
        <v>5</v>
      </c>
      <c r="G323" t="s">
        <v>1024</v>
      </c>
      <c r="H323" t="s">
        <v>436</v>
      </c>
      <c r="I323">
        <v>1759342489.84615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153.688943527997</v>
      </c>
      <c r="AK323">
        <v>163.939975757576</v>
      </c>
      <c r="AL323">
        <v>-3.28134051706409</v>
      </c>
      <c r="AM323">
        <v>64.7014413785426</v>
      </c>
      <c r="AN323">
        <f>(AP323 - AO323 + DY323*1E3/(8.314*(EA323+273.15)) * AR323/DX323 * AQ323) * DX323/(100*DL323) * 1000/(1000 - AP323)</f>
        <v>0</v>
      </c>
      <c r="AO323">
        <v>21.8971491285834</v>
      </c>
      <c r="AP323">
        <v>23.286156969697</v>
      </c>
      <c r="AQ323">
        <v>1.29472660088653e-05</v>
      </c>
      <c r="AR323">
        <v>119.371846667819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1.91</v>
      </c>
      <c r="DM323">
        <v>0.5</v>
      </c>
      <c r="DN323" t="s">
        <v>438</v>
      </c>
      <c r="DO323">
        <v>2</v>
      </c>
      <c r="DP323" t="b">
        <v>1</v>
      </c>
      <c r="DQ323">
        <v>1759342489.84615</v>
      </c>
      <c r="DR323">
        <v>183.267461538462</v>
      </c>
      <c r="DS323">
        <v>166.293076923077</v>
      </c>
      <c r="DT323">
        <v>23.2784769230769</v>
      </c>
      <c r="DU323">
        <v>21.8971615384615</v>
      </c>
      <c r="DV323">
        <v>182.042846153846</v>
      </c>
      <c r="DW323">
        <v>22.9271769230769</v>
      </c>
      <c r="DX323">
        <v>499.999307692308</v>
      </c>
      <c r="DY323">
        <v>90.4819846153846</v>
      </c>
      <c r="DZ323">
        <v>0.0345534384615385</v>
      </c>
      <c r="EA323">
        <v>29.8330846153846</v>
      </c>
      <c r="EB323">
        <v>29.9990769230769</v>
      </c>
      <c r="EC323">
        <v>999.9</v>
      </c>
      <c r="ED323">
        <v>0</v>
      </c>
      <c r="EE323">
        <v>0</v>
      </c>
      <c r="EF323">
        <v>10001.6784615385</v>
      </c>
      <c r="EG323">
        <v>0</v>
      </c>
      <c r="EH323">
        <v>12.4661461538462</v>
      </c>
      <c r="EI323">
        <v>16.9743384615385</v>
      </c>
      <c r="EJ323">
        <v>187.635153846154</v>
      </c>
      <c r="EK323">
        <v>170.015923076923</v>
      </c>
      <c r="EL323">
        <v>1.38131076923077</v>
      </c>
      <c r="EM323">
        <v>166.293076923077</v>
      </c>
      <c r="EN323">
        <v>21.8971615384615</v>
      </c>
      <c r="EO323">
        <v>2.10628230769231</v>
      </c>
      <c r="EP323">
        <v>1.98130076923077</v>
      </c>
      <c r="EQ323">
        <v>18.2667769230769</v>
      </c>
      <c r="ER323">
        <v>17.2956615384615</v>
      </c>
      <c r="ES323">
        <v>2000.05230769231</v>
      </c>
      <c r="ET323">
        <v>0.979995307692308</v>
      </c>
      <c r="EU323">
        <v>0.0200045153846154</v>
      </c>
      <c r="EV323">
        <v>0</v>
      </c>
      <c r="EW323">
        <v>216.179076923077</v>
      </c>
      <c r="EX323">
        <v>5.00059</v>
      </c>
      <c r="EY323">
        <v>4437.99538461538</v>
      </c>
      <c r="EZ323">
        <v>17360.7230769231</v>
      </c>
      <c r="FA323">
        <v>41.6297692307692</v>
      </c>
      <c r="FB323">
        <v>41.5238461538462</v>
      </c>
      <c r="FC323">
        <v>41.0476923076923</v>
      </c>
      <c r="FD323">
        <v>41</v>
      </c>
      <c r="FE323">
        <v>42.5143076923077</v>
      </c>
      <c r="FF323">
        <v>1955.14230769231</v>
      </c>
      <c r="FG323">
        <v>39.91</v>
      </c>
      <c r="FH323">
        <v>0</v>
      </c>
      <c r="FI323">
        <v>1759342498.2</v>
      </c>
      <c r="FJ323">
        <v>0</v>
      </c>
      <c r="FK323">
        <v>216.0655</v>
      </c>
      <c r="FL323">
        <v>-24.5050598398773</v>
      </c>
      <c r="FM323">
        <v>-483.651966122101</v>
      </c>
      <c r="FN323">
        <v>4434.40076923077</v>
      </c>
      <c r="FO323">
        <v>15</v>
      </c>
      <c r="FP323">
        <v>0</v>
      </c>
      <c r="FQ323" t="s">
        <v>439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16.8373285714286</v>
      </c>
      <c r="GD323">
        <v>4.63089350649355</v>
      </c>
      <c r="GE323">
        <v>0.646091553399477</v>
      </c>
      <c r="GF323">
        <v>0</v>
      </c>
      <c r="GG323">
        <v>217.431529411765</v>
      </c>
      <c r="GH323">
        <v>-26.7196944331917</v>
      </c>
      <c r="GI323">
        <v>2.63539406848269</v>
      </c>
      <c r="GJ323">
        <v>-1</v>
      </c>
      <c r="GK323">
        <v>1.37911476190476</v>
      </c>
      <c r="GL323">
        <v>0.0456966233766243</v>
      </c>
      <c r="GM323">
        <v>0.00472466841270127</v>
      </c>
      <c r="GN323">
        <v>1</v>
      </c>
      <c r="GO323">
        <v>1</v>
      </c>
      <c r="GP323">
        <v>2</v>
      </c>
      <c r="GQ323" t="s">
        <v>448</v>
      </c>
      <c r="GR323">
        <v>3.13243</v>
      </c>
      <c r="GS323">
        <v>2.71275</v>
      </c>
      <c r="GT323">
        <v>0.0387211</v>
      </c>
      <c r="GU323">
        <v>0.0348807</v>
      </c>
      <c r="GV323">
        <v>0.100668</v>
      </c>
      <c r="GW323">
        <v>0.0970555</v>
      </c>
      <c r="GX323">
        <v>36179</v>
      </c>
      <c r="GY323">
        <v>38904</v>
      </c>
      <c r="GZ323">
        <v>34054.9</v>
      </c>
      <c r="HA323">
        <v>36500.9</v>
      </c>
      <c r="HB323">
        <v>43254.4</v>
      </c>
      <c r="HC323">
        <v>47312.3</v>
      </c>
      <c r="HD323">
        <v>53129.8</v>
      </c>
      <c r="HE323">
        <v>58339.6</v>
      </c>
      <c r="HF323">
        <v>1.94965</v>
      </c>
      <c r="HG323">
        <v>1.7655</v>
      </c>
      <c r="HH323">
        <v>0.0987872</v>
      </c>
      <c r="HI323">
        <v>0</v>
      </c>
      <c r="HJ323">
        <v>28.3948</v>
      </c>
      <c r="HK323">
        <v>999.9</v>
      </c>
      <c r="HL323">
        <v>52.179</v>
      </c>
      <c r="HM323">
        <v>31.149</v>
      </c>
      <c r="HN323">
        <v>26.2386</v>
      </c>
      <c r="HO323">
        <v>54.4421</v>
      </c>
      <c r="HP323">
        <v>46.1859</v>
      </c>
      <c r="HQ323">
        <v>1</v>
      </c>
      <c r="HR323">
        <v>0.111532</v>
      </c>
      <c r="HS323">
        <v>0.247522</v>
      </c>
      <c r="HT323">
        <v>20.1123</v>
      </c>
      <c r="HU323">
        <v>5.19513</v>
      </c>
      <c r="HV323">
        <v>12.004</v>
      </c>
      <c r="HW323">
        <v>4.9749</v>
      </c>
      <c r="HX323">
        <v>3.29395</v>
      </c>
      <c r="HY323">
        <v>9999</v>
      </c>
      <c r="HZ323">
        <v>9999</v>
      </c>
      <c r="IA323">
        <v>999.9</v>
      </c>
      <c r="IB323">
        <v>9999</v>
      </c>
      <c r="IC323">
        <v>1.86325</v>
      </c>
      <c r="ID323">
        <v>1.86813</v>
      </c>
      <c r="IE323">
        <v>1.86786</v>
      </c>
      <c r="IF323">
        <v>1.86905</v>
      </c>
      <c r="IG323">
        <v>1.86988</v>
      </c>
      <c r="IH323">
        <v>1.86593</v>
      </c>
      <c r="II323">
        <v>1.86697</v>
      </c>
      <c r="IJ323">
        <v>1.86844</v>
      </c>
      <c r="IK323">
        <v>5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1.136</v>
      </c>
      <c r="IY323">
        <v>0.3517</v>
      </c>
      <c r="IZ323">
        <v>0.591063205497763</v>
      </c>
      <c r="JA323">
        <v>0.00362635438953289</v>
      </c>
      <c r="JB323">
        <v>-8.50754122937555e-07</v>
      </c>
      <c r="JC323">
        <v>2.87264459290622e-10</v>
      </c>
      <c r="JD323">
        <v>-0.103101814204982</v>
      </c>
      <c r="JE323">
        <v>-0.017656537129445</v>
      </c>
      <c r="JF323">
        <v>0.00217271289782075</v>
      </c>
      <c r="JG323">
        <v>-2.34727275410467e-05</v>
      </c>
      <c r="JH323">
        <v>4</v>
      </c>
      <c r="JI323">
        <v>2183</v>
      </c>
      <c r="JJ323">
        <v>1</v>
      </c>
      <c r="JK323">
        <v>27</v>
      </c>
      <c r="JL323">
        <v>29322375</v>
      </c>
      <c r="JM323">
        <v>29322375</v>
      </c>
      <c r="JN323">
        <v>0.407715</v>
      </c>
      <c r="JO323">
        <v>2.67456</v>
      </c>
      <c r="JP323">
        <v>1.54785</v>
      </c>
      <c r="JQ323">
        <v>2.31079</v>
      </c>
      <c r="JR323">
        <v>1.64673</v>
      </c>
      <c r="JS323">
        <v>2.31445</v>
      </c>
      <c r="JT323">
        <v>34.5777</v>
      </c>
      <c r="JU323">
        <v>24.1926</v>
      </c>
      <c r="JV323">
        <v>18</v>
      </c>
      <c r="JW323">
        <v>505.963</v>
      </c>
      <c r="JX323">
        <v>389.016</v>
      </c>
      <c r="JY323">
        <v>27.2291</v>
      </c>
      <c r="JZ323">
        <v>28.7809</v>
      </c>
      <c r="KA323">
        <v>30.0004</v>
      </c>
      <c r="KB323">
        <v>28.7033</v>
      </c>
      <c r="KC323">
        <v>28.6515</v>
      </c>
      <c r="KD323">
        <v>8.18933</v>
      </c>
      <c r="KE323">
        <v>18.6882</v>
      </c>
      <c r="KF323">
        <v>14.3093</v>
      </c>
      <c r="KG323">
        <v>27.2291</v>
      </c>
      <c r="KH323">
        <v>116.118</v>
      </c>
      <c r="KI323">
        <v>21.846</v>
      </c>
      <c r="KJ323">
        <v>96.5757</v>
      </c>
      <c r="KK323">
        <v>94.521</v>
      </c>
    </row>
    <row r="324" spans="1:297">
      <c r="A324">
        <v>308</v>
      </c>
      <c r="B324">
        <v>1759342503</v>
      </c>
      <c r="C324">
        <v>9643</v>
      </c>
      <c r="D324" t="s">
        <v>1061</v>
      </c>
      <c r="E324" t="s">
        <v>1062</v>
      </c>
      <c r="F324">
        <v>5</v>
      </c>
      <c r="G324" t="s">
        <v>1024</v>
      </c>
      <c r="H324" t="s">
        <v>436</v>
      </c>
      <c r="I324">
        <v>1759342494.84615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135.951147285826</v>
      </c>
      <c r="AK324">
        <v>146.971684848485</v>
      </c>
      <c r="AL324">
        <v>-3.39108476900186</v>
      </c>
      <c r="AM324">
        <v>64.7014413785426</v>
      </c>
      <c r="AN324">
        <f>(AP324 - AO324 + DY324*1E3/(8.314*(EA324+273.15)) * AR324/DX324 * AQ324) * DX324/(100*DL324) * 1000/(1000 - AP324)</f>
        <v>0</v>
      </c>
      <c r="AO324">
        <v>21.8963326330847</v>
      </c>
      <c r="AP324">
        <v>23.2934818181818</v>
      </c>
      <c r="AQ324">
        <v>1.36931054008321e-05</v>
      </c>
      <c r="AR324">
        <v>119.371846667819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1.91</v>
      </c>
      <c r="DM324">
        <v>0.5</v>
      </c>
      <c r="DN324" t="s">
        <v>438</v>
      </c>
      <c r="DO324">
        <v>2</v>
      </c>
      <c r="DP324" t="b">
        <v>1</v>
      </c>
      <c r="DQ324">
        <v>1759342494.84615</v>
      </c>
      <c r="DR324">
        <v>167.008615384615</v>
      </c>
      <c r="DS324">
        <v>149.325384615385</v>
      </c>
      <c r="DT324">
        <v>23.2838153846154</v>
      </c>
      <c r="DU324">
        <v>21.8969615384615</v>
      </c>
      <c r="DV324">
        <v>165.838538461538</v>
      </c>
      <c r="DW324">
        <v>22.9322615384615</v>
      </c>
      <c r="DX324">
        <v>500.002769230769</v>
      </c>
      <c r="DY324">
        <v>90.4822307692308</v>
      </c>
      <c r="DZ324">
        <v>0.0345098230769231</v>
      </c>
      <c r="EA324">
        <v>29.8343692307692</v>
      </c>
      <c r="EB324">
        <v>30.0033230769231</v>
      </c>
      <c r="EC324">
        <v>999.9</v>
      </c>
      <c r="ED324">
        <v>0</v>
      </c>
      <c r="EE324">
        <v>0</v>
      </c>
      <c r="EF324">
        <v>9998.75</v>
      </c>
      <c r="EG324">
        <v>0</v>
      </c>
      <c r="EH324">
        <v>12.4640230769231</v>
      </c>
      <c r="EI324">
        <v>17.6832153846154</v>
      </c>
      <c r="EJ324">
        <v>170.989769230769</v>
      </c>
      <c r="EK324">
        <v>152.668307692308</v>
      </c>
      <c r="EL324">
        <v>1.38684153846154</v>
      </c>
      <c r="EM324">
        <v>149.325384615385</v>
      </c>
      <c r="EN324">
        <v>21.8969615384615</v>
      </c>
      <c r="EO324">
        <v>2.10677</v>
      </c>
      <c r="EP324">
        <v>1.98128615384615</v>
      </c>
      <c r="EQ324">
        <v>18.2704615384615</v>
      </c>
      <c r="ER324">
        <v>17.2955538461538</v>
      </c>
      <c r="ES324">
        <v>2000.05076923077</v>
      </c>
      <c r="ET324">
        <v>0.979995307692308</v>
      </c>
      <c r="EU324">
        <v>0.0200045153846154</v>
      </c>
      <c r="EV324">
        <v>0</v>
      </c>
      <c r="EW324">
        <v>214.273461538462</v>
      </c>
      <c r="EX324">
        <v>5.00059</v>
      </c>
      <c r="EY324">
        <v>4400.40538461538</v>
      </c>
      <c r="EZ324">
        <v>17360.7153846154</v>
      </c>
      <c r="FA324">
        <v>41.6345384615385</v>
      </c>
      <c r="FB324">
        <v>41.5333846153846</v>
      </c>
      <c r="FC324">
        <v>41.0524615384615</v>
      </c>
      <c r="FD324">
        <v>41</v>
      </c>
      <c r="FE324">
        <v>42.5286153846154</v>
      </c>
      <c r="FF324">
        <v>1955.14076923077</v>
      </c>
      <c r="FG324">
        <v>39.91</v>
      </c>
      <c r="FH324">
        <v>0</v>
      </c>
      <c r="FI324">
        <v>1759342503.6</v>
      </c>
      <c r="FJ324">
        <v>0</v>
      </c>
      <c r="FK324">
        <v>213.92592</v>
      </c>
      <c r="FL324">
        <v>-19.5523846430054</v>
      </c>
      <c r="FM324">
        <v>-400.213077528757</v>
      </c>
      <c r="FN324">
        <v>4392.2888</v>
      </c>
      <c r="FO324">
        <v>15</v>
      </c>
      <c r="FP324">
        <v>0</v>
      </c>
      <c r="FQ324" t="s">
        <v>439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17.307265</v>
      </c>
      <c r="GD324">
        <v>7.94008872180451</v>
      </c>
      <c r="GE324">
        <v>0.848166803921846</v>
      </c>
      <c r="GF324">
        <v>0</v>
      </c>
      <c r="GG324">
        <v>215.445088235294</v>
      </c>
      <c r="GH324">
        <v>-22.8990832470634</v>
      </c>
      <c r="GI324">
        <v>2.26340461106515</v>
      </c>
      <c r="GJ324">
        <v>-1</v>
      </c>
      <c r="GK324">
        <v>1.3844655</v>
      </c>
      <c r="GL324">
        <v>0.0654049624060149</v>
      </c>
      <c r="GM324">
        <v>0.00649737983728826</v>
      </c>
      <c r="GN324">
        <v>1</v>
      </c>
      <c r="GO324">
        <v>1</v>
      </c>
      <c r="GP324">
        <v>2</v>
      </c>
      <c r="GQ324" t="s">
        <v>448</v>
      </c>
      <c r="GR324">
        <v>3.13234</v>
      </c>
      <c r="GS324">
        <v>2.71237</v>
      </c>
      <c r="GT324">
        <v>0.0349373</v>
      </c>
      <c r="GU324">
        <v>0.0310412</v>
      </c>
      <c r="GV324">
        <v>0.100692</v>
      </c>
      <c r="GW324">
        <v>0.097056</v>
      </c>
      <c r="GX324">
        <v>36321.4</v>
      </c>
      <c r="GY324">
        <v>39058.2</v>
      </c>
      <c r="GZ324">
        <v>34054.9</v>
      </c>
      <c r="HA324">
        <v>36500.4</v>
      </c>
      <c r="HB324">
        <v>43252.9</v>
      </c>
      <c r="HC324">
        <v>47311.3</v>
      </c>
      <c r="HD324">
        <v>53129.8</v>
      </c>
      <c r="HE324">
        <v>58339.1</v>
      </c>
      <c r="HF324">
        <v>1.94897</v>
      </c>
      <c r="HG324">
        <v>1.76558</v>
      </c>
      <c r="HH324">
        <v>0.0987947</v>
      </c>
      <c r="HI324">
        <v>0</v>
      </c>
      <c r="HJ324">
        <v>28.396</v>
      </c>
      <c r="HK324">
        <v>999.9</v>
      </c>
      <c r="HL324">
        <v>52.179</v>
      </c>
      <c r="HM324">
        <v>31.129</v>
      </c>
      <c r="HN324">
        <v>26.2044</v>
      </c>
      <c r="HO324">
        <v>54.0021</v>
      </c>
      <c r="HP324">
        <v>45.8974</v>
      </c>
      <c r="HQ324">
        <v>1</v>
      </c>
      <c r="HR324">
        <v>0.111898</v>
      </c>
      <c r="HS324">
        <v>0.249126</v>
      </c>
      <c r="HT324">
        <v>20.1121</v>
      </c>
      <c r="HU324">
        <v>5.19468</v>
      </c>
      <c r="HV324">
        <v>12.004</v>
      </c>
      <c r="HW324">
        <v>4.9744</v>
      </c>
      <c r="HX324">
        <v>3.2939</v>
      </c>
      <c r="HY324">
        <v>9999</v>
      </c>
      <c r="HZ324">
        <v>9999</v>
      </c>
      <c r="IA324">
        <v>999.9</v>
      </c>
      <c r="IB324">
        <v>9999</v>
      </c>
      <c r="IC324">
        <v>1.86325</v>
      </c>
      <c r="ID324">
        <v>1.86813</v>
      </c>
      <c r="IE324">
        <v>1.86789</v>
      </c>
      <c r="IF324">
        <v>1.86906</v>
      </c>
      <c r="IG324">
        <v>1.86988</v>
      </c>
      <c r="IH324">
        <v>1.86595</v>
      </c>
      <c r="II324">
        <v>1.86698</v>
      </c>
      <c r="IJ324">
        <v>1.86844</v>
      </c>
      <c r="IK324">
        <v>5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1.081</v>
      </c>
      <c r="IY324">
        <v>0.352</v>
      </c>
      <c r="IZ324">
        <v>0.591063205497763</v>
      </c>
      <c r="JA324">
        <v>0.00362635438953289</v>
      </c>
      <c r="JB324">
        <v>-8.50754122937555e-07</v>
      </c>
      <c r="JC324">
        <v>2.87264459290622e-10</v>
      </c>
      <c r="JD324">
        <v>-0.103101814204982</v>
      </c>
      <c r="JE324">
        <v>-0.017656537129445</v>
      </c>
      <c r="JF324">
        <v>0.00217271289782075</v>
      </c>
      <c r="JG324">
        <v>-2.34727275410467e-05</v>
      </c>
      <c r="JH324">
        <v>4</v>
      </c>
      <c r="JI324">
        <v>2183</v>
      </c>
      <c r="JJ324">
        <v>1</v>
      </c>
      <c r="JK324">
        <v>27</v>
      </c>
      <c r="JL324">
        <v>29322375.1</v>
      </c>
      <c r="JM324">
        <v>29322375.1</v>
      </c>
      <c r="JN324">
        <v>0.377197</v>
      </c>
      <c r="JO324">
        <v>2.66235</v>
      </c>
      <c r="JP324">
        <v>1.54785</v>
      </c>
      <c r="JQ324">
        <v>2.31079</v>
      </c>
      <c r="JR324">
        <v>1.64673</v>
      </c>
      <c r="JS324">
        <v>2.36328</v>
      </c>
      <c r="JT324">
        <v>34.6006</v>
      </c>
      <c r="JU324">
        <v>24.1926</v>
      </c>
      <c r="JV324">
        <v>18</v>
      </c>
      <c r="JW324">
        <v>505.554</v>
      </c>
      <c r="JX324">
        <v>389.084</v>
      </c>
      <c r="JY324">
        <v>27.2293</v>
      </c>
      <c r="JZ324">
        <v>28.785</v>
      </c>
      <c r="KA324">
        <v>30.0004</v>
      </c>
      <c r="KB324">
        <v>28.7075</v>
      </c>
      <c r="KC324">
        <v>28.6558</v>
      </c>
      <c r="KD324">
        <v>7.4514</v>
      </c>
      <c r="KE324">
        <v>18.6882</v>
      </c>
      <c r="KF324">
        <v>14.3093</v>
      </c>
      <c r="KG324">
        <v>27.2291</v>
      </c>
      <c r="KH324">
        <v>95.8912</v>
      </c>
      <c r="KI324">
        <v>21.838</v>
      </c>
      <c r="KJ324">
        <v>96.5757</v>
      </c>
      <c r="KK324">
        <v>94.52</v>
      </c>
    </row>
    <row r="325" spans="1:297">
      <c r="A325">
        <v>309</v>
      </c>
      <c r="B325">
        <v>1759342508</v>
      </c>
      <c r="C325">
        <v>9648</v>
      </c>
      <c r="D325" t="s">
        <v>1063</v>
      </c>
      <c r="E325" t="s">
        <v>1064</v>
      </c>
      <c r="F325">
        <v>5</v>
      </c>
      <c r="G325" t="s">
        <v>1024</v>
      </c>
      <c r="H325" t="s">
        <v>436</v>
      </c>
      <c r="I325">
        <v>1759342499.84615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119.332109173239</v>
      </c>
      <c r="AK325">
        <v>130.569412121212</v>
      </c>
      <c r="AL325">
        <v>-3.28150266227923</v>
      </c>
      <c r="AM325">
        <v>64.7014413785426</v>
      </c>
      <c r="AN325">
        <f>(AP325 - AO325 + DY325*1E3/(8.314*(EA325+273.15)) * AR325/DX325 * AQ325) * DX325/(100*DL325) * 1000/(1000 - AP325)</f>
        <v>0</v>
      </c>
      <c r="AO325">
        <v>21.8967322204093</v>
      </c>
      <c r="AP325">
        <v>23.2977812121212</v>
      </c>
      <c r="AQ325">
        <v>7.95325837695572e-06</v>
      </c>
      <c r="AR325">
        <v>119.371846667819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1.91</v>
      </c>
      <c r="DM325">
        <v>0.5</v>
      </c>
      <c r="DN325" t="s">
        <v>438</v>
      </c>
      <c r="DO325">
        <v>2</v>
      </c>
      <c r="DP325" t="b">
        <v>1</v>
      </c>
      <c r="DQ325">
        <v>1759342499.84615</v>
      </c>
      <c r="DR325">
        <v>150.712692307692</v>
      </c>
      <c r="DS325">
        <v>132.668153846154</v>
      </c>
      <c r="DT325">
        <v>23.2896</v>
      </c>
      <c r="DU325">
        <v>21.8968076923077</v>
      </c>
      <c r="DV325">
        <v>149.597384615385</v>
      </c>
      <c r="DW325">
        <v>22.9378</v>
      </c>
      <c r="DX325">
        <v>500.018769230769</v>
      </c>
      <c r="DY325">
        <v>90.4819923076923</v>
      </c>
      <c r="DZ325">
        <v>0.0345505076923077</v>
      </c>
      <c r="EA325">
        <v>29.8355307692308</v>
      </c>
      <c r="EB325">
        <v>30.0046615384615</v>
      </c>
      <c r="EC325">
        <v>999.9</v>
      </c>
      <c r="ED325">
        <v>0</v>
      </c>
      <c r="EE325">
        <v>0</v>
      </c>
      <c r="EF325">
        <v>9988.94076923077</v>
      </c>
      <c r="EG325">
        <v>0</v>
      </c>
      <c r="EH325">
        <v>12.4568</v>
      </c>
      <c r="EI325">
        <v>18.0446538461538</v>
      </c>
      <c r="EJ325">
        <v>154.306384615385</v>
      </c>
      <c r="EK325">
        <v>135.638</v>
      </c>
      <c r="EL325">
        <v>1.39278461538462</v>
      </c>
      <c r="EM325">
        <v>132.668153846154</v>
      </c>
      <c r="EN325">
        <v>21.8968076923077</v>
      </c>
      <c r="EO325">
        <v>2.10728769230769</v>
      </c>
      <c r="EP325">
        <v>1.98126615384615</v>
      </c>
      <c r="EQ325">
        <v>18.2743692307692</v>
      </c>
      <c r="ER325">
        <v>17.2954076923077</v>
      </c>
      <c r="ES325">
        <v>2000.05076923077</v>
      </c>
      <c r="ET325">
        <v>0.979995307692308</v>
      </c>
      <c r="EU325">
        <v>0.0200045076923077</v>
      </c>
      <c r="EV325">
        <v>0</v>
      </c>
      <c r="EW325">
        <v>212.699153846154</v>
      </c>
      <c r="EX325">
        <v>5.00059</v>
      </c>
      <c r="EY325">
        <v>4368.56769230769</v>
      </c>
      <c r="EZ325">
        <v>17360.7230769231</v>
      </c>
      <c r="FA325">
        <v>41.6393076923077</v>
      </c>
      <c r="FB325">
        <v>41.5429230769231</v>
      </c>
      <c r="FC325">
        <v>41.062</v>
      </c>
      <c r="FD325">
        <v>41</v>
      </c>
      <c r="FE325">
        <v>42.5333846153846</v>
      </c>
      <c r="FF325">
        <v>1955.14076923077</v>
      </c>
      <c r="FG325">
        <v>39.91</v>
      </c>
      <c r="FH325">
        <v>0</v>
      </c>
      <c r="FI325">
        <v>1759342508.4</v>
      </c>
      <c r="FJ325">
        <v>0</v>
      </c>
      <c r="FK325">
        <v>212.4992</v>
      </c>
      <c r="FL325">
        <v>-17.0199999661014</v>
      </c>
      <c r="FM325">
        <v>-333.966153356499</v>
      </c>
      <c r="FN325">
        <v>4362.9016</v>
      </c>
      <c r="FO325">
        <v>15</v>
      </c>
      <c r="FP325">
        <v>0</v>
      </c>
      <c r="FQ325" t="s">
        <v>439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17.8423238095238</v>
      </c>
      <c r="GD325">
        <v>5.07085714285716</v>
      </c>
      <c r="GE325">
        <v>0.598407855742268</v>
      </c>
      <c r="GF325">
        <v>0</v>
      </c>
      <c r="GG325">
        <v>213.715205882353</v>
      </c>
      <c r="GH325">
        <v>-19.2850878581873</v>
      </c>
      <c r="GI325">
        <v>1.90214006070889</v>
      </c>
      <c r="GJ325">
        <v>-1</v>
      </c>
      <c r="GK325">
        <v>1.38947238095238</v>
      </c>
      <c r="GL325">
        <v>0.0740571428571428</v>
      </c>
      <c r="GM325">
        <v>0.00760404898706817</v>
      </c>
      <c r="GN325">
        <v>1</v>
      </c>
      <c r="GO325">
        <v>1</v>
      </c>
      <c r="GP325">
        <v>2</v>
      </c>
      <c r="GQ325" t="s">
        <v>448</v>
      </c>
      <c r="GR325">
        <v>3.13215</v>
      </c>
      <c r="GS325">
        <v>2.71265</v>
      </c>
      <c r="GT325">
        <v>0.0311383</v>
      </c>
      <c r="GU325">
        <v>0.0268244</v>
      </c>
      <c r="GV325">
        <v>0.100705</v>
      </c>
      <c r="GW325">
        <v>0.0970547</v>
      </c>
      <c r="GX325">
        <v>36463.9</v>
      </c>
      <c r="GY325">
        <v>39227.8</v>
      </c>
      <c r="GZ325">
        <v>34054.5</v>
      </c>
      <c r="HA325">
        <v>36500.1</v>
      </c>
      <c r="HB325">
        <v>43251.3</v>
      </c>
      <c r="HC325">
        <v>47310.4</v>
      </c>
      <c r="HD325">
        <v>53129.1</v>
      </c>
      <c r="HE325">
        <v>58338.5</v>
      </c>
      <c r="HF325">
        <v>1.94885</v>
      </c>
      <c r="HG325">
        <v>1.76565</v>
      </c>
      <c r="HH325">
        <v>0.0988692</v>
      </c>
      <c r="HI325">
        <v>0</v>
      </c>
      <c r="HJ325">
        <v>28.3991</v>
      </c>
      <c r="HK325">
        <v>999.9</v>
      </c>
      <c r="HL325">
        <v>52.179</v>
      </c>
      <c r="HM325">
        <v>31.129</v>
      </c>
      <c r="HN325">
        <v>26.2064</v>
      </c>
      <c r="HO325">
        <v>54.6721</v>
      </c>
      <c r="HP325">
        <v>45.8534</v>
      </c>
      <c r="HQ325">
        <v>1</v>
      </c>
      <c r="HR325">
        <v>0.112233</v>
      </c>
      <c r="HS325">
        <v>0.273903</v>
      </c>
      <c r="HT325">
        <v>20.1121</v>
      </c>
      <c r="HU325">
        <v>5.19498</v>
      </c>
      <c r="HV325">
        <v>12.004</v>
      </c>
      <c r="HW325">
        <v>4.97465</v>
      </c>
      <c r="HX325">
        <v>3.294</v>
      </c>
      <c r="HY325">
        <v>9999</v>
      </c>
      <c r="HZ325">
        <v>9999</v>
      </c>
      <c r="IA325">
        <v>999.9</v>
      </c>
      <c r="IB325">
        <v>9999</v>
      </c>
      <c r="IC325">
        <v>1.86326</v>
      </c>
      <c r="ID325">
        <v>1.86813</v>
      </c>
      <c r="IE325">
        <v>1.86788</v>
      </c>
      <c r="IF325">
        <v>1.86906</v>
      </c>
      <c r="IG325">
        <v>1.86984</v>
      </c>
      <c r="IH325">
        <v>1.86595</v>
      </c>
      <c r="II325">
        <v>1.86698</v>
      </c>
      <c r="IJ325">
        <v>1.86844</v>
      </c>
      <c r="IK325">
        <v>5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1.025</v>
      </c>
      <c r="IY325">
        <v>0.3522</v>
      </c>
      <c r="IZ325">
        <v>0.591063205497763</v>
      </c>
      <c r="JA325">
        <v>0.00362635438953289</v>
      </c>
      <c r="JB325">
        <v>-8.50754122937555e-07</v>
      </c>
      <c r="JC325">
        <v>2.87264459290622e-10</v>
      </c>
      <c r="JD325">
        <v>-0.103101814204982</v>
      </c>
      <c r="JE325">
        <v>-0.017656537129445</v>
      </c>
      <c r="JF325">
        <v>0.00217271289782075</v>
      </c>
      <c r="JG325">
        <v>-2.34727275410467e-05</v>
      </c>
      <c r="JH325">
        <v>4</v>
      </c>
      <c r="JI325">
        <v>2183</v>
      </c>
      <c r="JJ325">
        <v>1</v>
      </c>
      <c r="JK325">
        <v>27</v>
      </c>
      <c r="JL325">
        <v>29322375.1</v>
      </c>
      <c r="JM325">
        <v>29322375.1</v>
      </c>
      <c r="JN325">
        <v>0.338135</v>
      </c>
      <c r="JO325">
        <v>2.66357</v>
      </c>
      <c r="JP325">
        <v>1.54785</v>
      </c>
      <c r="JQ325">
        <v>2.31201</v>
      </c>
      <c r="JR325">
        <v>1.64673</v>
      </c>
      <c r="JS325">
        <v>2.34131</v>
      </c>
      <c r="JT325">
        <v>34.5777</v>
      </c>
      <c r="JU325">
        <v>24.1926</v>
      </c>
      <c r="JV325">
        <v>18</v>
      </c>
      <c r="JW325">
        <v>505.508</v>
      </c>
      <c r="JX325">
        <v>389.151</v>
      </c>
      <c r="JY325">
        <v>27.2279</v>
      </c>
      <c r="JZ325">
        <v>28.7894</v>
      </c>
      <c r="KA325">
        <v>30.0005</v>
      </c>
      <c r="KB325">
        <v>28.7118</v>
      </c>
      <c r="KC325">
        <v>28.6599</v>
      </c>
      <c r="KD325">
        <v>6.80099</v>
      </c>
      <c r="KE325">
        <v>18.6882</v>
      </c>
      <c r="KF325">
        <v>14.3093</v>
      </c>
      <c r="KG325">
        <v>27.2219</v>
      </c>
      <c r="KH325">
        <v>82.3528</v>
      </c>
      <c r="KI325">
        <v>21.8265</v>
      </c>
      <c r="KJ325">
        <v>96.5745</v>
      </c>
      <c r="KK325">
        <v>94.5191</v>
      </c>
    </row>
    <row r="326" spans="1:297">
      <c r="A326">
        <v>310</v>
      </c>
      <c r="B326">
        <v>1759342513</v>
      </c>
      <c r="C326">
        <v>9653</v>
      </c>
      <c r="D326" t="s">
        <v>1065</v>
      </c>
      <c r="E326" t="s">
        <v>1066</v>
      </c>
      <c r="F326">
        <v>5</v>
      </c>
      <c r="G326" t="s">
        <v>1024</v>
      </c>
      <c r="H326" t="s">
        <v>436</v>
      </c>
      <c r="I326">
        <v>1759342504.84615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101.625573390444</v>
      </c>
      <c r="AK326">
        <v>113.557648484848</v>
      </c>
      <c r="AL326">
        <v>-3.39990903596101</v>
      </c>
      <c r="AM326">
        <v>64.7014413785426</v>
      </c>
      <c r="AN326">
        <f>(AP326 - AO326 + DY326*1E3/(8.314*(EA326+273.15)) * AR326/DX326 * AQ326) * DX326/(100*DL326) * 1000/(1000 - AP326)</f>
        <v>0</v>
      </c>
      <c r="AO326">
        <v>21.8962962040412</v>
      </c>
      <c r="AP326">
        <v>23.30514</v>
      </c>
      <c r="AQ326">
        <v>1.22929944978285e-05</v>
      </c>
      <c r="AR326">
        <v>119.371846667819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1.91</v>
      </c>
      <c r="DM326">
        <v>0.5</v>
      </c>
      <c r="DN326" t="s">
        <v>438</v>
      </c>
      <c r="DO326">
        <v>2</v>
      </c>
      <c r="DP326" t="b">
        <v>1</v>
      </c>
      <c r="DQ326">
        <v>1759342504.84615</v>
      </c>
      <c r="DR326">
        <v>134.389769230769</v>
      </c>
      <c r="DS326">
        <v>115.755576923077</v>
      </c>
      <c r="DT326">
        <v>23.2960923076923</v>
      </c>
      <c r="DU326">
        <v>21.8964384615385</v>
      </c>
      <c r="DV326">
        <v>133.329692307692</v>
      </c>
      <c r="DW326">
        <v>22.9440307692308</v>
      </c>
      <c r="DX326">
        <v>500.042076923077</v>
      </c>
      <c r="DY326">
        <v>90.4823692307692</v>
      </c>
      <c r="DZ326">
        <v>0.0346432</v>
      </c>
      <c r="EA326">
        <v>29.8362384615385</v>
      </c>
      <c r="EB326">
        <v>30.0082230769231</v>
      </c>
      <c r="EC326">
        <v>999.9</v>
      </c>
      <c r="ED326">
        <v>0</v>
      </c>
      <c r="EE326">
        <v>0</v>
      </c>
      <c r="EF326">
        <v>9994.47153846154</v>
      </c>
      <c r="EG326">
        <v>0</v>
      </c>
      <c r="EH326">
        <v>12.462</v>
      </c>
      <c r="EI326">
        <v>18.6343461538462</v>
      </c>
      <c r="EJ326">
        <v>137.595230769231</v>
      </c>
      <c r="EK326">
        <v>118.346723076923</v>
      </c>
      <c r="EL326">
        <v>1.39966230769231</v>
      </c>
      <c r="EM326">
        <v>115.755576923077</v>
      </c>
      <c r="EN326">
        <v>21.8964384615385</v>
      </c>
      <c r="EO326">
        <v>2.10788461538462</v>
      </c>
      <c r="EP326">
        <v>1.98124</v>
      </c>
      <c r="EQ326">
        <v>18.2788846153846</v>
      </c>
      <c r="ER326">
        <v>17.2952</v>
      </c>
      <c r="ES326">
        <v>2000.02076923077</v>
      </c>
      <c r="ET326">
        <v>0.979995076923077</v>
      </c>
      <c r="EU326">
        <v>0.0200047461538462</v>
      </c>
      <c r="EV326">
        <v>0</v>
      </c>
      <c r="EW326">
        <v>211.399846153846</v>
      </c>
      <c r="EX326">
        <v>5.00059</v>
      </c>
      <c r="EY326">
        <v>4342.45384615385</v>
      </c>
      <c r="EZ326">
        <v>17360.4538461538</v>
      </c>
      <c r="FA326">
        <v>41.6393076923077</v>
      </c>
      <c r="FB326">
        <v>41.5524615384615</v>
      </c>
      <c r="FC326">
        <v>41.062</v>
      </c>
      <c r="FD326">
        <v>41</v>
      </c>
      <c r="FE326">
        <v>42.5476923076923</v>
      </c>
      <c r="FF326">
        <v>1955.11076923077</v>
      </c>
      <c r="FG326">
        <v>39.91</v>
      </c>
      <c r="FH326">
        <v>0</v>
      </c>
      <c r="FI326">
        <v>1759342513.8</v>
      </c>
      <c r="FJ326">
        <v>0</v>
      </c>
      <c r="FK326">
        <v>211.196192307692</v>
      </c>
      <c r="FL326">
        <v>-13.6652649648846</v>
      </c>
      <c r="FM326">
        <v>-267.369914750536</v>
      </c>
      <c r="FN326">
        <v>4337.575</v>
      </c>
      <c r="FO326">
        <v>15</v>
      </c>
      <c r="FP326">
        <v>0</v>
      </c>
      <c r="FQ326" t="s">
        <v>439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18.2309714285714</v>
      </c>
      <c r="GD326">
        <v>6.74973506493506</v>
      </c>
      <c r="GE326">
        <v>0.749562391153193</v>
      </c>
      <c r="GF326">
        <v>0</v>
      </c>
      <c r="GG326">
        <v>212.478264705882</v>
      </c>
      <c r="GH326">
        <v>-16.4326508638778</v>
      </c>
      <c r="GI326">
        <v>1.62620770160343</v>
      </c>
      <c r="GJ326">
        <v>-1</v>
      </c>
      <c r="GK326">
        <v>1.39417761904762</v>
      </c>
      <c r="GL326">
        <v>0.0810374025974045</v>
      </c>
      <c r="GM326">
        <v>0.00823046541805094</v>
      </c>
      <c r="GN326">
        <v>1</v>
      </c>
      <c r="GO326">
        <v>1</v>
      </c>
      <c r="GP326">
        <v>2</v>
      </c>
      <c r="GQ326" t="s">
        <v>448</v>
      </c>
      <c r="GR326">
        <v>3.13239</v>
      </c>
      <c r="GS326">
        <v>2.71269</v>
      </c>
      <c r="GT326">
        <v>0.0271914</v>
      </c>
      <c r="GU326">
        <v>0.0230012</v>
      </c>
      <c r="GV326">
        <v>0.100725</v>
      </c>
      <c r="GW326">
        <v>0.0970531</v>
      </c>
      <c r="GX326">
        <v>36612.4</v>
      </c>
      <c r="GY326">
        <v>39381.8</v>
      </c>
      <c r="GZ326">
        <v>34054.5</v>
      </c>
      <c r="HA326">
        <v>36500</v>
      </c>
      <c r="HB326">
        <v>43250</v>
      </c>
      <c r="HC326">
        <v>47309.5</v>
      </c>
      <c r="HD326">
        <v>53129.2</v>
      </c>
      <c r="HE326">
        <v>58337.9</v>
      </c>
      <c r="HF326">
        <v>1.9491</v>
      </c>
      <c r="HG326">
        <v>1.76535</v>
      </c>
      <c r="HH326">
        <v>0.0990406</v>
      </c>
      <c r="HI326">
        <v>0</v>
      </c>
      <c r="HJ326">
        <v>28.4034</v>
      </c>
      <c r="HK326">
        <v>999.9</v>
      </c>
      <c r="HL326">
        <v>52.179</v>
      </c>
      <c r="HM326">
        <v>31.129</v>
      </c>
      <c r="HN326">
        <v>26.2062</v>
      </c>
      <c r="HO326">
        <v>54.9821</v>
      </c>
      <c r="HP326">
        <v>45.7973</v>
      </c>
      <c r="HQ326">
        <v>1</v>
      </c>
      <c r="HR326">
        <v>0.112724</v>
      </c>
      <c r="HS326">
        <v>0.29659</v>
      </c>
      <c r="HT326">
        <v>20.1121</v>
      </c>
      <c r="HU326">
        <v>5.19498</v>
      </c>
      <c r="HV326">
        <v>12.004</v>
      </c>
      <c r="HW326">
        <v>4.97415</v>
      </c>
      <c r="HX326">
        <v>3.29395</v>
      </c>
      <c r="HY326">
        <v>9999</v>
      </c>
      <c r="HZ326">
        <v>9999</v>
      </c>
      <c r="IA326">
        <v>999.9</v>
      </c>
      <c r="IB326">
        <v>9999</v>
      </c>
      <c r="IC326">
        <v>1.86325</v>
      </c>
      <c r="ID326">
        <v>1.86813</v>
      </c>
      <c r="IE326">
        <v>1.86787</v>
      </c>
      <c r="IF326">
        <v>1.86905</v>
      </c>
      <c r="IG326">
        <v>1.86985</v>
      </c>
      <c r="IH326">
        <v>1.86594</v>
      </c>
      <c r="II326">
        <v>1.86696</v>
      </c>
      <c r="IJ326">
        <v>1.86844</v>
      </c>
      <c r="IK326">
        <v>5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0.969</v>
      </c>
      <c r="IY326">
        <v>0.3525</v>
      </c>
      <c r="IZ326">
        <v>0.591063205497763</v>
      </c>
      <c r="JA326">
        <v>0.00362635438953289</v>
      </c>
      <c r="JB326">
        <v>-8.50754122937555e-07</v>
      </c>
      <c r="JC326">
        <v>2.87264459290622e-10</v>
      </c>
      <c r="JD326">
        <v>-0.103101814204982</v>
      </c>
      <c r="JE326">
        <v>-0.017656537129445</v>
      </c>
      <c r="JF326">
        <v>0.00217271289782075</v>
      </c>
      <c r="JG326">
        <v>-2.34727275410467e-05</v>
      </c>
      <c r="JH326">
        <v>4</v>
      </c>
      <c r="JI326">
        <v>2183</v>
      </c>
      <c r="JJ326">
        <v>1</v>
      </c>
      <c r="JK326">
        <v>27</v>
      </c>
      <c r="JL326">
        <v>29322375.2</v>
      </c>
      <c r="JM326">
        <v>29322375.2</v>
      </c>
      <c r="JN326">
        <v>0.306396</v>
      </c>
      <c r="JO326">
        <v>2.67822</v>
      </c>
      <c r="JP326">
        <v>1.54785</v>
      </c>
      <c r="JQ326">
        <v>2.31079</v>
      </c>
      <c r="JR326">
        <v>1.64673</v>
      </c>
      <c r="JS326">
        <v>2.22412</v>
      </c>
      <c r="JT326">
        <v>34.6006</v>
      </c>
      <c r="JU326">
        <v>24.1838</v>
      </c>
      <c r="JV326">
        <v>18</v>
      </c>
      <c r="JW326">
        <v>505.706</v>
      </c>
      <c r="JX326">
        <v>389.015</v>
      </c>
      <c r="JY326">
        <v>27.2202</v>
      </c>
      <c r="JZ326">
        <v>28.7933</v>
      </c>
      <c r="KA326">
        <v>30.0005</v>
      </c>
      <c r="KB326">
        <v>28.7156</v>
      </c>
      <c r="KC326">
        <v>28.6637</v>
      </c>
      <c r="KD326">
        <v>6.16482</v>
      </c>
      <c r="KE326">
        <v>18.6882</v>
      </c>
      <c r="KF326">
        <v>14.3093</v>
      </c>
      <c r="KG326">
        <v>27.2133</v>
      </c>
      <c r="KH326">
        <v>62.0514</v>
      </c>
      <c r="KI326">
        <v>21.8179</v>
      </c>
      <c r="KJ326">
        <v>96.5746</v>
      </c>
      <c r="KK326">
        <v>94.5183</v>
      </c>
    </row>
    <row r="327" spans="1:297">
      <c r="A327">
        <v>311</v>
      </c>
      <c r="B327">
        <v>1759342518</v>
      </c>
      <c r="C327">
        <v>9658</v>
      </c>
      <c r="D327" t="s">
        <v>1067</v>
      </c>
      <c r="E327" t="s">
        <v>1068</v>
      </c>
      <c r="F327">
        <v>5</v>
      </c>
      <c r="G327" t="s">
        <v>1024</v>
      </c>
      <c r="H327" t="s">
        <v>436</v>
      </c>
      <c r="I327">
        <v>1759342509.84615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85.950125281268</v>
      </c>
      <c r="AK327">
        <v>97.5626351515151</v>
      </c>
      <c r="AL327">
        <v>-3.1835084772307</v>
      </c>
      <c r="AM327">
        <v>64.7014413785426</v>
      </c>
      <c r="AN327">
        <f>(AP327 - AO327 + DY327*1E3/(8.314*(EA327+273.15)) * AR327/DX327 * AQ327) * DX327/(100*DL327) * 1000/(1000 - AP327)</f>
        <v>0</v>
      </c>
      <c r="AO327">
        <v>21.8963351915907</v>
      </c>
      <c r="AP327">
        <v>23.3118545454545</v>
      </c>
      <c r="AQ327">
        <v>1.23503756070259e-05</v>
      </c>
      <c r="AR327">
        <v>119.371846667819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1.91</v>
      </c>
      <c r="DM327">
        <v>0.5</v>
      </c>
      <c r="DN327" t="s">
        <v>438</v>
      </c>
      <c r="DO327">
        <v>2</v>
      </c>
      <c r="DP327" t="b">
        <v>1</v>
      </c>
      <c r="DQ327">
        <v>1759342509.84615</v>
      </c>
      <c r="DR327">
        <v>118.165630769231</v>
      </c>
      <c r="DS327">
        <v>99.4464615384616</v>
      </c>
      <c r="DT327">
        <v>23.3022923076923</v>
      </c>
      <c r="DU327">
        <v>21.8964230769231</v>
      </c>
      <c r="DV327">
        <v>117.1609</v>
      </c>
      <c r="DW327">
        <v>22.9499769230769</v>
      </c>
      <c r="DX327">
        <v>500.019692307692</v>
      </c>
      <c r="DY327">
        <v>90.4827</v>
      </c>
      <c r="DZ327">
        <v>0.0347129461538462</v>
      </c>
      <c r="EA327">
        <v>29.8365692307692</v>
      </c>
      <c r="EB327">
        <v>30.0069230769231</v>
      </c>
      <c r="EC327">
        <v>999.9</v>
      </c>
      <c r="ED327">
        <v>0</v>
      </c>
      <c r="EE327">
        <v>0</v>
      </c>
      <c r="EF327">
        <v>9998.66153846154</v>
      </c>
      <c r="EG327">
        <v>0</v>
      </c>
      <c r="EH327">
        <v>12.4663538461538</v>
      </c>
      <c r="EI327">
        <v>18.7191846153846</v>
      </c>
      <c r="EJ327">
        <v>120.984784615385</v>
      </c>
      <c r="EK327">
        <v>101.672630769231</v>
      </c>
      <c r="EL327">
        <v>1.40588461538462</v>
      </c>
      <c r="EM327">
        <v>99.4464615384616</v>
      </c>
      <c r="EN327">
        <v>21.8964230769231</v>
      </c>
      <c r="EO327">
        <v>2.10845461538462</v>
      </c>
      <c r="EP327">
        <v>1.98124692307692</v>
      </c>
      <c r="EQ327">
        <v>18.2832</v>
      </c>
      <c r="ER327">
        <v>17.2952538461538</v>
      </c>
      <c r="ES327">
        <v>2000.01538461538</v>
      </c>
      <c r="ET327">
        <v>0.979995076923077</v>
      </c>
      <c r="EU327">
        <v>0.0200047538461538</v>
      </c>
      <c r="EV327">
        <v>0</v>
      </c>
      <c r="EW327">
        <v>210.333846153846</v>
      </c>
      <c r="EX327">
        <v>5.00059</v>
      </c>
      <c r="EY327">
        <v>4321.51230769231</v>
      </c>
      <c r="EZ327">
        <v>17360.4153846154</v>
      </c>
      <c r="FA327">
        <v>41.6440769230769</v>
      </c>
      <c r="FB327">
        <v>41.562</v>
      </c>
      <c r="FC327">
        <v>41.062</v>
      </c>
      <c r="FD327">
        <v>41</v>
      </c>
      <c r="FE327">
        <v>42.5524615384615</v>
      </c>
      <c r="FF327">
        <v>1955.10538461538</v>
      </c>
      <c r="FG327">
        <v>39.91</v>
      </c>
      <c r="FH327">
        <v>0</v>
      </c>
      <c r="FI327">
        <v>1759342518.6</v>
      </c>
      <c r="FJ327">
        <v>0</v>
      </c>
      <c r="FK327">
        <v>210.224307692308</v>
      </c>
      <c r="FL327">
        <v>-10.7779829137233</v>
      </c>
      <c r="FM327">
        <v>-210.106666731538</v>
      </c>
      <c r="FN327">
        <v>4318.31615384615</v>
      </c>
      <c r="FO327">
        <v>15</v>
      </c>
      <c r="FP327">
        <v>0</v>
      </c>
      <c r="FQ327" t="s">
        <v>439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18.6068</v>
      </c>
      <c r="GD327">
        <v>2.0787896103896</v>
      </c>
      <c r="GE327">
        <v>0.463363316261811</v>
      </c>
      <c r="GF327">
        <v>0</v>
      </c>
      <c r="GG327">
        <v>210.9875</v>
      </c>
      <c r="GH327">
        <v>-13.0521161079003</v>
      </c>
      <c r="GI327">
        <v>1.29627355614197</v>
      </c>
      <c r="GJ327">
        <v>-1</v>
      </c>
      <c r="GK327">
        <v>1.40230285714286</v>
      </c>
      <c r="GL327">
        <v>0.0754145454545465</v>
      </c>
      <c r="GM327">
        <v>0.00764912079781668</v>
      </c>
      <c r="GN327">
        <v>1</v>
      </c>
      <c r="GO327">
        <v>1</v>
      </c>
      <c r="GP327">
        <v>2</v>
      </c>
      <c r="GQ327" t="s">
        <v>448</v>
      </c>
      <c r="GR327">
        <v>3.13236</v>
      </c>
      <c r="GS327">
        <v>2.71274</v>
      </c>
      <c r="GT327">
        <v>0.0233669</v>
      </c>
      <c r="GU327">
        <v>0.0187959</v>
      </c>
      <c r="GV327">
        <v>0.100748</v>
      </c>
      <c r="GW327">
        <v>0.0970349</v>
      </c>
      <c r="GX327">
        <v>36756.2</v>
      </c>
      <c r="GY327">
        <v>39550.5</v>
      </c>
      <c r="GZ327">
        <v>34054.4</v>
      </c>
      <c r="HA327">
        <v>36499.3</v>
      </c>
      <c r="HB327">
        <v>43248.4</v>
      </c>
      <c r="HC327">
        <v>47309.5</v>
      </c>
      <c r="HD327">
        <v>53129.2</v>
      </c>
      <c r="HE327">
        <v>58337.2</v>
      </c>
      <c r="HF327">
        <v>1.94912</v>
      </c>
      <c r="HG327">
        <v>1.76528</v>
      </c>
      <c r="HH327">
        <v>0.0980273</v>
      </c>
      <c r="HI327">
        <v>0</v>
      </c>
      <c r="HJ327">
        <v>28.4075</v>
      </c>
      <c r="HK327">
        <v>999.9</v>
      </c>
      <c r="HL327">
        <v>52.179</v>
      </c>
      <c r="HM327">
        <v>31.129</v>
      </c>
      <c r="HN327">
        <v>26.2088</v>
      </c>
      <c r="HO327">
        <v>54.9321</v>
      </c>
      <c r="HP327">
        <v>46.1739</v>
      </c>
      <c r="HQ327">
        <v>1</v>
      </c>
      <c r="HR327">
        <v>0.11313</v>
      </c>
      <c r="HS327">
        <v>0.318908</v>
      </c>
      <c r="HT327">
        <v>20.1121</v>
      </c>
      <c r="HU327">
        <v>5.19498</v>
      </c>
      <c r="HV327">
        <v>12.004</v>
      </c>
      <c r="HW327">
        <v>4.9742</v>
      </c>
      <c r="HX327">
        <v>3.29395</v>
      </c>
      <c r="HY327">
        <v>9999</v>
      </c>
      <c r="HZ327">
        <v>9999</v>
      </c>
      <c r="IA327">
        <v>999.9</v>
      </c>
      <c r="IB327">
        <v>9999</v>
      </c>
      <c r="IC327">
        <v>1.86325</v>
      </c>
      <c r="ID327">
        <v>1.86813</v>
      </c>
      <c r="IE327">
        <v>1.86787</v>
      </c>
      <c r="IF327">
        <v>1.86905</v>
      </c>
      <c r="IG327">
        <v>1.86987</v>
      </c>
      <c r="IH327">
        <v>1.86595</v>
      </c>
      <c r="II327">
        <v>1.86695</v>
      </c>
      <c r="IJ327">
        <v>1.86844</v>
      </c>
      <c r="IK327">
        <v>5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0.915</v>
      </c>
      <c r="IY327">
        <v>0.3528</v>
      </c>
      <c r="IZ327">
        <v>0.591063205497763</v>
      </c>
      <c r="JA327">
        <v>0.00362635438953289</v>
      </c>
      <c r="JB327">
        <v>-8.50754122937555e-07</v>
      </c>
      <c r="JC327">
        <v>2.87264459290622e-10</v>
      </c>
      <c r="JD327">
        <v>-0.103101814204982</v>
      </c>
      <c r="JE327">
        <v>-0.017656537129445</v>
      </c>
      <c r="JF327">
        <v>0.00217271289782075</v>
      </c>
      <c r="JG327">
        <v>-2.34727275410467e-05</v>
      </c>
      <c r="JH327">
        <v>4</v>
      </c>
      <c r="JI327">
        <v>2183</v>
      </c>
      <c r="JJ327">
        <v>1</v>
      </c>
      <c r="JK327">
        <v>27</v>
      </c>
      <c r="JL327">
        <v>29322375.3</v>
      </c>
      <c r="JM327">
        <v>29322375.3</v>
      </c>
      <c r="JN327">
        <v>0.267334</v>
      </c>
      <c r="JO327">
        <v>2.66113</v>
      </c>
      <c r="JP327">
        <v>1.54785</v>
      </c>
      <c r="JQ327">
        <v>2.31079</v>
      </c>
      <c r="JR327">
        <v>1.64551</v>
      </c>
      <c r="JS327">
        <v>2.35352</v>
      </c>
      <c r="JT327">
        <v>34.6006</v>
      </c>
      <c r="JU327">
        <v>24.1926</v>
      </c>
      <c r="JV327">
        <v>18</v>
      </c>
      <c r="JW327">
        <v>505.76</v>
      </c>
      <c r="JX327">
        <v>389.002</v>
      </c>
      <c r="JY327">
        <v>27.2099</v>
      </c>
      <c r="JZ327">
        <v>28.7968</v>
      </c>
      <c r="KA327">
        <v>30.0005</v>
      </c>
      <c r="KB327">
        <v>28.7197</v>
      </c>
      <c r="KC327">
        <v>28.6678</v>
      </c>
      <c r="KD327">
        <v>5.39406</v>
      </c>
      <c r="KE327">
        <v>18.9599</v>
      </c>
      <c r="KF327">
        <v>14.3093</v>
      </c>
      <c r="KG327">
        <v>27.2016</v>
      </c>
      <c r="KH327">
        <v>48.4805</v>
      </c>
      <c r="KI327">
        <v>21.8013</v>
      </c>
      <c r="KJ327">
        <v>96.5745</v>
      </c>
      <c r="KK327">
        <v>94.517</v>
      </c>
    </row>
    <row r="328" spans="1:297">
      <c r="A328">
        <v>312</v>
      </c>
      <c r="B328">
        <v>1759342523</v>
      </c>
      <c r="C328">
        <v>9663</v>
      </c>
      <c r="D328" t="s">
        <v>1069</v>
      </c>
      <c r="E328" t="s">
        <v>1070</v>
      </c>
      <c r="F328">
        <v>5</v>
      </c>
      <c r="G328" t="s">
        <v>1024</v>
      </c>
      <c r="H328" t="s">
        <v>436</v>
      </c>
      <c r="I328">
        <v>1759342514.84615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68.3399151434515</v>
      </c>
      <c r="AK328">
        <v>80.9145006060606</v>
      </c>
      <c r="AL328">
        <v>-3.34149589341766</v>
      </c>
      <c r="AM328">
        <v>64.7014413785426</v>
      </c>
      <c r="AN328">
        <f>(AP328 - AO328 + DY328*1E3/(8.314*(EA328+273.15)) * AR328/DX328 * AQ328) * DX328/(100*DL328) * 1000/(1000 - AP328)</f>
        <v>0</v>
      </c>
      <c r="AO328">
        <v>21.8742506308825</v>
      </c>
      <c r="AP328">
        <v>23.3148060606061</v>
      </c>
      <c r="AQ328">
        <v>4.38907655974751e-06</v>
      </c>
      <c r="AR328">
        <v>119.371846667819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1.91</v>
      </c>
      <c r="DM328">
        <v>0.5</v>
      </c>
      <c r="DN328" t="s">
        <v>438</v>
      </c>
      <c r="DO328">
        <v>2</v>
      </c>
      <c r="DP328" t="b">
        <v>1</v>
      </c>
      <c r="DQ328">
        <v>1759342514.84615</v>
      </c>
      <c r="DR328">
        <v>102.043323076923</v>
      </c>
      <c r="DS328">
        <v>82.7699230769231</v>
      </c>
      <c r="DT328">
        <v>23.3082307692308</v>
      </c>
      <c r="DU328">
        <v>21.8882461538462</v>
      </c>
      <c r="DV328">
        <v>101.094023076923</v>
      </c>
      <c r="DW328">
        <v>22.9556692307692</v>
      </c>
      <c r="DX328">
        <v>499.979384615385</v>
      </c>
      <c r="DY328">
        <v>90.4832307692308</v>
      </c>
      <c r="DZ328">
        <v>0.0349049230769231</v>
      </c>
      <c r="EA328">
        <v>29.8380461538462</v>
      </c>
      <c r="EB328">
        <v>30.0099846153846</v>
      </c>
      <c r="EC328">
        <v>999.9</v>
      </c>
      <c r="ED328">
        <v>0</v>
      </c>
      <c r="EE328">
        <v>0</v>
      </c>
      <c r="EF328">
        <v>9996.4</v>
      </c>
      <c r="EG328">
        <v>0</v>
      </c>
      <c r="EH328">
        <v>12.4714538461538</v>
      </c>
      <c r="EI328">
        <v>19.2733461538462</v>
      </c>
      <c r="EJ328">
        <v>104.478415384615</v>
      </c>
      <c r="EK328">
        <v>84.6222615384615</v>
      </c>
      <c r="EL328">
        <v>1.42000230769231</v>
      </c>
      <c r="EM328">
        <v>82.7699230769231</v>
      </c>
      <c r="EN328">
        <v>21.8882461538462</v>
      </c>
      <c r="EO328">
        <v>2.10900461538462</v>
      </c>
      <c r="EP328">
        <v>1.98052</v>
      </c>
      <c r="EQ328">
        <v>18.2873615384615</v>
      </c>
      <c r="ER328">
        <v>17.2894307692308</v>
      </c>
      <c r="ES328">
        <v>1999.98230769231</v>
      </c>
      <c r="ET328">
        <v>0.979994846153846</v>
      </c>
      <c r="EU328">
        <v>0.020005</v>
      </c>
      <c r="EV328">
        <v>0</v>
      </c>
      <c r="EW328">
        <v>209.534461538461</v>
      </c>
      <c r="EX328">
        <v>5.00059</v>
      </c>
      <c r="EY328">
        <v>4305.39384615385</v>
      </c>
      <c r="EZ328">
        <v>17360.1384615385</v>
      </c>
      <c r="FA328">
        <v>41.6488461538462</v>
      </c>
      <c r="FB328">
        <v>41.562</v>
      </c>
      <c r="FC328">
        <v>41.062</v>
      </c>
      <c r="FD328">
        <v>41.0047692307692</v>
      </c>
      <c r="FE328">
        <v>42.5572307692308</v>
      </c>
      <c r="FF328">
        <v>1955.07230769231</v>
      </c>
      <c r="FG328">
        <v>39.91</v>
      </c>
      <c r="FH328">
        <v>0</v>
      </c>
      <c r="FI328">
        <v>1759342523.4</v>
      </c>
      <c r="FJ328">
        <v>0</v>
      </c>
      <c r="FK328">
        <v>209.513423076923</v>
      </c>
      <c r="FL328">
        <v>-7.72071795123331</v>
      </c>
      <c r="FM328">
        <v>-158.49435894482</v>
      </c>
      <c r="FN328">
        <v>4303.60153846154</v>
      </c>
      <c r="FO328">
        <v>15</v>
      </c>
      <c r="FP328">
        <v>0</v>
      </c>
      <c r="FQ328" t="s">
        <v>439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18.9187142857143</v>
      </c>
      <c r="GD328">
        <v>4.36255324675324</v>
      </c>
      <c r="GE328">
        <v>0.661516156290997</v>
      </c>
      <c r="GF328">
        <v>0</v>
      </c>
      <c r="GG328">
        <v>210.197558823529</v>
      </c>
      <c r="GH328">
        <v>-10.1689075714029</v>
      </c>
      <c r="GI328">
        <v>1.02696818758153</v>
      </c>
      <c r="GJ328">
        <v>-1</v>
      </c>
      <c r="GK328">
        <v>1.41090047619048</v>
      </c>
      <c r="GL328">
        <v>0.128492727272726</v>
      </c>
      <c r="GM328">
        <v>0.0145029325363595</v>
      </c>
      <c r="GN328">
        <v>0</v>
      </c>
      <c r="GO328">
        <v>0</v>
      </c>
      <c r="GP328">
        <v>2</v>
      </c>
      <c r="GQ328" t="s">
        <v>481</v>
      </c>
      <c r="GR328">
        <v>3.13224</v>
      </c>
      <c r="GS328">
        <v>2.71281</v>
      </c>
      <c r="GT328">
        <v>0.019315</v>
      </c>
      <c r="GU328">
        <v>0.0145265</v>
      </c>
      <c r="GV328">
        <v>0.100743</v>
      </c>
      <c r="GW328">
        <v>0.0969244</v>
      </c>
      <c r="GX328">
        <v>36908.4</v>
      </c>
      <c r="GY328">
        <v>39722.5</v>
      </c>
      <c r="GZ328">
        <v>34054.2</v>
      </c>
      <c r="HA328">
        <v>36499.2</v>
      </c>
      <c r="HB328">
        <v>43248.1</v>
      </c>
      <c r="HC328">
        <v>47314.6</v>
      </c>
      <c r="HD328">
        <v>53129</v>
      </c>
      <c r="HE328">
        <v>58336.9</v>
      </c>
      <c r="HF328">
        <v>1.949</v>
      </c>
      <c r="HG328">
        <v>1.76535</v>
      </c>
      <c r="HH328">
        <v>0.0984371</v>
      </c>
      <c r="HI328">
        <v>0</v>
      </c>
      <c r="HJ328">
        <v>28.4106</v>
      </c>
      <c r="HK328">
        <v>999.9</v>
      </c>
      <c r="HL328">
        <v>52.179</v>
      </c>
      <c r="HM328">
        <v>31.129</v>
      </c>
      <c r="HN328">
        <v>26.2077</v>
      </c>
      <c r="HO328">
        <v>54.5521</v>
      </c>
      <c r="HP328">
        <v>45.8654</v>
      </c>
      <c r="HQ328">
        <v>1</v>
      </c>
      <c r="HR328">
        <v>0.113331</v>
      </c>
      <c r="HS328">
        <v>0.310953</v>
      </c>
      <c r="HT328">
        <v>20.112</v>
      </c>
      <c r="HU328">
        <v>5.19513</v>
      </c>
      <c r="HV328">
        <v>12.004</v>
      </c>
      <c r="HW328">
        <v>4.9741</v>
      </c>
      <c r="HX328">
        <v>3.2939</v>
      </c>
      <c r="HY328">
        <v>9999</v>
      </c>
      <c r="HZ328">
        <v>9999</v>
      </c>
      <c r="IA328">
        <v>999.9</v>
      </c>
      <c r="IB328">
        <v>9999</v>
      </c>
      <c r="IC328">
        <v>1.86327</v>
      </c>
      <c r="ID328">
        <v>1.86813</v>
      </c>
      <c r="IE328">
        <v>1.86787</v>
      </c>
      <c r="IF328">
        <v>1.86906</v>
      </c>
      <c r="IG328">
        <v>1.8699</v>
      </c>
      <c r="IH328">
        <v>1.86594</v>
      </c>
      <c r="II328">
        <v>1.86699</v>
      </c>
      <c r="IJ328">
        <v>1.86844</v>
      </c>
      <c r="IK328">
        <v>5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0.858</v>
      </c>
      <c r="IY328">
        <v>0.3527</v>
      </c>
      <c r="IZ328">
        <v>0.591063205497763</v>
      </c>
      <c r="JA328">
        <v>0.00362635438953289</v>
      </c>
      <c r="JB328">
        <v>-8.50754122937555e-07</v>
      </c>
      <c r="JC328">
        <v>2.87264459290622e-10</v>
      </c>
      <c r="JD328">
        <v>-0.103101814204982</v>
      </c>
      <c r="JE328">
        <v>-0.017656537129445</v>
      </c>
      <c r="JF328">
        <v>0.00217271289782075</v>
      </c>
      <c r="JG328">
        <v>-2.34727275410467e-05</v>
      </c>
      <c r="JH328">
        <v>4</v>
      </c>
      <c r="JI328">
        <v>2183</v>
      </c>
      <c r="JJ328">
        <v>1</v>
      </c>
      <c r="JK328">
        <v>27</v>
      </c>
      <c r="JL328">
        <v>29322375.4</v>
      </c>
      <c r="JM328">
        <v>29322375.4</v>
      </c>
      <c r="JN328">
        <v>0.235596</v>
      </c>
      <c r="JO328">
        <v>2.67212</v>
      </c>
      <c r="JP328">
        <v>1.54785</v>
      </c>
      <c r="JQ328">
        <v>2.31079</v>
      </c>
      <c r="JR328">
        <v>1.64673</v>
      </c>
      <c r="JS328">
        <v>2.35962</v>
      </c>
      <c r="JT328">
        <v>34.6006</v>
      </c>
      <c r="JU328">
        <v>24.1926</v>
      </c>
      <c r="JV328">
        <v>18</v>
      </c>
      <c r="JW328">
        <v>505.714</v>
      </c>
      <c r="JX328">
        <v>389.069</v>
      </c>
      <c r="JY328">
        <v>27.1981</v>
      </c>
      <c r="JZ328">
        <v>28.8006</v>
      </c>
      <c r="KA328">
        <v>30.0003</v>
      </c>
      <c r="KB328">
        <v>28.724</v>
      </c>
      <c r="KC328">
        <v>28.6719</v>
      </c>
      <c r="KD328">
        <v>4.7508</v>
      </c>
      <c r="KE328">
        <v>18.9599</v>
      </c>
      <c r="KF328">
        <v>14.3093</v>
      </c>
      <c r="KG328">
        <v>27.1957</v>
      </c>
      <c r="KH328">
        <v>28.2652</v>
      </c>
      <c r="KI328">
        <v>21.794</v>
      </c>
      <c r="KJ328">
        <v>96.5741</v>
      </c>
      <c r="KK328">
        <v>94.5167</v>
      </c>
    </row>
    <row r="329" spans="1:297">
      <c r="A329">
        <v>313</v>
      </c>
      <c r="B329">
        <v>1759342620</v>
      </c>
      <c r="C329">
        <v>9760</v>
      </c>
      <c r="D329" t="s">
        <v>1071</v>
      </c>
      <c r="E329" t="s">
        <v>1072</v>
      </c>
      <c r="F329">
        <v>5</v>
      </c>
      <c r="G329" t="s">
        <v>1024</v>
      </c>
      <c r="H329" t="s">
        <v>436</v>
      </c>
      <c r="I329">
        <v>1759342611.5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429.315110540218</v>
      </c>
      <c r="AK329">
        <v>418.543490909091</v>
      </c>
      <c r="AL329">
        <v>-0.0107784056120966</v>
      </c>
      <c r="AM329">
        <v>64.7014413785426</v>
      </c>
      <c r="AN329">
        <f>(AP329 - AO329 + DY329*1E3/(8.314*(EA329+273.15)) * AR329/DX329 * AQ329) * DX329/(100*DL329) * 1000/(1000 - AP329)</f>
        <v>0</v>
      </c>
      <c r="AO329">
        <v>21.7470147141142</v>
      </c>
      <c r="AP329">
        <v>23.2066145454545</v>
      </c>
      <c r="AQ329">
        <v>1.7318760522201e-05</v>
      </c>
      <c r="AR329">
        <v>119.371846667819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1.91</v>
      </c>
      <c r="DM329">
        <v>0.5</v>
      </c>
      <c r="DN329" t="s">
        <v>438</v>
      </c>
      <c r="DO329">
        <v>2</v>
      </c>
      <c r="DP329" t="b">
        <v>1</v>
      </c>
      <c r="DQ329">
        <v>1759342611.5</v>
      </c>
      <c r="DR329">
        <v>408.99075</v>
      </c>
      <c r="DS329">
        <v>419.9648125</v>
      </c>
      <c r="DT329">
        <v>23.2069625</v>
      </c>
      <c r="DU329">
        <v>21.74409375</v>
      </c>
      <c r="DV329">
        <v>407.0451875</v>
      </c>
      <c r="DW329">
        <v>22.8587625</v>
      </c>
      <c r="DX329">
        <v>499.986875</v>
      </c>
      <c r="DY329">
        <v>90.47965</v>
      </c>
      <c r="DZ329">
        <v>0.03516425</v>
      </c>
      <c r="EA329">
        <v>29.8588375</v>
      </c>
      <c r="EB329">
        <v>29.9991</v>
      </c>
      <c r="EC329">
        <v>999.9</v>
      </c>
      <c r="ED329">
        <v>0</v>
      </c>
      <c r="EE329">
        <v>0</v>
      </c>
      <c r="EF329">
        <v>9988.903125</v>
      </c>
      <c r="EG329">
        <v>0</v>
      </c>
      <c r="EH329">
        <v>12.4524375</v>
      </c>
      <c r="EI329">
        <v>-10.97405625</v>
      </c>
      <c r="EJ329">
        <v>418.7078125</v>
      </c>
      <c r="EK329">
        <v>429.2995625</v>
      </c>
      <c r="EL329">
        <v>1.462895625</v>
      </c>
      <c r="EM329">
        <v>419.9648125</v>
      </c>
      <c r="EN329">
        <v>21.74409375</v>
      </c>
      <c r="EO329">
        <v>2.099760625</v>
      </c>
      <c r="EP329">
        <v>1.967398125</v>
      </c>
      <c r="EQ329">
        <v>18.21735625</v>
      </c>
      <c r="ER329">
        <v>17.18434375</v>
      </c>
      <c r="ES329">
        <v>1999.99625</v>
      </c>
      <c r="ET329">
        <v>0.9799946875</v>
      </c>
      <c r="EU329">
        <v>0.02000515</v>
      </c>
      <c r="EV329">
        <v>0</v>
      </c>
      <c r="EW329">
        <v>231.15325</v>
      </c>
      <c r="EX329">
        <v>5.00059</v>
      </c>
      <c r="EY329">
        <v>4744.780625</v>
      </c>
      <c r="EZ329">
        <v>17360.2625</v>
      </c>
      <c r="FA329">
        <v>41.687</v>
      </c>
      <c r="FB329">
        <v>41.562</v>
      </c>
      <c r="FC329">
        <v>41.0738125</v>
      </c>
      <c r="FD329">
        <v>41.062</v>
      </c>
      <c r="FE329">
        <v>42.562</v>
      </c>
      <c r="FF329">
        <v>1955.08625</v>
      </c>
      <c r="FG329">
        <v>39.91</v>
      </c>
      <c r="FH329">
        <v>0</v>
      </c>
      <c r="FI329">
        <v>1759342620.6</v>
      </c>
      <c r="FJ329">
        <v>0</v>
      </c>
      <c r="FK329">
        <v>231.493307692308</v>
      </c>
      <c r="FL329">
        <v>15.3434529907386</v>
      </c>
      <c r="FM329">
        <v>308.329572679989</v>
      </c>
      <c r="FN329">
        <v>4751.21923076923</v>
      </c>
      <c r="FO329">
        <v>15</v>
      </c>
      <c r="FP329">
        <v>0</v>
      </c>
      <c r="FQ329" t="s">
        <v>439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-10.8808285714286</v>
      </c>
      <c r="GD329">
        <v>-1.93468831168832</v>
      </c>
      <c r="GE329">
        <v>0.201031556733566</v>
      </c>
      <c r="GF329">
        <v>0</v>
      </c>
      <c r="GG329">
        <v>230.354264705882</v>
      </c>
      <c r="GH329">
        <v>18.4940106779357</v>
      </c>
      <c r="GI329">
        <v>1.83518111478089</v>
      </c>
      <c r="GJ329">
        <v>-1</v>
      </c>
      <c r="GK329">
        <v>1.46534476190476</v>
      </c>
      <c r="GL329">
        <v>-0.053392987012986</v>
      </c>
      <c r="GM329">
        <v>0.00558976413085104</v>
      </c>
      <c r="GN329">
        <v>1</v>
      </c>
      <c r="GO329">
        <v>1</v>
      </c>
      <c r="GP329">
        <v>2</v>
      </c>
      <c r="GQ329" t="s">
        <v>448</v>
      </c>
      <c r="GR329">
        <v>3.13226</v>
      </c>
      <c r="GS329">
        <v>2.7136</v>
      </c>
      <c r="GT329">
        <v>0.0875194</v>
      </c>
      <c r="GU329">
        <v>0.0898014</v>
      </c>
      <c r="GV329">
        <v>0.100398</v>
      </c>
      <c r="GW329">
        <v>0.0965668</v>
      </c>
      <c r="GX329">
        <v>34336.3</v>
      </c>
      <c r="GY329">
        <v>36681.9</v>
      </c>
      <c r="GZ329">
        <v>34049.1</v>
      </c>
      <c r="HA329">
        <v>36492.9</v>
      </c>
      <c r="HB329">
        <v>43267.4</v>
      </c>
      <c r="HC329">
        <v>47336.2</v>
      </c>
      <c r="HD329">
        <v>53122.4</v>
      </c>
      <c r="HE329">
        <v>58328.9</v>
      </c>
      <c r="HF329">
        <v>1.94845</v>
      </c>
      <c r="HG329">
        <v>1.76453</v>
      </c>
      <c r="HH329">
        <v>0.095509</v>
      </c>
      <c r="HI329">
        <v>0</v>
      </c>
      <c r="HJ329">
        <v>28.4434</v>
      </c>
      <c r="HK329">
        <v>999.9</v>
      </c>
      <c r="HL329">
        <v>52.252</v>
      </c>
      <c r="HM329">
        <v>31.159</v>
      </c>
      <c r="HN329">
        <v>26.2899</v>
      </c>
      <c r="HO329">
        <v>54.6622</v>
      </c>
      <c r="HP329">
        <v>46.2099</v>
      </c>
      <c r="HQ329">
        <v>1</v>
      </c>
      <c r="HR329">
        <v>0.118526</v>
      </c>
      <c r="HS329">
        <v>0.192571</v>
      </c>
      <c r="HT329">
        <v>20.1123</v>
      </c>
      <c r="HU329">
        <v>5.19333</v>
      </c>
      <c r="HV329">
        <v>12.004</v>
      </c>
      <c r="HW329">
        <v>4.97485</v>
      </c>
      <c r="HX329">
        <v>3.29393</v>
      </c>
      <c r="HY329">
        <v>9999</v>
      </c>
      <c r="HZ329">
        <v>9999</v>
      </c>
      <c r="IA329">
        <v>999.9</v>
      </c>
      <c r="IB329">
        <v>9999</v>
      </c>
      <c r="IC329">
        <v>1.86325</v>
      </c>
      <c r="ID329">
        <v>1.86813</v>
      </c>
      <c r="IE329">
        <v>1.86786</v>
      </c>
      <c r="IF329">
        <v>1.86905</v>
      </c>
      <c r="IG329">
        <v>1.86988</v>
      </c>
      <c r="IH329">
        <v>1.86591</v>
      </c>
      <c r="II329">
        <v>1.86692</v>
      </c>
      <c r="IJ329">
        <v>1.86844</v>
      </c>
      <c r="IK329">
        <v>5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1.945</v>
      </c>
      <c r="IY329">
        <v>0.3482</v>
      </c>
      <c r="IZ329">
        <v>0.591063205497763</v>
      </c>
      <c r="JA329">
        <v>0.00362635438953289</v>
      </c>
      <c r="JB329">
        <v>-8.50754122937555e-07</v>
      </c>
      <c r="JC329">
        <v>2.87264459290622e-10</v>
      </c>
      <c r="JD329">
        <v>-0.103101814204982</v>
      </c>
      <c r="JE329">
        <v>-0.017656537129445</v>
      </c>
      <c r="JF329">
        <v>0.00217271289782075</v>
      </c>
      <c r="JG329">
        <v>-2.34727275410467e-05</v>
      </c>
      <c r="JH329">
        <v>4</v>
      </c>
      <c r="JI329">
        <v>2183</v>
      </c>
      <c r="JJ329">
        <v>1</v>
      </c>
      <c r="JK329">
        <v>27</v>
      </c>
      <c r="JL329">
        <v>29322377</v>
      </c>
      <c r="JM329">
        <v>29322377</v>
      </c>
      <c r="JN329">
        <v>0.999756</v>
      </c>
      <c r="JO329">
        <v>2.64404</v>
      </c>
      <c r="JP329">
        <v>1.54785</v>
      </c>
      <c r="JQ329">
        <v>2.31079</v>
      </c>
      <c r="JR329">
        <v>1.64673</v>
      </c>
      <c r="JS329">
        <v>2.36084</v>
      </c>
      <c r="JT329">
        <v>34.6463</v>
      </c>
      <c r="JU329">
        <v>24.1926</v>
      </c>
      <c r="JV329">
        <v>18</v>
      </c>
      <c r="JW329">
        <v>505.976</v>
      </c>
      <c r="JX329">
        <v>389.09</v>
      </c>
      <c r="JY329">
        <v>27.3115</v>
      </c>
      <c r="JZ329">
        <v>28.8722</v>
      </c>
      <c r="KA329">
        <v>30.0003</v>
      </c>
      <c r="KB329">
        <v>28.7953</v>
      </c>
      <c r="KC329">
        <v>28.7429</v>
      </c>
      <c r="KD329">
        <v>20.1035</v>
      </c>
      <c r="KE329">
        <v>19.8018</v>
      </c>
      <c r="KF329">
        <v>14.3093</v>
      </c>
      <c r="KG329">
        <v>27.3106</v>
      </c>
      <c r="KH329">
        <v>426.729</v>
      </c>
      <c r="KI329">
        <v>21.7694</v>
      </c>
      <c r="KJ329">
        <v>96.5611</v>
      </c>
      <c r="KK329">
        <v>94.5024</v>
      </c>
    </row>
    <row r="330" spans="1:297">
      <c r="A330">
        <v>314</v>
      </c>
      <c r="B330">
        <v>1759342625</v>
      </c>
      <c r="C330">
        <v>9765</v>
      </c>
      <c r="D330" t="s">
        <v>1073</v>
      </c>
      <c r="E330" t="s">
        <v>1074</v>
      </c>
      <c r="F330">
        <v>5</v>
      </c>
      <c r="G330" t="s">
        <v>1024</v>
      </c>
      <c r="H330" t="s">
        <v>436</v>
      </c>
      <c r="I330">
        <v>1759342616.26667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429.549421192827</v>
      </c>
      <c r="AK330">
        <v>418.502654545454</v>
      </c>
      <c r="AL330">
        <v>-0.000745739239491057</v>
      </c>
      <c r="AM330">
        <v>64.7014413785426</v>
      </c>
      <c r="AN330">
        <f>(AP330 - AO330 + DY330*1E3/(8.314*(EA330+273.15)) * AR330/DX330 * AQ330) * DX330/(100*DL330) * 1000/(1000 - AP330)</f>
        <v>0</v>
      </c>
      <c r="AO330">
        <v>21.7510770314373</v>
      </c>
      <c r="AP330">
        <v>23.2053042424242</v>
      </c>
      <c r="AQ330">
        <v>-1.43159336623281e-05</v>
      </c>
      <c r="AR330">
        <v>119.371846667819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1.91</v>
      </c>
      <c r="DM330">
        <v>0.5</v>
      </c>
      <c r="DN330" t="s">
        <v>438</v>
      </c>
      <c r="DO330">
        <v>2</v>
      </c>
      <c r="DP330" t="b">
        <v>1</v>
      </c>
      <c r="DQ330">
        <v>1759342616.26667</v>
      </c>
      <c r="DR330">
        <v>408.885266666667</v>
      </c>
      <c r="DS330">
        <v>420.111466666667</v>
      </c>
      <c r="DT330">
        <v>23.2060266666667</v>
      </c>
      <c r="DU330">
        <v>21.74672</v>
      </c>
      <c r="DV330">
        <v>406.94</v>
      </c>
      <c r="DW330">
        <v>22.8578533333333</v>
      </c>
      <c r="DX330">
        <v>499.9968</v>
      </c>
      <c r="DY330">
        <v>90.4794533333333</v>
      </c>
      <c r="DZ330">
        <v>0.0351921266666667</v>
      </c>
      <c r="EA330">
        <v>29.8610933333333</v>
      </c>
      <c r="EB330">
        <v>29.9976333333333</v>
      </c>
      <c r="EC330">
        <v>999.9</v>
      </c>
      <c r="ED330">
        <v>0</v>
      </c>
      <c r="EE330">
        <v>0</v>
      </c>
      <c r="EF330">
        <v>9989.24533333333</v>
      </c>
      <c r="EG330">
        <v>0</v>
      </c>
      <c r="EH330">
        <v>12.4487</v>
      </c>
      <c r="EI330">
        <v>-11.2263</v>
      </c>
      <c r="EJ330">
        <v>418.599333333333</v>
      </c>
      <c r="EK330">
        <v>429.450533333333</v>
      </c>
      <c r="EL330">
        <v>1.45931733333333</v>
      </c>
      <c r="EM330">
        <v>420.111466666667</v>
      </c>
      <c r="EN330">
        <v>21.74672</v>
      </c>
      <c r="EO330">
        <v>2.09967</v>
      </c>
      <c r="EP330">
        <v>1.967632</v>
      </c>
      <c r="EQ330">
        <v>18.2166733333333</v>
      </c>
      <c r="ER330">
        <v>17.1862266666667</v>
      </c>
      <c r="ES330">
        <v>1999.97</v>
      </c>
      <c r="ET330">
        <v>0.9799944</v>
      </c>
      <c r="EU330">
        <v>0.0200054466666667</v>
      </c>
      <c r="EV330">
        <v>0</v>
      </c>
      <c r="EW330">
        <v>232.312266666667</v>
      </c>
      <c r="EX330">
        <v>5.00059</v>
      </c>
      <c r="EY330">
        <v>4767.92866666667</v>
      </c>
      <c r="EZ330">
        <v>17360.0333333333</v>
      </c>
      <c r="FA330">
        <v>41.687</v>
      </c>
      <c r="FB330">
        <v>41.562</v>
      </c>
      <c r="FC330">
        <v>41.0746</v>
      </c>
      <c r="FD330">
        <v>41.062</v>
      </c>
      <c r="FE330">
        <v>42.562</v>
      </c>
      <c r="FF330">
        <v>1955.06</v>
      </c>
      <c r="FG330">
        <v>39.91</v>
      </c>
      <c r="FH330">
        <v>0</v>
      </c>
      <c r="FI330">
        <v>1759342625.4</v>
      </c>
      <c r="FJ330">
        <v>0</v>
      </c>
      <c r="FK330">
        <v>232.618076923077</v>
      </c>
      <c r="FL330">
        <v>12.9028375913283</v>
      </c>
      <c r="FM330">
        <v>245.833162348435</v>
      </c>
      <c r="FN330">
        <v>4773.44076923077</v>
      </c>
      <c r="FO330">
        <v>15</v>
      </c>
      <c r="FP330">
        <v>0</v>
      </c>
      <c r="FQ330" t="s">
        <v>439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-11.1436</v>
      </c>
      <c r="GD330">
        <v>-3.03932932330829</v>
      </c>
      <c r="GE330">
        <v>0.407897950472909</v>
      </c>
      <c r="GF330">
        <v>0</v>
      </c>
      <c r="GG330">
        <v>231.725676470588</v>
      </c>
      <c r="GH330">
        <v>14.8973720424144</v>
      </c>
      <c r="GI330">
        <v>1.47386097038852</v>
      </c>
      <c r="GJ330">
        <v>-1</v>
      </c>
      <c r="GK330">
        <v>1.460685</v>
      </c>
      <c r="GL330">
        <v>-0.044889924812027</v>
      </c>
      <c r="GM330">
        <v>0.00435868271384828</v>
      </c>
      <c r="GN330">
        <v>1</v>
      </c>
      <c r="GO330">
        <v>1</v>
      </c>
      <c r="GP330">
        <v>2</v>
      </c>
      <c r="GQ330" t="s">
        <v>448</v>
      </c>
      <c r="GR330">
        <v>3.13224</v>
      </c>
      <c r="GS330">
        <v>2.71301</v>
      </c>
      <c r="GT330">
        <v>0.0875513</v>
      </c>
      <c r="GU330">
        <v>0.0903075</v>
      </c>
      <c r="GV330">
        <v>0.100398</v>
      </c>
      <c r="GW330">
        <v>0.0965711</v>
      </c>
      <c r="GX330">
        <v>34335.1</v>
      </c>
      <c r="GY330">
        <v>36661.1</v>
      </c>
      <c r="GZ330">
        <v>34049.1</v>
      </c>
      <c r="HA330">
        <v>36492.5</v>
      </c>
      <c r="HB330">
        <v>43267.6</v>
      </c>
      <c r="HC330">
        <v>47335.4</v>
      </c>
      <c r="HD330">
        <v>53122.6</v>
      </c>
      <c r="HE330">
        <v>58328.1</v>
      </c>
      <c r="HF330">
        <v>1.9481</v>
      </c>
      <c r="HG330">
        <v>1.76462</v>
      </c>
      <c r="HH330">
        <v>0.09498</v>
      </c>
      <c r="HI330">
        <v>0</v>
      </c>
      <c r="HJ330">
        <v>28.4464</v>
      </c>
      <c r="HK330">
        <v>999.9</v>
      </c>
      <c r="HL330">
        <v>52.252</v>
      </c>
      <c r="HM330">
        <v>31.129</v>
      </c>
      <c r="HN330">
        <v>26.2446</v>
      </c>
      <c r="HO330">
        <v>54.9422</v>
      </c>
      <c r="HP330">
        <v>46.0256</v>
      </c>
      <c r="HQ330">
        <v>1</v>
      </c>
      <c r="HR330">
        <v>0.118783</v>
      </c>
      <c r="HS330">
        <v>0.216258</v>
      </c>
      <c r="HT330">
        <v>20.1123</v>
      </c>
      <c r="HU330">
        <v>5.19333</v>
      </c>
      <c r="HV330">
        <v>12.004</v>
      </c>
      <c r="HW330">
        <v>4.975</v>
      </c>
      <c r="HX330">
        <v>3.294</v>
      </c>
      <c r="HY330">
        <v>9999</v>
      </c>
      <c r="HZ330">
        <v>9999</v>
      </c>
      <c r="IA330">
        <v>999.9</v>
      </c>
      <c r="IB330">
        <v>9999</v>
      </c>
      <c r="IC330">
        <v>1.86326</v>
      </c>
      <c r="ID330">
        <v>1.86813</v>
      </c>
      <c r="IE330">
        <v>1.86789</v>
      </c>
      <c r="IF330">
        <v>1.86905</v>
      </c>
      <c r="IG330">
        <v>1.86988</v>
      </c>
      <c r="IH330">
        <v>1.86596</v>
      </c>
      <c r="II330">
        <v>1.86693</v>
      </c>
      <c r="IJ330">
        <v>1.86844</v>
      </c>
      <c r="IK330">
        <v>5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1.946</v>
      </c>
      <c r="IY330">
        <v>0.3482</v>
      </c>
      <c r="IZ330">
        <v>0.591063205497763</v>
      </c>
      <c r="JA330">
        <v>0.00362635438953289</v>
      </c>
      <c r="JB330">
        <v>-8.50754122937555e-07</v>
      </c>
      <c r="JC330">
        <v>2.87264459290622e-10</v>
      </c>
      <c r="JD330">
        <v>-0.103101814204982</v>
      </c>
      <c r="JE330">
        <v>-0.017656537129445</v>
      </c>
      <c r="JF330">
        <v>0.00217271289782075</v>
      </c>
      <c r="JG330">
        <v>-2.34727275410467e-05</v>
      </c>
      <c r="JH330">
        <v>4</v>
      </c>
      <c r="JI330">
        <v>2183</v>
      </c>
      <c r="JJ330">
        <v>1</v>
      </c>
      <c r="JK330">
        <v>27</v>
      </c>
      <c r="JL330">
        <v>29322377.1</v>
      </c>
      <c r="JM330">
        <v>29322377.1</v>
      </c>
      <c r="JN330">
        <v>1.02539</v>
      </c>
      <c r="JO330">
        <v>2.6416</v>
      </c>
      <c r="JP330">
        <v>1.54785</v>
      </c>
      <c r="JQ330">
        <v>2.31079</v>
      </c>
      <c r="JR330">
        <v>1.64673</v>
      </c>
      <c r="JS330">
        <v>2.32788</v>
      </c>
      <c r="JT330">
        <v>34.6235</v>
      </c>
      <c r="JU330">
        <v>24.1926</v>
      </c>
      <c r="JV330">
        <v>18</v>
      </c>
      <c r="JW330">
        <v>505.775</v>
      </c>
      <c r="JX330">
        <v>389.167</v>
      </c>
      <c r="JY330">
        <v>27.3124</v>
      </c>
      <c r="JZ330">
        <v>28.8758</v>
      </c>
      <c r="KA330">
        <v>30.0004</v>
      </c>
      <c r="KB330">
        <v>28.799</v>
      </c>
      <c r="KC330">
        <v>28.7465</v>
      </c>
      <c r="KD330">
        <v>20.5988</v>
      </c>
      <c r="KE330">
        <v>19.8018</v>
      </c>
      <c r="KF330">
        <v>14.3093</v>
      </c>
      <c r="KG330">
        <v>27.3115</v>
      </c>
      <c r="KH330">
        <v>440.204</v>
      </c>
      <c r="KI330">
        <v>21.7707</v>
      </c>
      <c r="KJ330">
        <v>96.5614</v>
      </c>
      <c r="KK330">
        <v>94.5012</v>
      </c>
    </row>
    <row r="331" spans="1:297">
      <c r="A331">
        <v>315</v>
      </c>
      <c r="B331">
        <v>1759342630</v>
      </c>
      <c r="C331">
        <v>9770</v>
      </c>
      <c r="D331" t="s">
        <v>1075</v>
      </c>
      <c r="E331" t="s">
        <v>1076</v>
      </c>
      <c r="F331">
        <v>5</v>
      </c>
      <c r="G331" t="s">
        <v>1024</v>
      </c>
      <c r="H331" t="s">
        <v>436</v>
      </c>
      <c r="I331">
        <v>1759342621.35714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436.085460880646</v>
      </c>
      <c r="AK331">
        <v>421.505121212121</v>
      </c>
      <c r="AL331">
        <v>0.729523286596451</v>
      </c>
      <c r="AM331">
        <v>64.7014413785426</v>
      </c>
      <c r="AN331">
        <f>(AP331 - AO331 + DY331*1E3/(8.314*(EA331+273.15)) * AR331/DX331 * AQ331) * DX331/(100*DL331) * 1000/(1000 - AP331)</f>
        <v>0</v>
      </c>
      <c r="AO331">
        <v>21.7516298806928</v>
      </c>
      <c r="AP331">
        <v>23.2078872727273</v>
      </c>
      <c r="AQ331">
        <v>2.65440079927252e-05</v>
      </c>
      <c r="AR331">
        <v>119.371846667819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1.91</v>
      </c>
      <c r="DM331">
        <v>0.5</v>
      </c>
      <c r="DN331" t="s">
        <v>438</v>
      </c>
      <c r="DO331">
        <v>2</v>
      </c>
      <c r="DP331" t="b">
        <v>1</v>
      </c>
      <c r="DQ331">
        <v>1759342621.35714</v>
      </c>
      <c r="DR331">
        <v>409.296357142857</v>
      </c>
      <c r="DS331">
        <v>422.764142857143</v>
      </c>
      <c r="DT331">
        <v>23.2061285714286</v>
      </c>
      <c r="DU331">
        <v>21.7494142857143</v>
      </c>
      <c r="DV331">
        <v>407.349785714286</v>
      </c>
      <c r="DW331">
        <v>22.8579571428571</v>
      </c>
      <c r="DX331">
        <v>499.958357142857</v>
      </c>
      <c r="DY331">
        <v>90.4793857142857</v>
      </c>
      <c r="DZ331">
        <v>0.0354516571428571</v>
      </c>
      <c r="EA331">
        <v>29.8633428571429</v>
      </c>
      <c r="EB331">
        <v>29.9970357142857</v>
      </c>
      <c r="EC331">
        <v>999.9</v>
      </c>
      <c r="ED331">
        <v>0</v>
      </c>
      <c r="EE331">
        <v>0</v>
      </c>
      <c r="EF331">
        <v>9980.22142857143</v>
      </c>
      <c r="EG331">
        <v>0</v>
      </c>
      <c r="EH331">
        <v>12.4483714285714</v>
      </c>
      <c r="EI331">
        <v>-13.4679642857143</v>
      </c>
      <c r="EJ331">
        <v>419.020142857143</v>
      </c>
      <c r="EK331">
        <v>432.1635</v>
      </c>
      <c r="EL331">
        <v>1.45672142857143</v>
      </c>
      <c r="EM331">
        <v>422.764142857143</v>
      </c>
      <c r="EN331">
        <v>21.7494142857143</v>
      </c>
      <c r="EO331">
        <v>2.09967857142857</v>
      </c>
      <c r="EP331">
        <v>1.967875</v>
      </c>
      <c r="EQ331">
        <v>18.2167357142857</v>
      </c>
      <c r="ER331">
        <v>17.1881785714286</v>
      </c>
      <c r="ES331">
        <v>1999.96071428571</v>
      </c>
      <c r="ET331">
        <v>0.979994285714286</v>
      </c>
      <c r="EU331">
        <v>0.0200055714285714</v>
      </c>
      <c r="EV331">
        <v>0</v>
      </c>
      <c r="EW331">
        <v>233.314142857143</v>
      </c>
      <c r="EX331">
        <v>5.00059</v>
      </c>
      <c r="EY331">
        <v>4787.95428571429</v>
      </c>
      <c r="EZ331">
        <v>17359.9428571429</v>
      </c>
      <c r="FA331">
        <v>41.687</v>
      </c>
      <c r="FB331">
        <v>41.562</v>
      </c>
      <c r="FC331">
        <v>41.071</v>
      </c>
      <c r="FD331">
        <v>41.062</v>
      </c>
      <c r="FE331">
        <v>42.562</v>
      </c>
      <c r="FF331">
        <v>1955.05071428571</v>
      </c>
      <c r="FG331">
        <v>39.91</v>
      </c>
      <c r="FH331">
        <v>0</v>
      </c>
      <c r="FI331">
        <v>1759342630.2</v>
      </c>
      <c r="FJ331">
        <v>0</v>
      </c>
      <c r="FK331">
        <v>233.509923076923</v>
      </c>
      <c r="FL331">
        <v>9.88458119432705</v>
      </c>
      <c r="FM331">
        <v>201.831795014696</v>
      </c>
      <c r="FN331">
        <v>4791.57076923077</v>
      </c>
      <c r="FO331">
        <v>15</v>
      </c>
      <c r="FP331">
        <v>0</v>
      </c>
      <c r="FQ331" t="s">
        <v>439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-12.7873523809524</v>
      </c>
      <c r="GD331">
        <v>-23.6898155844156</v>
      </c>
      <c r="GE331">
        <v>3.12135377888674</v>
      </c>
      <c r="GF331">
        <v>0</v>
      </c>
      <c r="GG331">
        <v>232.901794117647</v>
      </c>
      <c r="GH331">
        <v>11.7869060358702</v>
      </c>
      <c r="GI331">
        <v>1.17427787019768</v>
      </c>
      <c r="GJ331">
        <v>-1</v>
      </c>
      <c r="GK331">
        <v>1.45817904761905</v>
      </c>
      <c r="GL331">
        <v>-0.0316293506493508</v>
      </c>
      <c r="GM331">
        <v>0.00343201024635207</v>
      </c>
      <c r="GN331">
        <v>1</v>
      </c>
      <c r="GO331">
        <v>1</v>
      </c>
      <c r="GP331">
        <v>2</v>
      </c>
      <c r="GQ331" t="s">
        <v>448</v>
      </c>
      <c r="GR331">
        <v>3.13218</v>
      </c>
      <c r="GS331">
        <v>2.71334</v>
      </c>
      <c r="GT331">
        <v>0.0882528</v>
      </c>
      <c r="GU331">
        <v>0.0924147</v>
      </c>
      <c r="GV331">
        <v>0.100402</v>
      </c>
      <c r="GW331">
        <v>0.0965738</v>
      </c>
      <c r="GX331">
        <v>34308.5</v>
      </c>
      <c r="GY331">
        <v>36576.3</v>
      </c>
      <c r="GZ331">
        <v>34049</v>
      </c>
      <c r="HA331">
        <v>36492.6</v>
      </c>
      <c r="HB331">
        <v>43267.4</v>
      </c>
      <c r="HC331">
        <v>47335.1</v>
      </c>
      <c r="HD331">
        <v>53122.4</v>
      </c>
      <c r="HE331">
        <v>58327.6</v>
      </c>
      <c r="HF331">
        <v>1.9485</v>
      </c>
      <c r="HG331">
        <v>1.76458</v>
      </c>
      <c r="HH331">
        <v>0.0948906</v>
      </c>
      <c r="HI331">
        <v>0</v>
      </c>
      <c r="HJ331">
        <v>28.4501</v>
      </c>
      <c r="HK331">
        <v>999.9</v>
      </c>
      <c r="HL331">
        <v>52.252</v>
      </c>
      <c r="HM331">
        <v>31.149</v>
      </c>
      <c r="HN331">
        <v>26.2735</v>
      </c>
      <c r="HO331">
        <v>54.6222</v>
      </c>
      <c r="HP331">
        <v>45.8934</v>
      </c>
      <c r="HQ331">
        <v>1</v>
      </c>
      <c r="HR331">
        <v>0.119045</v>
      </c>
      <c r="HS331">
        <v>0.210438</v>
      </c>
      <c r="HT331">
        <v>20.1122</v>
      </c>
      <c r="HU331">
        <v>5.19333</v>
      </c>
      <c r="HV331">
        <v>12.004</v>
      </c>
      <c r="HW331">
        <v>4.97455</v>
      </c>
      <c r="HX331">
        <v>3.29385</v>
      </c>
      <c r="HY331">
        <v>9999</v>
      </c>
      <c r="HZ331">
        <v>9999</v>
      </c>
      <c r="IA331">
        <v>999.9</v>
      </c>
      <c r="IB331">
        <v>9999</v>
      </c>
      <c r="IC331">
        <v>1.86325</v>
      </c>
      <c r="ID331">
        <v>1.86813</v>
      </c>
      <c r="IE331">
        <v>1.86788</v>
      </c>
      <c r="IF331">
        <v>1.86905</v>
      </c>
      <c r="IG331">
        <v>1.86987</v>
      </c>
      <c r="IH331">
        <v>1.86592</v>
      </c>
      <c r="II331">
        <v>1.86694</v>
      </c>
      <c r="IJ331">
        <v>1.86844</v>
      </c>
      <c r="IK331">
        <v>5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1.959</v>
      </c>
      <c r="IY331">
        <v>0.3483</v>
      </c>
      <c r="IZ331">
        <v>0.591063205497763</v>
      </c>
      <c r="JA331">
        <v>0.00362635438953289</v>
      </c>
      <c r="JB331">
        <v>-8.50754122937555e-07</v>
      </c>
      <c r="JC331">
        <v>2.87264459290622e-10</v>
      </c>
      <c r="JD331">
        <v>-0.103101814204982</v>
      </c>
      <c r="JE331">
        <v>-0.017656537129445</v>
      </c>
      <c r="JF331">
        <v>0.00217271289782075</v>
      </c>
      <c r="JG331">
        <v>-2.34727275410467e-05</v>
      </c>
      <c r="JH331">
        <v>4</v>
      </c>
      <c r="JI331">
        <v>2183</v>
      </c>
      <c r="JJ331">
        <v>1</v>
      </c>
      <c r="JK331">
        <v>27</v>
      </c>
      <c r="JL331">
        <v>29322377.2</v>
      </c>
      <c r="JM331">
        <v>29322377.2</v>
      </c>
      <c r="JN331">
        <v>1.05347</v>
      </c>
      <c r="JO331">
        <v>2.64893</v>
      </c>
      <c r="JP331">
        <v>1.54785</v>
      </c>
      <c r="JQ331">
        <v>2.31079</v>
      </c>
      <c r="JR331">
        <v>1.64551</v>
      </c>
      <c r="JS331">
        <v>2.23877</v>
      </c>
      <c r="JT331">
        <v>34.6463</v>
      </c>
      <c r="JU331">
        <v>24.1838</v>
      </c>
      <c r="JV331">
        <v>18</v>
      </c>
      <c r="JW331">
        <v>506.073</v>
      </c>
      <c r="JX331">
        <v>389.164</v>
      </c>
      <c r="JY331">
        <v>27.3115</v>
      </c>
      <c r="JZ331">
        <v>28.8795</v>
      </c>
      <c r="KA331">
        <v>30.0004</v>
      </c>
      <c r="KB331">
        <v>28.8027</v>
      </c>
      <c r="KC331">
        <v>28.7501</v>
      </c>
      <c r="KD331">
        <v>21.232</v>
      </c>
      <c r="KE331">
        <v>19.8018</v>
      </c>
      <c r="KF331">
        <v>14.3093</v>
      </c>
      <c r="KG331">
        <v>27.3183</v>
      </c>
      <c r="KH331">
        <v>460.438</v>
      </c>
      <c r="KI331">
        <v>21.7755</v>
      </c>
      <c r="KJ331">
        <v>96.561</v>
      </c>
      <c r="KK331">
        <v>94.5008</v>
      </c>
    </row>
    <row r="332" spans="1:297">
      <c r="A332">
        <v>316</v>
      </c>
      <c r="B332">
        <v>1759342635</v>
      </c>
      <c r="C332">
        <v>9775</v>
      </c>
      <c r="D332" t="s">
        <v>1077</v>
      </c>
      <c r="E332" t="s">
        <v>1078</v>
      </c>
      <c r="F332">
        <v>5</v>
      </c>
      <c r="G332" t="s">
        <v>1024</v>
      </c>
      <c r="H332" t="s">
        <v>436</v>
      </c>
      <c r="I332">
        <v>1759342626.84615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450.886462687947</v>
      </c>
      <c r="AK332">
        <v>430.743181818182</v>
      </c>
      <c r="AL332">
        <v>1.96164328288086</v>
      </c>
      <c r="AM332">
        <v>64.7014413785426</v>
      </c>
      <c r="AN332">
        <f>(AP332 - AO332 + DY332*1E3/(8.314*(EA332+273.15)) * AR332/DX332 * AQ332) * DX332/(100*DL332) * 1000/(1000 - AP332)</f>
        <v>0</v>
      </c>
      <c r="AO332">
        <v>21.7545653088069</v>
      </c>
      <c r="AP332">
        <v>23.2083642424242</v>
      </c>
      <c r="AQ332">
        <v>9.12919051304887e-06</v>
      </c>
      <c r="AR332">
        <v>119.371846667819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1.91</v>
      </c>
      <c r="DM332">
        <v>0.5</v>
      </c>
      <c r="DN332" t="s">
        <v>438</v>
      </c>
      <c r="DO332">
        <v>2</v>
      </c>
      <c r="DP332" t="b">
        <v>1</v>
      </c>
      <c r="DQ332">
        <v>1759342626.84615</v>
      </c>
      <c r="DR332">
        <v>412.034923076923</v>
      </c>
      <c r="DS332">
        <v>430.328615384615</v>
      </c>
      <c r="DT332">
        <v>23.2070307692308</v>
      </c>
      <c r="DU332">
        <v>21.7523230769231</v>
      </c>
      <c r="DV332">
        <v>410.08</v>
      </c>
      <c r="DW332">
        <v>22.8588</v>
      </c>
      <c r="DX332">
        <v>500.007769230769</v>
      </c>
      <c r="DY332">
        <v>90.4806461538462</v>
      </c>
      <c r="DZ332">
        <v>0.0353602384615385</v>
      </c>
      <c r="EA332">
        <v>29.8639307692308</v>
      </c>
      <c r="EB332">
        <v>29.9959</v>
      </c>
      <c r="EC332">
        <v>999.9</v>
      </c>
      <c r="ED332">
        <v>0</v>
      </c>
      <c r="EE332">
        <v>0</v>
      </c>
      <c r="EF332">
        <v>9993.32</v>
      </c>
      <c r="EG332">
        <v>0</v>
      </c>
      <c r="EH332">
        <v>12.4596692307692</v>
      </c>
      <c r="EI332">
        <v>-18.2938538461538</v>
      </c>
      <c r="EJ332">
        <v>421.824153846154</v>
      </c>
      <c r="EK332">
        <v>439.897461538462</v>
      </c>
      <c r="EL332">
        <v>1.4547</v>
      </c>
      <c r="EM332">
        <v>430.328615384615</v>
      </c>
      <c r="EN332">
        <v>21.7523230769231</v>
      </c>
      <c r="EO332">
        <v>2.09978846153846</v>
      </c>
      <c r="EP332">
        <v>1.96816615384615</v>
      </c>
      <c r="EQ332">
        <v>18.2175769230769</v>
      </c>
      <c r="ER332">
        <v>17.1905230769231</v>
      </c>
      <c r="ES332">
        <v>1999.92692307692</v>
      </c>
      <c r="ET332">
        <v>0.979993923076923</v>
      </c>
      <c r="EU332">
        <v>0.0200059461538462</v>
      </c>
      <c r="EV332">
        <v>0</v>
      </c>
      <c r="EW332">
        <v>234.212153846154</v>
      </c>
      <c r="EX332">
        <v>5.00059</v>
      </c>
      <c r="EY332">
        <v>4805.70615384615</v>
      </c>
      <c r="EZ332">
        <v>17359.6538461538</v>
      </c>
      <c r="FA332">
        <v>41.687</v>
      </c>
      <c r="FB332">
        <v>41.562</v>
      </c>
      <c r="FC332">
        <v>41.0716923076923</v>
      </c>
      <c r="FD332">
        <v>41.062</v>
      </c>
      <c r="FE332">
        <v>42.562</v>
      </c>
      <c r="FF332">
        <v>1955.01692307692</v>
      </c>
      <c r="FG332">
        <v>39.91</v>
      </c>
      <c r="FH332">
        <v>0</v>
      </c>
      <c r="FI332">
        <v>1759342635.6</v>
      </c>
      <c r="FJ332">
        <v>0</v>
      </c>
      <c r="FK332">
        <v>234.39968</v>
      </c>
      <c r="FL332">
        <v>8.30861539109082</v>
      </c>
      <c r="FM332">
        <v>173.959231051923</v>
      </c>
      <c r="FN332">
        <v>4809.512</v>
      </c>
      <c r="FO332">
        <v>15</v>
      </c>
      <c r="FP332">
        <v>0</v>
      </c>
      <c r="FQ332" t="s">
        <v>439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-16.50934</v>
      </c>
      <c r="GD332">
        <v>-59.1197864661654</v>
      </c>
      <c r="GE332">
        <v>6.08259264092213</v>
      </c>
      <c r="GF332">
        <v>0</v>
      </c>
      <c r="GG332">
        <v>233.748705882353</v>
      </c>
      <c r="GH332">
        <v>9.27581358920527</v>
      </c>
      <c r="GI332">
        <v>0.928326214513863</v>
      </c>
      <c r="GJ332">
        <v>-1</v>
      </c>
      <c r="GK332">
        <v>1.455647</v>
      </c>
      <c r="GL332">
        <v>-0.0183157894736832</v>
      </c>
      <c r="GM332">
        <v>0.00205666258778631</v>
      </c>
      <c r="GN332">
        <v>1</v>
      </c>
      <c r="GO332">
        <v>1</v>
      </c>
      <c r="GP332">
        <v>2</v>
      </c>
      <c r="GQ332" t="s">
        <v>448</v>
      </c>
      <c r="GR332">
        <v>3.13225</v>
      </c>
      <c r="GS332">
        <v>2.71338</v>
      </c>
      <c r="GT332">
        <v>0.0898621</v>
      </c>
      <c r="GU332">
        <v>0.0951242</v>
      </c>
      <c r="GV332">
        <v>0.100403</v>
      </c>
      <c r="GW332">
        <v>0.0965897</v>
      </c>
      <c r="GX332">
        <v>34248</v>
      </c>
      <c r="GY332">
        <v>36466.9</v>
      </c>
      <c r="GZ332">
        <v>34049</v>
      </c>
      <c r="HA332">
        <v>36492.5</v>
      </c>
      <c r="HB332">
        <v>43267.5</v>
      </c>
      <c r="HC332">
        <v>47334.9</v>
      </c>
      <c r="HD332">
        <v>53122.4</v>
      </c>
      <c r="HE332">
        <v>58327.9</v>
      </c>
      <c r="HF332">
        <v>1.94825</v>
      </c>
      <c r="HG332">
        <v>1.76465</v>
      </c>
      <c r="HH332">
        <v>0.0945479</v>
      </c>
      <c r="HI332">
        <v>0</v>
      </c>
      <c r="HJ332">
        <v>28.4543</v>
      </c>
      <c r="HK332">
        <v>999.9</v>
      </c>
      <c r="HL332">
        <v>52.252</v>
      </c>
      <c r="HM332">
        <v>31.149</v>
      </c>
      <c r="HN332">
        <v>26.2734</v>
      </c>
      <c r="HO332">
        <v>54.6622</v>
      </c>
      <c r="HP332">
        <v>45.9495</v>
      </c>
      <c r="HQ332">
        <v>1</v>
      </c>
      <c r="HR332">
        <v>0.119106</v>
      </c>
      <c r="HS332">
        <v>0.185438</v>
      </c>
      <c r="HT332">
        <v>20.1124</v>
      </c>
      <c r="HU332">
        <v>5.19333</v>
      </c>
      <c r="HV332">
        <v>12.004</v>
      </c>
      <c r="HW332">
        <v>4.97515</v>
      </c>
      <c r="HX332">
        <v>3.29395</v>
      </c>
      <c r="HY332">
        <v>9999</v>
      </c>
      <c r="HZ332">
        <v>9999</v>
      </c>
      <c r="IA332">
        <v>999.9</v>
      </c>
      <c r="IB332">
        <v>9999</v>
      </c>
      <c r="IC332">
        <v>1.86326</v>
      </c>
      <c r="ID332">
        <v>1.86813</v>
      </c>
      <c r="IE332">
        <v>1.86788</v>
      </c>
      <c r="IF332">
        <v>1.86905</v>
      </c>
      <c r="IG332">
        <v>1.86986</v>
      </c>
      <c r="IH332">
        <v>1.86594</v>
      </c>
      <c r="II332">
        <v>1.86694</v>
      </c>
      <c r="IJ332">
        <v>1.86844</v>
      </c>
      <c r="IK332">
        <v>5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1.989</v>
      </c>
      <c r="IY332">
        <v>0.3482</v>
      </c>
      <c r="IZ332">
        <v>0.591063205497763</v>
      </c>
      <c r="JA332">
        <v>0.00362635438953289</v>
      </c>
      <c r="JB332">
        <v>-8.50754122937555e-07</v>
      </c>
      <c r="JC332">
        <v>2.87264459290622e-10</v>
      </c>
      <c r="JD332">
        <v>-0.103101814204982</v>
      </c>
      <c r="JE332">
        <v>-0.017656537129445</v>
      </c>
      <c r="JF332">
        <v>0.00217271289782075</v>
      </c>
      <c r="JG332">
        <v>-2.34727275410467e-05</v>
      </c>
      <c r="JH332">
        <v>4</v>
      </c>
      <c r="JI332">
        <v>2183</v>
      </c>
      <c r="JJ332">
        <v>1</v>
      </c>
      <c r="JK332">
        <v>27</v>
      </c>
      <c r="JL332">
        <v>29322377.2</v>
      </c>
      <c r="JM332">
        <v>29322377.2</v>
      </c>
      <c r="JN332">
        <v>1.08765</v>
      </c>
      <c r="JO332">
        <v>2.64893</v>
      </c>
      <c r="JP332">
        <v>1.54785</v>
      </c>
      <c r="JQ332">
        <v>2.31079</v>
      </c>
      <c r="JR332">
        <v>1.64551</v>
      </c>
      <c r="JS332">
        <v>2.2876</v>
      </c>
      <c r="JT332">
        <v>34.6463</v>
      </c>
      <c r="JU332">
        <v>24.1838</v>
      </c>
      <c r="JV332">
        <v>18</v>
      </c>
      <c r="JW332">
        <v>505.933</v>
      </c>
      <c r="JX332">
        <v>389.224</v>
      </c>
      <c r="JY332">
        <v>27.3155</v>
      </c>
      <c r="JZ332">
        <v>28.8821</v>
      </c>
      <c r="KA332">
        <v>30.0001</v>
      </c>
      <c r="KB332">
        <v>28.8057</v>
      </c>
      <c r="KC332">
        <v>28.7532</v>
      </c>
      <c r="KD332">
        <v>21.8485</v>
      </c>
      <c r="KE332">
        <v>19.8018</v>
      </c>
      <c r="KF332">
        <v>14.3093</v>
      </c>
      <c r="KG332">
        <v>27.3189</v>
      </c>
      <c r="KH332">
        <v>473.933</v>
      </c>
      <c r="KI332">
        <v>21.7807</v>
      </c>
      <c r="KJ332">
        <v>96.5609</v>
      </c>
      <c r="KK332">
        <v>94.501</v>
      </c>
    </row>
    <row r="333" spans="1:297">
      <c r="A333">
        <v>317</v>
      </c>
      <c r="B333">
        <v>1759342640</v>
      </c>
      <c r="C333">
        <v>9780</v>
      </c>
      <c r="D333" t="s">
        <v>1079</v>
      </c>
      <c r="E333" t="s">
        <v>1080</v>
      </c>
      <c r="F333">
        <v>5</v>
      </c>
      <c r="G333" t="s">
        <v>1024</v>
      </c>
      <c r="H333" t="s">
        <v>436</v>
      </c>
      <c r="I333">
        <v>1759342631.84615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468.901131495758</v>
      </c>
      <c r="AK333">
        <v>444.557945454545</v>
      </c>
      <c r="AL333">
        <v>2.88329441474781</v>
      </c>
      <c r="AM333">
        <v>64.7014413785426</v>
      </c>
      <c r="AN333">
        <f>(AP333 - AO333 + DY333*1E3/(8.314*(EA333+273.15)) * AR333/DX333 * AQ333) * DX333/(100*DL333) * 1000/(1000 - AP333)</f>
        <v>0</v>
      </c>
      <c r="AO333">
        <v>21.759305283196</v>
      </c>
      <c r="AP333">
        <v>23.2098078787879</v>
      </c>
      <c r="AQ333">
        <v>1.73769644845088e-05</v>
      </c>
      <c r="AR333">
        <v>119.371846667819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1.91</v>
      </c>
      <c r="DM333">
        <v>0.5</v>
      </c>
      <c r="DN333" t="s">
        <v>438</v>
      </c>
      <c r="DO333">
        <v>2</v>
      </c>
      <c r="DP333" t="b">
        <v>1</v>
      </c>
      <c r="DQ333">
        <v>1759342631.84615</v>
      </c>
      <c r="DR333">
        <v>418.520769230769</v>
      </c>
      <c r="DS333">
        <v>443.104384615385</v>
      </c>
      <c r="DT333">
        <v>23.2079461538462</v>
      </c>
      <c r="DU333">
        <v>21.7550692307692</v>
      </c>
      <c r="DV333">
        <v>416.546</v>
      </c>
      <c r="DW333">
        <v>22.8596769230769</v>
      </c>
      <c r="DX333">
        <v>500.028769230769</v>
      </c>
      <c r="DY333">
        <v>90.4814</v>
      </c>
      <c r="DZ333">
        <v>0.0352548230769231</v>
      </c>
      <c r="EA333">
        <v>29.8669</v>
      </c>
      <c r="EB333">
        <v>29.9958692307692</v>
      </c>
      <c r="EC333">
        <v>999.9</v>
      </c>
      <c r="ED333">
        <v>0</v>
      </c>
      <c r="EE333">
        <v>0</v>
      </c>
      <c r="EF333">
        <v>9998.47</v>
      </c>
      <c r="EG333">
        <v>0</v>
      </c>
      <c r="EH333">
        <v>12.4588153846154</v>
      </c>
      <c r="EI333">
        <v>-24.5836692307692</v>
      </c>
      <c r="EJ333">
        <v>428.464538461538</v>
      </c>
      <c r="EK333">
        <v>452.958615384615</v>
      </c>
      <c r="EL333">
        <v>1.45285923076923</v>
      </c>
      <c r="EM333">
        <v>443.104384615385</v>
      </c>
      <c r="EN333">
        <v>21.7550692307692</v>
      </c>
      <c r="EO333">
        <v>2.09988846153846</v>
      </c>
      <c r="EP333">
        <v>1.96843076923077</v>
      </c>
      <c r="EQ333">
        <v>18.2183230769231</v>
      </c>
      <c r="ER333">
        <v>17.1926615384615</v>
      </c>
      <c r="ES333">
        <v>1999.97615384615</v>
      </c>
      <c r="ET333">
        <v>0.979994384615385</v>
      </c>
      <c r="EU333">
        <v>0.0200054769230769</v>
      </c>
      <c r="EV333">
        <v>0</v>
      </c>
      <c r="EW333">
        <v>234.892307692308</v>
      </c>
      <c r="EX333">
        <v>5.00059</v>
      </c>
      <c r="EY333">
        <v>4820.90153846154</v>
      </c>
      <c r="EZ333">
        <v>17360.0923076923</v>
      </c>
      <c r="FA333">
        <v>41.687</v>
      </c>
      <c r="FB333">
        <v>41.562</v>
      </c>
      <c r="FC333">
        <v>41.062</v>
      </c>
      <c r="FD333">
        <v>41.062</v>
      </c>
      <c r="FE333">
        <v>42.562</v>
      </c>
      <c r="FF333">
        <v>1955.06615384615</v>
      </c>
      <c r="FG333">
        <v>39.91</v>
      </c>
      <c r="FH333">
        <v>0</v>
      </c>
      <c r="FI333">
        <v>1759342640.4</v>
      </c>
      <c r="FJ333">
        <v>0</v>
      </c>
      <c r="FK333">
        <v>235.07092</v>
      </c>
      <c r="FL333">
        <v>9.10815383253383</v>
      </c>
      <c r="FM333">
        <v>178.061538215317</v>
      </c>
      <c r="FN333">
        <v>4823.906</v>
      </c>
      <c r="FO333">
        <v>15</v>
      </c>
      <c r="FP333">
        <v>0</v>
      </c>
      <c r="FQ333" t="s">
        <v>439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-21.0873714285714</v>
      </c>
      <c r="GD333">
        <v>-76.966238961039</v>
      </c>
      <c r="GE333">
        <v>7.86360855206667</v>
      </c>
      <c r="GF333">
        <v>0</v>
      </c>
      <c r="GG333">
        <v>234.519911764706</v>
      </c>
      <c r="GH333">
        <v>8.47200916868845</v>
      </c>
      <c r="GI333">
        <v>0.848542361507872</v>
      </c>
      <c r="GJ333">
        <v>-1</v>
      </c>
      <c r="GK333">
        <v>1.45366238095238</v>
      </c>
      <c r="GL333">
        <v>-0.0220644155844141</v>
      </c>
      <c r="GM333">
        <v>0.00253711667010654</v>
      </c>
      <c r="GN333">
        <v>1</v>
      </c>
      <c r="GO333">
        <v>1</v>
      </c>
      <c r="GP333">
        <v>2</v>
      </c>
      <c r="GQ333" t="s">
        <v>448</v>
      </c>
      <c r="GR333">
        <v>3.13235</v>
      </c>
      <c r="GS333">
        <v>2.71289</v>
      </c>
      <c r="GT333">
        <v>0.0921315</v>
      </c>
      <c r="GU333">
        <v>0.097685</v>
      </c>
      <c r="GV333">
        <v>0.100411</v>
      </c>
      <c r="GW333">
        <v>0.0966056</v>
      </c>
      <c r="GX333">
        <v>34162.4</v>
      </c>
      <c r="GY333">
        <v>36364</v>
      </c>
      <c r="GZ333">
        <v>34048.8</v>
      </c>
      <c r="HA333">
        <v>36492.8</v>
      </c>
      <c r="HB333">
        <v>43267.2</v>
      </c>
      <c r="HC333">
        <v>47334.4</v>
      </c>
      <c r="HD333">
        <v>53122.1</v>
      </c>
      <c r="HE333">
        <v>58328</v>
      </c>
      <c r="HF333">
        <v>1.9483</v>
      </c>
      <c r="HG333">
        <v>1.76425</v>
      </c>
      <c r="HH333">
        <v>0.0949204</v>
      </c>
      <c r="HI333">
        <v>0</v>
      </c>
      <c r="HJ333">
        <v>28.4579</v>
      </c>
      <c r="HK333">
        <v>999.9</v>
      </c>
      <c r="HL333">
        <v>52.277</v>
      </c>
      <c r="HM333">
        <v>31.159</v>
      </c>
      <c r="HN333">
        <v>26.3053</v>
      </c>
      <c r="HO333">
        <v>55.0922</v>
      </c>
      <c r="HP333">
        <v>46.0897</v>
      </c>
      <c r="HQ333">
        <v>1</v>
      </c>
      <c r="HR333">
        <v>0.119367</v>
      </c>
      <c r="HS333">
        <v>0.197731</v>
      </c>
      <c r="HT333">
        <v>20.1125</v>
      </c>
      <c r="HU333">
        <v>5.19333</v>
      </c>
      <c r="HV333">
        <v>12.0044</v>
      </c>
      <c r="HW333">
        <v>4.97495</v>
      </c>
      <c r="HX333">
        <v>3.29395</v>
      </c>
      <c r="HY333">
        <v>9999</v>
      </c>
      <c r="HZ333">
        <v>9999</v>
      </c>
      <c r="IA333">
        <v>999.9</v>
      </c>
      <c r="IB333">
        <v>9999</v>
      </c>
      <c r="IC333">
        <v>1.86326</v>
      </c>
      <c r="ID333">
        <v>1.86813</v>
      </c>
      <c r="IE333">
        <v>1.86786</v>
      </c>
      <c r="IF333">
        <v>1.86905</v>
      </c>
      <c r="IG333">
        <v>1.86988</v>
      </c>
      <c r="IH333">
        <v>1.86596</v>
      </c>
      <c r="II333">
        <v>1.86697</v>
      </c>
      <c r="IJ333">
        <v>1.86844</v>
      </c>
      <c r="IK333">
        <v>5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2.031</v>
      </c>
      <c r="IY333">
        <v>0.3484</v>
      </c>
      <c r="IZ333">
        <v>0.591063205497763</v>
      </c>
      <c r="JA333">
        <v>0.00362635438953289</v>
      </c>
      <c r="JB333">
        <v>-8.50754122937555e-07</v>
      </c>
      <c r="JC333">
        <v>2.87264459290622e-10</v>
      </c>
      <c r="JD333">
        <v>-0.103101814204982</v>
      </c>
      <c r="JE333">
        <v>-0.017656537129445</v>
      </c>
      <c r="JF333">
        <v>0.00217271289782075</v>
      </c>
      <c r="JG333">
        <v>-2.34727275410467e-05</v>
      </c>
      <c r="JH333">
        <v>4</v>
      </c>
      <c r="JI333">
        <v>2183</v>
      </c>
      <c r="JJ333">
        <v>1</v>
      </c>
      <c r="JK333">
        <v>27</v>
      </c>
      <c r="JL333">
        <v>29322377.3</v>
      </c>
      <c r="JM333">
        <v>29322377.3</v>
      </c>
      <c r="JN333">
        <v>1.11572</v>
      </c>
      <c r="JO333">
        <v>2.64282</v>
      </c>
      <c r="JP333">
        <v>1.54785</v>
      </c>
      <c r="JQ333">
        <v>2.31201</v>
      </c>
      <c r="JR333">
        <v>1.64673</v>
      </c>
      <c r="JS333">
        <v>2.34131</v>
      </c>
      <c r="JT333">
        <v>34.6463</v>
      </c>
      <c r="JU333">
        <v>24.1926</v>
      </c>
      <c r="JV333">
        <v>18</v>
      </c>
      <c r="JW333">
        <v>505.999</v>
      </c>
      <c r="JX333">
        <v>389.032</v>
      </c>
      <c r="JY333">
        <v>27.3193</v>
      </c>
      <c r="JZ333">
        <v>28.8855</v>
      </c>
      <c r="KA333">
        <v>30.0004</v>
      </c>
      <c r="KB333">
        <v>28.8093</v>
      </c>
      <c r="KC333">
        <v>28.7567</v>
      </c>
      <c r="KD333">
        <v>22.3898</v>
      </c>
      <c r="KE333">
        <v>19.8018</v>
      </c>
      <c r="KF333">
        <v>14.3093</v>
      </c>
      <c r="KG333">
        <v>27.3191</v>
      </c>
      <c r="KH333">
        <v>494.214</v>
      </c>
      <c r="KI333">
        <v>21.7796</v>
      </c>
      <c r="KJ333">
        <v>96.5605</v>
      </c>
      <c r="KK333">
        <v>94.5013</v>
      </c>
    </row>
    <row r="334" spans="1:297">
      <c r="A334">
        <v>318</v>
      </c>
      <c r="B334">
        <v>1759342645</v>
      </c>
      <c r="C334">
        <v>9785</v>
      </c>
      <c r="D334" t="s">
        <v>1081</v>
      </c>
      <c r="E334" t="s">
        <v>1082</v>
      </c>
      <c r="F334">
        <v>5</v>
      </c>
      <c r="G334" t="s">
        <v>1024</v>
      </c>
      <c r="H334" t="s">
        <v>436</v>
      </c>
      <c r="I334">
        <v>1759342636.84615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485.147065732071</v>
      </c>
      <c r="AK334">
        <v>459.563636363636</v>
      </c>
      <c r="AL334">
        <v>3.02576067718301</v>
      </c>
      <c r="AM334">
        <v>64.7014413785426</v>
      </c>
      <c r="AN334">
        <f>(AP334 - AO334 + DY334*1E3/(8.314*(EA334+273.15)) * AR334/DX334 * AQ334) * DX334/(100*DL334) * 1000/(1000 - AP334)</f>
        <v>0</v>
      </c>
      <c r="AO334">
        <v>21.7644335218523</v>
      </c>
      <c r="AP334">
        <v>23.2144709090909</v>
      </c>
      <c r="AQ334">
        <v>4.26877734214431e-05</v>
      </c>
      <c r="AR334">
        <v>119.371846667819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1.91</v>
      </c>
      <c r="DM334">
        <v>0.5</v>
      </c>
      <c r="DN334" t="s">
        <v>438</v>
      </c>
      <c r="DO334">
        <v>2</v>
      </c>
      <c r="DP334" t="b">
        <v>1</v>
      </c>
      <c r="DQ334">
        <v>1759342636.84615</v>
      </c>
      <c r="DR334">
        <v>429.216615384615</v>
      </c>
      <c r="DS334">
        <v>458.791384615385</v>
      </c>
      <c r="DT334">
        <v>23.2100230769231</v>
      </c>
      <c r="DU334">
        <v>21.7591076923077</v>
      </c>
      <c r="DV334">
        <v>427.209230769231</v>
      </c>
      <c r="DW334">
        <v>22.8616692307692</v>
      </c>
      <c r="DX334">
        <v>500.014769230769</v>
      </c>
      <c r="DY334">
        <v>90.4817769230769</v>
      </c>
      <c r="DZ334">
        <v>0.0352507923076923</v>
      </c>
      <c r="EA334">
        <v>29.8682692307692</v>
      </c>
      <c r="EB334">
        <v>30.0003307692308</v>
      </c>
      <c r="EC334">
        <v>999.9</v>
      </c>
      <c r="ED334">
        <v>0</v>
      </c>
      <c r="EE334">
        <v>0</v>
      </c>
      <c r="EF334">
        <v>9999.52846153846</v>
      </c>
      <c r="EG334">
        <v>0</v>
      </c>
      <c r="EH334">
        <v>12.4598769230769</v>
      </c>
      <c r="EI334">
        <v>-29.5747923076923</v>
      </c>
      <c r="EJ334">
        <v>439.415538461538</v>
      </c>
      <c r="EK334">
        <v>468.996384615385</v>
      </c>
      <c r="EL334">
        <v>1.45089615384615</v>
      </c>
      <c r="EM334">
        <v>458.791384615385</v>
      </c>
      <c r="EN334">
        <v>21.7591076923077</v>
      </c>
      <c r="EO334">
        <v>2.10008384615385</v>
      </c>
      <c r="EP334">
        <v>1.96880307692308</v>
      </c>
      <c r="EQ334">
        <v>18.2198076923077</v>
      </c>
      <c r="ER334">
        <v>17.1956461538462</v>
      </c>
      <c r="ES334">
        <v>1999.95384615385</v>
      </c>
      <c r="ET334">
        <v>0.979994153846154</v>
      </c>
      <c r="EU334">
        <v>0.0200057153846154</v>
      </c>
      <c r="EV334">
        <v>0</v>
      </c>
      <c r="EW334">
        <v>235.721538461538</v>
      </c>
      <c r="EX334">
        <v>5.00059</v>
      </c>
      <c r="EY334">
        <v>4836.88230769231</v>
      </c>
      <c r="EZ334">
        <v>17359.8923076923</v>
      </c>
      <c r="FA334">
        <v>41.687</v>
      </c>
      <c r="FB334">
        <v>41.562</v>
      </c>
      <c r="FC334">
        <v>41.0668461538462</v>
      </c>
      <c r="FD334">
        <v>41.062</v>
      </c>
      <c r="FE334">
        <v>42.562</v>
      </c>
      <c r="FF334">
        <v>1955.04384615385</v>
      </c>
      <c r="FG334">
        <v>39.91</v>
      </c>
      <c r="FH334">
        <v>0</v>
      </c>
      <c r="FI334">
        <v>1759342645.2</v>
      </c>
      <c r="FJ334">
        <v>0</v>
      </c>
      <c r="FK334">
        <v>235.89092</v>
      </c>
      <c r="FL334">
        <v>10.9195384612458</v>
      </c>
      <c r="FM334">
        <v>205.743076945262</v>
      </c>
      <c r="FN334">
        <v>4839.3312</v>
      </c>
      <c r="FO334">
        <v>15</v>
      </c>
      <c r="FP334">
        <v>0</v>
      </c>
      <c r="FQ334" t="s">
        <v>439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-26.85248</v>
      </c>
      <c r="GD334">
        <v>-60.8007969924812</v>
      </c>
      <c r="GE334">
        <v>6.14201064494356</v>
      </c>
      <c r="GF334">
        <v>0</v>
      </c>
      <c r="GG334">
        <v>235.3665</v>
      </c>
      <c r="GH334">
        <v>9.79772345507103</v>
      </c>
      <c r="GI334">
        <v>0.979962431752897</v>
      </c>
      <c r="GJ334">
        <v>-1</v>
      </c>
      <c r="GK334">
        <v>1.4517995</v>
      </c>
      <c r="GL334">
        <v>-0.0278260150375911</v>
      </c>
      <c r="GM334">
        <v>0.00282206746021423</v>
      </c>
      <c r="GN334">
        <v>1</v>
      </c>
      <c r="GO334">
        <v>1</v>
      </c>
      <c r="GP334">
        <v>2</v>
      </c>
      <c r="GQ334" t="s">
        <v>448</v>
      </c>
      <c r="GR334">
        <v>3.13232</v>
      </c>
      <c r="GS334">
        <v>2.71326</v>
      </c>
      <c r="GT334">
        <v>0.0944934</v>
      </c>
      <c r="GU334">
        <v>0.100248</v>
      </c>
      <c r="GV334">
        <v>0.10042</v>
      </c>
      <c r="GW334">
        <v>0.0966172</v>
      </c>
      <c r="GX334">
        <v>34073.6</v>
      </c>
      <c r="GY334">
        <v>36260.4</v>
      </c>
      <c r="GZ334">
        <v>34048.9</v>
      </c>
      <c r="HA334">
        <v>36492.5</v>
      </c>
      <c r="HB334">
        <v>43267</v>
      </c>
      <c r="HC334">
        <v>47333.8</v>
      </c>
      <c r="HD334">
        <v>53122.2</v>
      </c>
      <c r="HE334">
        <v>58327.6</v>
      </c>
      <c r="HF334">
        <v>1.94815</v>
      </c>
      <c r="HG334">
        <v>1.76443</v>
      </c>
      <c r="HH334">
        <v>0.0954419</v>
      </c>
      <c r="HI334">
        <v>0</v>
      </c>
      <c r="HJ334">
        <v>28.461</v>
      </c>
      <c r="HK334">
        <v>999.9</v>
      </c>
      <c r="HL334">
        <v>52.277</v>
      </c>
      <c r="HM334">
        <v>31.149</v>
      </c>
      <c r="HN334">
        <v>26.2873</v>
      </c>
      <c r="HO334">
        <v>54.0522</v>
      </c>
      <c r="HP334">
        <v>46.1058</v>
      </c>
      <c r="HQ334">
        <v>1</v>
      </c>
      <c r="HR334">
        <v>0.119583</v>
      </c>
      <c r="HS334">
        <v>0.203845</v>
      </c>
      <c r="HT334">
        <v>20.1124</v>
      </c>
      <c r="HU334">
        <v>5.19558</v>
      </c>
      <c r="HV334">
        <v>12.004</v>
      </c>
      <c r="HW334">
        <v>4.97485</v>
      </c>
      <c r="HX334">
        <v>3.29395</v>
      </c>
      <c r="HY334">
        <v>9999</v>
      </c>
      <c r="HZ334">
        <v>9999</v>
      </c>
      <c r="IA334">
        <v>999.9</v>
      </c>
      <c r="IB334">
        <v>9999</v>
      </c>
      <c r="IC334">
        <v>1.86325</v>
      </c>
      <c r="ID334">
        <v>1.86813</v>
      </c>
      <c r="IE334">
        <v>1.86787</v>
      </c>
      <c r="IF334">
        <v>1.86905</v>
      </c>
      <c r="IG334">
        <v>1.86986</v>
      </c>
      <c r="IH334">
        <v>1.86594</v>
      </c>
      <c r="II334">
        <v>1.86697</v>
      </c>
      <c r="IJ334">
        <v>1.86844</v>
      </c>
      <c r="IK334">
        <v>5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2.077</v>
      </c>
      <c r="IY334">
        <v>0.3486</v>
      </c>
      <c r="IZ334">
        <v>0.591063205497763</v>
      </c>
      <c r="JA334">
        <v>0.00362635438953289</v>
      </c>
      <c r="JB334">
        <v>-8.50754122937555e-07</v>
      </c>
      <c r="JC334">
        <v>2.87264459290622e-10</v>
      </c>
      <c r="JD334">
        <v>-0.103101814204982</v>
      </c>
      <c r="JE334">
        <v>-0.017656537129445</v>
      </c>
      <c r="JF334">
        <v>0.00217271289782075</v>
      </c>
      <c r="JG334">
        <v>-2.34727275410467e-05</v>
      </c>
      <c r="JH334">
        <v>4</v>
      </c>
      <c r="JI334">
        <v>2183</v>
      </c>
      <c r="JJ334">
        <v>1</v>
      </c>
      <c r="JK334">
        <v>27</v>
      </c>
      <c r="JL334">
        <v>29322377.4</v>
      </c>
      <c r="JM334">
        <v>29322377.4</v>
      </c>
      <c r="JN334">
        <v>1.14868</v>
      </c>
      <c r="JO334">
        <v>2.63794</v>
      </c>
      <c r="JP334">
        <v>1.54785</v>
      </c>
      <c r="JQ334">
        <v>2.31079</v>
      </c>
      <c r="JR334">
        <v>1.64551</v>
      </c>
      <c r="JS334">
        <v>2.34985</v>
      </c>
      <c r="JT334">
        <v>34.6463</v>
      </c>
      <c r="JU334">
        <v>24.1926</v>
      </c>
      <c r="JV334">
        <v>18</v>
      </c>
      <c r="JW334">
        <v>505.931</v>
      </c>
      <c r="JX334">
        <v>389.151</v>
      </c>
      <c r="JY334">
        <v>27.32</v>
      </c>
      <c r="JZ334">
        <v>28.8887</v>
      </c>
      <c r="KA334">
        <v>30.0004</v>
      </c>
      <c r="KB334">
        <v>28.813</v>
      </c>
      <c r="KC334">
        <v>28.7604</v>
      </c>
      <c r="KD334">
        <v>23.0663</v>
      </c>
      <c r="KE334">
        <v>19.8018</v>
      </c>
      <c r="KF334">
        <v>14.3093</v>
      </c>
      <c r="KG334">
        <v>27.3158</v>
      </c>
      <c r="KH334">
        <v>507.723</v>
      </c>
      <c r="KI334">
        <v>21.7799</v>
      </c>
      <c r="KJ334">
        <v>96.5606</v>
      </c>
      <c r="KK334">
        <v>94.5007</v>
      </c>
    </row>
    <row r="335" spans="1:297">
      <c r="A335">
        <v>319</v>
      </c>
      <c r="B335">
        <v>1759342650</v>
      </c>
      <c r="C335">
        <v>9790</v>
      </c>
      <c r="D335" t="s">
        <v>1083</v>
      </c>
      <c r="E335" t="s">
        <v>1084</v>
      </c>
      <c r="F335">
        <v>5</v>
      </c>
      <c r="G335" t="s">
        <v>1024</v>
      </c>
      <c r="H335" t="s">
        <v>436</v>
      </c>
      <c r="I335">
        <v>1759342641.84615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502.60876404276</v>
      </c>
      <c r="AK335">
        <v>475.9088</v>
      </c>
      <c r="AL335">
        <v>3.31091940481366</v>
      </c>
      <c r="AM335">
        <v>64.7014413785426</v>
      </c>
      <c r="AN335">
        <f>(AP335 - AO335 + DY335*1E3/(8.314*(EA335+273.15)) * AR335/DX335 * AQ335) * DX335/(100*DL335) * 1000/(1000 - AP335)</f>
        <v>0</v>
      </c>
      <c r="AO335">
        <v>21.7685785551628</v>
      </c>
      <c r="AP335">
        <v>23.2174672727273</v>
      </c>
      <c r="AQ335">
        <v>3.40983604768562e-05</v>
      </c>
      <c r="AR335">
        <v>119.371846667819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1.91</v>
      </c>
      <c r="DM335">
        <v>0.5</v>
      </c>
      <c r="DN335" t="s">
        <v>438</v>
      </c>
      <c r="DO335">
        <v>2</v>
      </c>
      <c r="DP335" t="b">
        <v>1</v>
      </c>
      <c r="DQ335">
        <v>1759342641.84615</v>
      </c>
      <c r="DR335">
        <v>442.906692307692</v>
      </c>
      <c r="DS335">
        <v>475.639538461538</v>
      </c>
      <c r="DT335">
        <v>23.2125307692308</v>
      </c>
      <c r="DU335">
        <v>21.7637307692308</v>
      </c>
      <c r="DV335">
        <v>440.857615384615</v>
      </c>
      <c r="DW335">
        <v>22.8640769230769</v>
      </c>
      <c r="DX335">
        <v>500.013846153846</v>
      </c>
      <c r="DY335">
        <v>90.4821461538462</v>
      </c>
      <c r="DZ335">
        <v>0.0351565461538462</v>
      </c>
      <c r="EA335">
        <v>29.8687461538462</v>
      </c>
      <c r="EB335">
        <v>30.0065</v>
      </c>
      <c r="EC335">
        <v>999.9</v>
      </c>
      <c r="ED335">
        <v>0</v>
      </c>
      <c r="EE335">
        <v>0</v>
      </c>
      <c r="EF335">
        <v>10001.6438461538</v>
      </c>
      <c r="EG335">
        <v>0</v>
      </c>
      <c r="EH335">
        <v>12.4523384615385</v>
      </c>
      <c r="EI335">
        <v>-32.7328076923077</v>
      </c>
      <c r="EJ335">
        <v>453.432153846154</v>
      </c>
      <c r="EK335">
        <v>486.221461538462</v>
      </c>
      <c r="EL335">
        <v>1.44878692307692</v>
      </c>
      <c r="EM335">
        <v>475.639538461538</v>
      </c>
      <c r="EN335">
        <v>21.7637307692308</v>
      </c>
      <c r="EO335">
        <v>2.10031846153846</v>
      </c>
      <c r="EP335">
        <v>1.96923</v>
      </c>
      <c r="EQ335">
        <v>18.2216</v>
      </c>
      <c r="ER335">
        <v>17.1990769230769</v>
      </c>
      <c r="ES335">
        <v>2000.00538461538</v>
      </c>
      <c r="ET335">
        <v>0.979994615384616</v>
      </c>
      <c r="EU335">
        <v>0.0200052307692308</v>
      </c>
      <c r="EV335">
        <v>0</v>
      </c>
      <c r="EW335">
        <v>236.649230769231</v>
      </c>
      <c r="EX335">
        <v>5.00059</v>
      </c>
      <c r="EY335">
        <v>4855.83846153846</v>
      </c>
      <c r="EZ335">
        <v>17360.3461538462</v>
      </c>
      <c r="FA335">
        <v>41.687</v>
      </c>
      <c r="FB335">
        <v>41.562</v>
      </c>
      <c r="FC335">
        <v>41.0716923076923</v>
      </c>
      <c r="FD335">
        <v>41.062</v>
      </c>
      <c r="FE335">
        <v>42.562</v>
      </c>
      <c r="FF335">
        <v>1955.09538461538</v>
      </c>
      <c r="FG335">
        <v>39.91</v>
      </c>
      <c r="FH335">
        <v>0</v>
      </c>
      <c r="FI335">
        <v>1759342650.6</v>
      </c>
      <c r="FJ335">
        <v>0</v>
      </c>
      <c r="FK335">
        <v>236.859807692308</v>
      </c>
      <c r="FL335">
        <v>11.9541538477323</v>
      </c>
      <c r="FM335">
        <v>248.780512781141</v>
      </c>
      <c r="FN335">
        <v>4858.90423076923</v>
      </c>
      <c r="FO335">
        <v>15</v>
      </c>
      <c r="FP335">
        <v>0</v>
      </c>
      <c r="FQ335" t="s">
        <v>439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-30.382565</v>
      </c>
      <c r="GD335">
        <v>-38.988645112782</v>
      </c>
      <c r="GE335">
        <v>4.025165648551</v>
      </c>
      <c r="GF335">
        <v>0</v>
      </c>
      <c r="GG335">
        <v>236.092735294118</v>
      </c>
      <c r="GH335">
        <v>11.0161802911169</v>
      </c>
      <c r="GI335">
        <v>1.09733080724047</v>
      </c>
      <c r="GJ335">
        <v>-1</v>
      </c>
      <c r="GK335">
        <v>1.4503115</v>
      </c>
      <c r="GL335">
        <v>-0.026269624060153</v>
      </c>
      <c r="GM335">
        <v>0.00269959677544629</v>
      </c>
      <c r="GN335">
        <v>1</v>
      </c>
      <c r="GO335">
        <v>1</v>
      </c>
      <c r="GP335">
        <v>2</v>
      </c>
      <c r="GQ335" t="s">
        <v>448</v>
      </c>
      <c r="GR335">
        <v>3.13213</v>
      </c>
      <c r="GS335">
        <v>2.71325</v>
      </c>
      <c r="GT335">
        <v>0.0970288</v>
      </c>
      <c r="GU335">
        <v>0.10275</v>
      </c>
      <c r="GV335">
        <v>0.100433</v>
      </c>
      <c r="GW335">
        <v>0.0966331</v>
      </c>
      <c r="GX335">
        <v>33977.6</v>
      </c>
      <c r="GY335">
        <v>36159.4</v>
      </c>
      <c r="GZ335">
        <v>34048.3</v>
      </c>
      <c r="HA335">
        <v>36492.3</v>
      </c>
      <c r="HB335">
        <v>43266.2</v>
      </c>
      <c r="HC335">
        <v>47333.4</v>
      </c>
      <c r="HD335">
        <v>53121.6</v>
      </c>
      <c r="HE335">
        <v>58327.8</v>
      </c>
      <c r="HF335">
        <v>1.94827</v>
      </c>
      <c r="HG335">
        <v>1.76483</v>
      </c>
      <c r="HH335">
        <v>0.0948086</v>
      </c>
      <c r="HI335">
        <v>0</v>
      </c>
      <c r="HJ335">
        <v>28.4646</v>
      </c>
      <c r="HK335">
        <v>999.9</v>
      </c>
      <c r="HL335">
        <v>52.277</v>
      </c>
      <c r="HM335">
        <v>31.159</v>
      </c>
      <c r="HN335">
        <v>26.3014</v>
      </c>
      <c r="HO335">
        <v>55.0522</v>
      </c>
      <c r="HP335">
        <v>46.0497</v>
      </c>
      <c r="HQ335">
        <v>1</v>
      </c>
      <c r="HR335">
        <v>0.119936</v>
      </c>
      <c r="HS335">
        <v>0.221909</v>
      </c>
      <c r="HT335">
        <v>20.1124</v>
      </c>
      <c r="HU335">
        <v>5.19632</v>
      </c>
      <c r="HV335">
        <v>12.004</v>
      </c>
      <c r="HW335">
        <v>4.975</v>
      </c>
      <c r="HX335">
        <v>3.29395</v>
      </c>
      <c r="HY335">
        <v>9999</v>
      </c>
      <c r="HZ335">
        <v>9999</v>
      </c>
      <c r="IA335">
        <v>999.9</v>
      </c>
      <c r="IB335">
        <v>9999</v>
      </c>
      <c r="IC335">
        <v>1.86325</v>
      </c>
      <c r="ID335">
        <v>1.86813</v>
      </c>
      <c r="IE335">
        <v>1.86787</v>
      </c>
      <c r="IF335">
        <v>1.86905</v>
      </c>
      <c r="IG335">
        <v>1.86987</v>
      </c>
      <c r="IH335">
        <v>1.86596</v>
      </c>
      <c r="II335">
        <v>1.86697</v>
      </c>
      <c r="IJ335">
        <v>1.86844</v>
      </c>
      <c r="IK335">
        <v>5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2.125</v>
      </c>
      <c r="IY335">
        <v>0.3487</v>
      </c>
      <c r="IZ335">
        <v>0.591063205497763</v>
      </c>
      <c r="JA335">
        <v>0.00362635438953289</v>
      </c>
      <c r="JB335">
        <v>-8.50754122937555e-07</v>
      </c>
      <c r="JC335">
        <v>2.87264459290622e-10</v>
      </c>
      <c r="JD335">
        <v>-0.103101814204982</v>
      </c>
      <c r="JE335">
        <v>-0.017656537129445</v>
      </c>
      <c r="JF335">
        <v>0.00217271289782075</v>
      </c>
      <c r="JG335">
        <v>-2.34727275410467e-05</v>
      </c>
      <c r="JH335">
        <v>4</v>
      </c>
      <c r="JI335">
        <v>2183</v>
      </c>
      <c r="JJ335">
        <v>1</v>
      </c>
      <c r="JK335">
        <v>27</v>
      </c>
      <c r="JL335">
        <v>29322377.5</v>
      </c>
      <c r="JM335">
        <v>29322377.5</v>
      </c>
      <c r="JN335">
        <v>1.17676</v>
      </c>
      <c r="JO335">
        <v>2.64404</v>
      </c>
      <c r="JP335">
        <v>1.54785</v>
      </c>
      <c r="JQ335">
        <v>2.31079</v>
      </c>
      <c r="JR335">
        <v>1.64673</v>
      </c>
      <c r="JS335">
        <v>2.28394</v>
      </c>
      <c r="JT335">
        <v>34.6463</v>
      </c>
      <c r="JU335">
        <v>24.1838</v>
      </c>
      <c r="JV335">
        <v>18</v>
      </c>
      <c r="JW335">
        <v>506.041</v>
      </c>
      <c r="JX335">
        <v>389.386</v>
      </c>
      <c r="JY335">
        <v>27.3182</v>
      </c>
      <c r="JZ335">
        <v>28.8918</v>
      </c>
      <c r="KA335">
        <v>30.0004</v>
      </c>
      <c r="KB335">
        <v>28.816</v>
      </c>
      <c r="KC335">
        <v>28.7634</v>
      </c>
      <c r="KD335">
        <v>23.6292</v>
      </c>
      <c r="KE335">
        <v>19.8018</v>
      </c>
      <c r="KF335">
        <v>14.3093</v>
      </c>
      <c r="KG335">
        <v>27.2995</v>
      </c>
      <c r="KH335">
        <v>527.955</v>
      </c>
      <c r="KI335">
        <v>21.7771</v>
      </c>
      <c r="KJ335">
        <v>96.5593</v>
      </c>
      <c r="KK335">
        <v>94.5007</v>
      </c>
    </row>
    <row r="336" spans="1:297">
      <c r="A336">
        <v>320</v>
      </c>
      <c r="B336">
        <v>1759342655</v>
      </c>
      <c r="C336">
        <v>9795</v>
      </c>
      <c r="D336" t="s">
        <v>1085</v>
      </c>
      <c r="E336" t="s">
        <v>1086</v>
      </c>
      <c r="F336">
        <v>5</v>
      </c>
      <c r="G336" t="s">
        <v>1024</v>
      </c>
      <c r="H336" t="s">
        <v>436</v>
      </c>
      <c r="I336">
        <v>1759342646.84615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519.24271892032</v>
      </c>
      <c r="AK336">
        <v>492.373696969697</v>
      </c>
      <c r="AL336">
        <v>3.29119557111034</v>
      </c>
      <c r="AM336">
        <v>64.7014413785426</v>
      </c>
      <c r="AN336">
        <f>(AP336 - AO336 + DY336*1E3/(8.314*(EA336+273.15)) * AR336/DX336 * AQ336) * DX336/(100*DL336) * 1000/(1000 - AP336)</f>
        <v>0</v>
      </c>
      <c r="AO336">
        <v>21.7732828163999</v>
      </c>
      <c r="AP336">
        <v>23.2200684848485</v>
      </c>
      <c r="AQ336">
        <v>2.28071821517619e-05</v>
      </c>
      <c r="AR336">
        <v>119.371846667819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1.91</v>
      </c>
      <c r="DM336">
        <v>0.5</v>
      </c>
      <c r="DN336" t="s">
        <v>438</v>
      </c>
      <c r="DO336">
        <v>2</v>
      </c>
      <c r="DP336" t="b">
        <v>1</v>
      </c>
      <c r="DQ336">
        <v>1759342646.84615</v>
      </c>
      <c r="DR336">
        <v>458.177461538462</v>
      </c>
      <c r="DS336">
        <v>492.051307692308</v>
      </c>
      <c r="DT336">
        <v>23.2158615384615</v>
      </c>
      <c r="DU336">
        <v>21.7683923076923</v>
      </c>
      <c r="DV336">
        <v>456.082307692308</v>
      </c>
      <c r="DW336">
        <v>22.8672692307692</v>
      </c>
      <c r="DX336">
        <v>499.994153846154</v>
      </c>
      <c r="DY336">
        <v>90.4824846153846</v>
      </c>
      <c r="DZ336">
        <v>0.0352112923076923</v>
      </c>
      <c r="EA336">
        <v>29.8697846153846</v>
      </c>
      <c r="EB336">
        <v>30.0125307692308</v>
      </c>
      <c r="EC336">
        <v>999.9</v>
      </c>
      <c r="ED336">
        <v>0</v>
      </c>
      <c r="EE336">
        <v>0</v>
      </c>
      <c r="EF336">
        <v>9993.21692307692</v>
      </c>
      <c r="EG336">
        <v>0</v>
      </c>
      <c r="EH336">
        <v>12.4574384615385</v>
      </c>
      <c r="EI336">
        <v>-33.8737307692308</v>
      </c>
      <c r="EJ336">
        <v>469.067384615385</v>
      </c>
      <c r="EK336">
        <v>503.000692307692</v>
      </c>
      <c r="EL336">
        <v>1.44747384615385</v>
      </c>
      <c r="EM336">
        <v>492.051307692308</v>
      </c>
      <c r="EN336">
        <v>21.7683923076923</v>
      </c>
      <c r="EO336">
        <v>2.10062846153846</v>
      </c>
      <c r="EP336">
        <v>1.96965769230769</v>
      </c>
      <c r="EQ336">
        <v>18.2239692307692</v>
      </c>
      <c r="ER336">
        <v>17.2025076923077</v>
      </c>
      <c r="ES336">
        <v>1999.98615384615</v>
      </c>
      <c r="ET336">
        <v>0.979994384615385</v>
      </c>
      <c r="EU336">
        <v>0.0200054615384615</v>
      </c>
      <c r="EV336">
        <v>0</v>
      </c>
      <c r="EW336">
        <v>237.745461538462</v>
      </c>
      <c r="EX336">
        <v>5.00059</v>
      </c>
      <c r="EY336">
        <v>4877.58076923077</v>
      </c>
      <c r="EZ336">
        <v>17360.1692307692</v>
      </c>
      <c r="FA336">
        <v>41.687</v>
      </c>
      <c r="FB336">
        <v>41.562</v>
      </c>
      <c r="FC336">
        <v>41.0765384615385</v>
      </c>
      <c r="FD336">
        <v>41.062</v>
      </c>
      <c r="FE336">
        <v>42.562</v>
      </c>
      <c r="FF336">
        <v>1955.07615384615</v>
      </c>
      <c r="FG336">
        <v>39.91</v>
      </c>
      <c r="FH336">
        <v>0</v>
      </c>
      <c r="FI336">
        <v>1759342655.4</v>
      </c>
      <c r="FJ336">
        <v>0</v>
      </c>
      <c r="FK336">
        <v>237.889115384615</v>
      </c>
      <c r="FL336">
        <v>13.1222222265735</v>
      </c>
      <c r="FM336">
        <v>286.580170951215</v>
      </c>
      <c r="FN336">
        <v>4880.145</v>
      </c>
      <c r="FO336">
        <v>15</v>
      </c>
      <c r="FP336">
        <v>0</v>
      </c>
      <c r="FQ336" t="s">
        <v>439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-33.299</v>
      </c>
      <c r="GD336">
        <v>-13.8303428571429</v>
      </c>
      <c r="GE336">
        <v>1.4369712648484</v>
      </c>
      <c r="GF336">
        <v>0</v>
      </c>
      <c r="GG336">
        <v>237.268352941176</v>
      </c>
      <c r="GH336">
        <v>12.3289839565336</v>
      </c>
      <c r="GI336">
        <v>1.22273663371657</v>
      </c>
      <c r="GJ336">
        <v>-1</v>
      </c>
      <c r="GK336">
        <v>1.448022</v>
      </c>
      <c r="GL336">
        <v>-0.0145416541353368</v>
      </c>
      <c r="GM336">
        <v>0.00148327205865952</v>
      </c>
      <c r="GN336">
        <v>1</v>
      </c>
      <c r="GO336">
        <v>1</v>
      </c>
      <c r="GP336">
        <v>2</v>
      </c>
      <c r="GQ336" t="s">
        <v>448</v>
      </c>
      <c r="GR336">
        <v>3.13234</v>
      </c>
      <c r="GS336">
        <v>2.71312</v>
      </c>
      <c r="GT336">
        <v>0.0995193</v>
      </c>
      <c r="GU336">
        <v>0.105309</v>
      </c>
      <c r="GV336">
        <v>0.100436</v>
      </c>
      <c r="GW336">
        <v>0.096645</v>
      </c>
      <c r="GX336">
        <v>33883.8</v>
      </c>
      <c r="GY336">
        <v>36056</v>
      </c>
      <c r="GZ336">
        <v>34048.2</v>
      </c>
      <c r="HA336">
        <v>36492</v>
      </c>
      <c r="HB336">
        <v>43266.1</v>
      </c>
      <c r="HC336">
        <v>47332.6</v>
      </c>
      <c r="HD336">
        <v>53121.4</v>
      </c>
      <c r="HE336">
        <v>58327.1</v>
      </c>
      <c r="HF336">
        <v>1.94862</v>
      </c>
      <c r="HG336">
        <v>1.76437</v>
      </c>
      <c r="HH336">
        <v>0.0955835</v>
      </c>
      <c r="HI336">
        <v>0</v>
      </c>
      <c r="HJ336">
        <v>28.4683</v>
      </c>
      <c r="HK336">
        <v>999.9</v>
      </c>
      <c r="HL336">
        <v>52.277</v>
      </c>
      <c r="HM336">
        <v>31.159</v>
      </c>
      <c r="HN336">
        <v>26.3009</v>
      </c>
      <c r="HO336">
        <v>54.8222</v>
      </c>
      <c r="HP336">
        <v>45.8293</v>
      </c>
      <c r="HQ336">
        <v>1</v>
      </c>
      <c r="HR336">
        <v>0.12049</v>
      </c>
      <c r="HS336">
        <v>0.278666</v>
      </c>
      <c r="HT336">
        <v>20.1122</v>
      </c>
      <c r="HU336">
        <v>5.19662</v>
      </c>
      <c r="HV336">
        <v>12.004</v>
      </c>
      <c r="HW336">
        <v>4.9745</v>
      </c>
      <c r="HX336">
        <v>3.29398</v>
      </c>
      <c r="HY336">
        <v>9999</v>
      </c>
      <c r="HZ336">
        <v>9999</v>
      </c>
      <c r="IA336">
        <v>999.9</v>
      </c>
      <c r="IB336">
        <v>9999</v>
      </c>
      <c r="IC336">
        <v>1.86326</v>
      </c>
      <c r="ID336">
        <v>1.86813</v>
      </c>
      <c r="IE336">
        <v>1.86788</v>
      </c>
      <c r="IF336">
        <v>1.86905</v>
      </c>
      <c r="IG336">
        <v>1.86987</v>
      </c>
      <c r="IH336">
        <v>1.86596</v>
      </c>
      <c r="II336">
        <v>1.86697</v>
      </c>
      <c r="IJ336">
        <v>1.86844</v>
      </c>
      <c r="IK336">
        <v>5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2.174</v>
      </c>
      <c r="IY336">
        <v>0.3488</v>
      </c>
      <c r="IZ336">
        <v>0.591063205497763</v>
      </c>
      <c r="JA336">
        <v>0.00362635438953289</v>
      </c>
      <c r="JB336">
        <v>-8.50754122937555e-07</v>
      </c>
      <c r="JC336">
        <v>2.87264459290622e-10</v>
      </c>
      <c r="JD336">
        <v>-0.103101814204982</v>
      </c>
      <c r="JE336">
        <v>-0.017656537129445</v>
      </c>
      <c r="JF336">
        <v>0.00217271289782075</v>
      </c>
      <c r="JG336">
        <v>-2.34727275410467e-05</v>
      </c>
      <c r="JH336">
        <v>4</v>
      </c>
      <c r="JI336">
        <v>2183</v>
      </c>
      <c r="JJ336">
        <v>1</v>
      </c>
      <c r="JK336">
        <v>27</v>
      </c>
      <c r="JL336">
        <v>29322377.6</v>
      </c>
      <c r="JM336">
        <v>29322377.6</v>
      </c>
      <c r="JN336">
        <v>1.21094</v>
      </c>
      <c r="JO336">
        <v>2.64648</v>
      </c>
      <c r="JP336">
        <v>1.54785</v>
      </c>
      <c r="JQ336">
        <v>2.31079</v>
      </c>
      <c r="JR336">
        <v>1.64551</v>
      </c>
      <c r="JS336">
        <v>2.29126</v>
      </c>
      <c r="JT336">
        <v>34.6463</v>
      </c>
      <c r="JU336">
        <v>24.1838</v>
      </c>
      <c r="JV336">
        <v>18</v>
      </c>
      <c r="JW336">
        <v>506.301</v>
      </c>
      <c r="JX336">
        <v>389.167</v>
      </c>
      <c r="JY336">
        <v>27.3066</v>
      </c>
      <c r="JZ336">
        <v>28.8949</v>
      </c>
      <c r="KA336">
        <v>30.0005</v>
      </c>
      <c r="KB336">
        <v>28.8192</v>
      </c>
      <c r="KC336">
        <v>28.7671</v>
      </c>
      <c r="KD336">
        <v>24.3097</v>
      </c>
      <c r="KE336">
        <v>19.8018</v>
      </c>
      <c r="KF336">
        <v>14.3093</v>
      </c>
      <c r="KG336">
        <v>27.2804</v>
      </c>
      <c r="KH336">
        <v>541.473</v>
      </c>
      <c r="KI336">
        <v>21.7782</v>
      </c>
      <c r="KJ336">
        <v>96.559</v>
      </c>
      <c r="KK336">
        <v>94.4997</v>
      </c>
    </row>
    <row r="337" spans="1:297">
      <c r="A337">
        <v>321</v>
      </c>
      <c r="B337">
        <v>1759342660</v>
      </c>
      <c r="C337">
        <v>9800</v>
      </c>
      <c r="D337" t="s">
        <v>1087</v>
      </c>
      <c r="E337" t="s">
        <v>1088</v>
      </c>
      <c r="F337">
        <v>5</v>
      </c>
      <c r="G337" t="s">
        <v>1024</v>
      </c>
      <c r="H337" t="s">
        <v>436</v>
      </c>
      <c r="I337">
        <v>1759342651.84615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537.115612864195</v>
      </c>
      <c r="AK337">
        <v>509.653327272727</v>
      </c>
      <c r="AL337">
        <v>3.4756154696096</v>
      </c>
      <c r="AM337">
        <v>64.7014413785426</v>
      </c>
      <c r="AN337">
        <f>(AP337 - AO337 + DY337*1E3/(8.314*(EA337+273.15)) * AR337/DX337 * AQ337) * DX337/(100*DL337) * 1000/(1000 - AP337)</f>
        <v>0</v>
      </c>
      <c r="AO337">
        <v>21.7771402810297</v>
      </c>
      <c r="AP337">
        <v>23.222723030303</v>
      </c>
      <c r="AQ337">
        <v>2.31007024488899e-05</v>
      </c>
      <c r="AR337">
        <v>119.371846667819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1.91</v>
      </c>
      <c r="DM337">
        <v>0.5</v>
      </c>
      <c r="DN337" t="s">
        <v>438</v>
      </c>
      <c r="DO337">
        <v>2</v>
      </c>
      <c r="DP337" t="b">
        <v>1</v>
      </c>
      <c r="DQ337">
        <v>1759342651.84615</v>
      </c>
      <c r="DR337">
        <v>474.152769230769</v>
      </c>
      <c r="DS337">
        <v>509.025846153846</v>
      </c>
      <c r="DT337">
        <v>23.2188076923077</v>
      </c>
      <c r="DU337">
        <v>21.7725769230769</v>
      </c>
      <c r="DV337">
        <v>472.009538461538</v>
      </c>
      <c r="DW337">
        <v>22.8700846153846</v>
      </c>
      <c r="DX337">
        <v>500.007076923077</v>
      </c>
      <c r="DY337">
        <v>90.4820615384615</v>
      </c>
      <c r="DZ337">
        <v>0.0351451769230769</v>
      </c>
      <c r="EA337">
        <v>29.8707384615385</v>
      </c>
      <c r="EB337">
        <v>30.0164076923077</v>
      </c>
      <c r="EC337">
        <v>999.9</v>
      </c>
      <c r="ED337">
        <v>0</v>
      </c>
      <c r="EE337">
        <v>0</v>
      </c>
      <c r="EF337">
        <v>9997.20692307692</v>
      </c>
      <c r="EG337">
        <v>0</v>
      </c>
      <c r="EH337">
        <v>12.4638076923077</v>
      </c>
      <c r="EI337">
        <v>-34.8730846153846</v>
      </c>
      <c r="EJ337">
        <v>485.423692307692</v>
      </c>
      <c r="EK337">
        <v>520.355307692308</v>
      </c>
      <c r="EL337">
        <v>1.44623538461538</v>
      </c>
      <c r="EM337">
        <v>509.025846153846</v>
      </c>
      <c r="EN337">
        <v>21.7725769230769</v>
      </c>
      <c r="EO337">
        <v>2.10088461538462</v>
      </c>
      <c r="EP337">
        <v>1.97002615384615</v>
      </c>
      <c r="EQ337">
        <v>18.2259153846154</v>
      </c>
      <c r="ER337">
        <v>17.2054769230769</v>
      </c>
      <c r="ES337">
        <v>2000.01076923077</v>
      </c>
      <c r="ET337">
        <v>0.979994615384615</v>
      </c>
      <c r="EU337">
        <v>0.0200052230769231</v>
      </c>
      <c r="EV337">
        <v>0</v>
      </c>
      <c r="EW337">
        <v>238.905769230769</v>
      </c>
      <c r="EX337">
        <v>5.00059</v>
      </c>
      <c r="EY337">
        <v>4902.26615384615</v>
      </c>
      <c r="EZ337">
        <v>17360.3923076923</v>
      </c>
      <c r="FA337">
        <v>41.687</v>
      </c>
      <c r="FB337">
        <v>41.562</v>
      </c>
      <c r="FC337">
        <v>41.0716923076923</v>
      </c>
      <c r="FD337">
        <v>41.062</v>
      </c>
      <c r="FE337">
        <v>42.562</v>
      </c>
      <c r="FF337">
        <v>1955.10076923077</v>
      </c>
      <c r="FG337">
        <v>39.91</v>
      </c>
      <c r="FH337">
        <v>0</v>
      </c>
      <c r="FI337">
        <v>1759342660.8</v>
      </c>
      <c r="FJ337">
        <v>0</v>
      </c>
      <c r="FK337">
        <v>239.25868</v>
      </c>
      <c r="FL337">
        <v>15.5603077214262</v>
      </c>
      <c r="FM337">
        <v>312.404615832925</v>
      </c>
      <c r="FN337">
        <v>4908.496</v>
      </c>
      <c r="FO337">
        <v>15</v>
      </c>
      <c r="FP337">
        <v>0</v>
      </c>
      <c r="FQ337" t="s">
        <v>439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-34.1936</v>
      </c>
      <c r="GD337">
        <v>-11.2575969924812</v>
      </c>
      <c r="GE337">
        <v>1.16834341612387</v>
      </c>
      <c r="GF337">
        <v>0</v>
      </c>
      <c r="GG337">
        <v>238.072470588235</v>
      </c>
      <c r="GH337">
        <v>13.93833459774</v>
      </c>
      <c r="GI337">
        <v>1.37991813984177</v>
      </c>
      <c r="GJ337">
        <v>-1</v>
      </c>
      <c r="GK337">
        <v>1.4469435</v>
      </c>
      <c r="GL337">
        <v>-0.0146657142857147</v>
      </c>
      <c r="GM337">
        <v>0.00149208670994685</v>
      </c>
      <c r="GN337">
        <v>1</v>
      </c>
      <c r="GO337">
        <v>1</v>
      </c>
      <c r="GP337">
        <v>2</v>
      </c>
      <c r="GQ337" t="s">
        <v>448</v>
      </c>
      <c r="GR337">
        <v>3.13218</v>
      </c>
      <c r="GS337">
        <v>2.71285</v>
      </c>
      <c r="GT337">
        <v>0.102093</v>
      </c>
      <c r="GU337">
        <v>0.107772</v>
      </c>
      <c r="GV337">
        <v>0.100442</v>
      </c>
      <c r="GW337">
        <v>0.0966557</v>
      </c>
      <c r="GX337">
        <v>33786.9</v>
      </c>
      <c r="GY337">
        <v>35956.6</v>
      </c>
      <c r="GZ337">
        <v>34048.2</v>
      </c>
      <c r="HA337">
        <v>36491.8</v>
      </c>
      <c r="HB337">
        <v>43266.2</v>
      </c>
      <c r="HC337">
        <v>47332.2</v>
      </c>
      <c r="HD337">
        <v>53121.4</v>
      </c>
      <c r="HE337">
        <v>58327.1</v>
      </c>
      <c r="HF337">
        <v>1.94818</v>
      </c>
      <c r="HG337">
        <v>1.76453</v>
      </c>
      <c r="HH337">
        <v>0.0945628</v>
      </c>
      <c r="HI337">
        <v>0</v>
      </c>
      <c r="HJ337">
        <v>28.4714</v>
      </c>
      <c r="HK337">
        <v>999.9</v>
      </c>
      <c r="HL337">
        <v>52.277</v>
      </c>
      <c r="HM337">
        <v>31.159</v>
      </c>
      <c r="HN337">
        <v>26.3027</v>
      </c>
      <c r="HO337">
        <v>54.7722</v>
      </c>
      <c r="HP337">
        <v>45.9054</v>
      </c>
      <c r="HQ337">
        <v>1</v>
      </c>
      <c r="HR337">
        <v>0.12092</v>
      </c>
      <c r="HS337">
        <v>0.311236</v>
      </c>
      <c r="HT337">
        <v>20.1122</v>
      </c>
      <c r="HU337">
        <v>5.19662</v>
      </c>
      <c r="HV337">
        <v>12.0041</v>
      </c>
      <c r="HW337">
        <v>4.974</v>
      </c>
      <c r="HX337">
        <v>3.2939</v>
      </c>
      <c r="HY337">
        <v>9999</v>
      </c>
      <c r="HZ337">
        <v>9999</v>
      </c>
      <c r="IA337">
        <v>999.9</v>
      </c>
      <c r="IB337">
        <v>9999</v>
      </c>
      <c r="IC337">
        <v>1.86325</v>
      </c>
      <c r="ID337">
        <v>1.86813</v>
      </c>
      <c r="IE337">
        <v>1.86785</v>
      </c>
      <c r="IF337">
        <v>1.86905</v>
      </c>
      <c r="IG337">
        <v>1.86988</v>
      </c>
      <c r="IH337">
        <v>1.86592</v>
      </c>
      <c r="II337">
        <v>1.86698</v>
      </c>
      <c r="IJ337">
        <v>1.86844</v>
      </c>
      <c r="IK337">
        <v>5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2.225</v>
      </c>
      <c r="IY337">
        <v>0.3489</v>
      </c>
      <c r="IZ337">
        <v>0.591063205497763</v>
      </c>
      <c r="JA337">
        <v>0.00362635438953289</v>
      </c>
      <c r="JB337">
        <v>-8.50754122937555e-07</v>
      </c>
      <c r="JC337">
        <v>2.87264459290622e-10</v>
      </c>
      <c r="JD337">
        <v>-0.103101814204982</v>
      </c>
      <c r="JE337">
        <v>-0.017656537129445</v>
      </c>
      <c r="JF337">
        <v>0.00217271289782075</v>
      </c>
      <c r="JG337">
        <v>-2.34727275410467e-05</v>
      </c>
      <c r="JH337">
        <v>4</v>
      </c>
      <c r="JI337">
        <v>2183</v>
      </c>
      <c r="JJ337">
        <v>1</v>
      </c>
      <c r="JK337">
        <v>27</v>
      </c>
      <c r="JL337">
        <v>29322377.7</v>
      </c>
      <c r="JM337">
        <v>29322377.7</v>
      </c>
      <c r="JN337">
        <v>1.24146</v>
      </c>
      <c r="JO337">
        <v>2.63428</v>
      </c>
      <c r="JP337">
        <v>1.54785</v>
      </c>
      <c r="JQ337">
        <v>2.31079</v>
      </c>
      <c r="JR337">
        <v>1.64673</v>
      </c>
      <c r="JS337">
        <v>2.37671</v>
      </c>
      <c r="JT337">
        <v>34.6463</v>
      </c>
      <c r="JU337">
        <v>24.1926</v>
      </c>
      <c r="JV337">
        <v>18</v>
      </c>
      <c r="JW337">
        <v>506.034</v>
      </c>
      <c r="JX337">
        <v>389.268</v>
      </c>
      <c r="JY337">
        <v>27.2853</v>
      </c>
      <c r="JZ337">
        <v>28.898</v>
      </c>
      <c r="KA337">
        <v>30.0005</v>
      </c>
      <c r="KB337">
        <v>28.8228</v>
      </c>
      <c r="KC337">
        <v>28.7702</v>
      </c>
      <c r="KD337">
        <v>24.8612</v>
      </c>
      <c r="KE337">
        <v>19.8018</v>
      </c>
      <c r="KF337">
        <v>14.3093</v>
      </c>
      <c r="KG337">
        <v>27.2659</v>
      </c>
      <c r="KH337">
        <v>561.703</v>
      </c>
      <c r="KI337">
        <v>21.7778</v>
      </c>
      <c r="KJ337">
        <v>96.559</v>
      </c>
      <c r="KK337">
        <v>94.4995</v>
      </c>
    </row>
    <row r="338" spans="1:297">
      <c r="A338">
        <v>322</v>
      </c>
      <c r="B338">
        <v>1759342665</v>
      </c>
      <c r="C338">
        <v>9805</v>
      </c>
      <c r="D338" t="s">
        <v>1089</v>
      </c>
      <c r="E338" t="s">
        <v>1090</v>
      </c>
      <c r="F338">
        <v>5</v>
      </c>
      <c r="G338" t="s">
        <v>1024</v>
      </c>
      <c r="H338" t="s">
        <v>436</v>
      </c>
      <c r="I338">
        <v>1759342656.84615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553.939766533094</v>
      </c>
      <c r="AK338">
        <v>526.67783030303</v>
      </c>
      <c r="AL338">
        <v>3.38869068198949</v>
      </c>
      <c r="AM338">
        <v>64.7014413785426</v>
      </c>
      <c r="AN338">
        <f>(AP338 - AO338 + DY338*1E3/(8.314*(EA338+273.15)) * AR338/DX338 * AQ338) * DX338/(100*DL338) * 1000/(1000 - AP338)</f>
        <v>0</v>
      </c>
      <c r="AO338">
        <v>21.7819191778642</v>
      </c>
      <c r="AP338">
        <v>23.22594</v>
      </c>
      <c r="AQ338">
        <v>2.72897277546852e-05</v>
      </c>
      <c r="AR338">
        <v>119.371846667819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1.91</v>
      </c>
      <c r="DM338">
        <v>0.5</v>
      </c>
      <c r="DN338" t="s">
        <v>438</v>
      </c>
      <c r="DO338">
        <v>2</v>
      </c>
      <c r="DP338" t="b">
        <v>1</v>
      </c>
      <c r="DQ338">
        <v>1759342656.84615</v>
      </c>
      <c r="DR338">
        <v>490.628538461538</v>
      </c>
      <c r="DS338">
        <v>525.725076923077</v>
      </c>
      <c r="DT338">
        <v>23.2217384615385</v>
      </c>
      <c r="DU338">
        <v>21.7770923076923</v>
      </c>
      <c r="DV338">
        <v>488.436</v>
      </c>
      <c r="DW338">
        <v>22.8728846153846</v>
      </c>
      <c r="DX338">
        <v>499.997230769231</v>
      </c>
      <c r="DY338">
        <v>90.4811461538462</v>
      </c>
      <c r="DZ338">
        <v>0.0351241692307692</v>
      </c>
      <c r="EA338">
        <v>29.8730615384615</v>
      </c>
      <c r="EB338">
        <v>30.0180384615385</v>
      </c>
      <c r="EC338">
        <v>999.9</v>
      </c>
      <c r="ED338">
        <v>0</v>
      </c>
      <c r="EE338">
        <v>0</v>
      </c>
      <c r="EF338">
        <v>9998.01923076923</v>
      </c>
      <c r="EG338">
        <v>0</v>
      </c>
      <c r="EH338">
        <v>12.4692230769231</v>
      </c>
      <c r="EI338">
        <v>-35.0965230769231</v>
      </c>
      <c r="EJ338">
        <v>502.292615384615</v>
      </c>
      <c r="EK338">
        <v>537.428692307692</v>
      </c>
      <c r="EL338">
        <v>1.44464307692308</v>
      </c>
      <c r="EM338">
        <v>525.725076923077</v>
      </c>
      <c r="EN338">
        <v>21.7770923076923</v>
      </c>
      <c r="EO338">
        <v>2.10112846153846</v>
      </c>
      <c r="EP338">
        <v>1.97041538461538</v>
      </c>
      <c r="EQ338">
        <v>18.2277615384615</v>
      </c>
      <c r="ER338">
        <v>17.2086</v>
      </c>
      <c r="ES338">
        <v>2000.00923076923</v>
      </c>
      <c r="ET338">
        <v>0.979994615384616</v>
      </c>
      <c r="EU338">
        <v>0.0200052153846154</v>
      </c>
      <c r="EV338">
        <v>0</v>
      </c>
      <c r="EW338">
        <v>240.160692307692</v>
      </c>
      <c r="EX338">
        <v>5.00059</v>
      </c>
      <c r="EY338">
        <v>4927.75076923077</v>
      </c>
      <c r="EZ338">
        <v>17360.3769230769</v>
      </c>
      <c r="FA338">
        <v>41.687</v>
      </c>
      <c r="FB338">
        <v>41.562</v>
      </c>
      <c r="FC338">
        <v>41.0668461538462</v>
      </c>
      <c r="FD338">
        <v>41.062</v>
      </c>
      <c r="FE338">
        <v>42.562</v>
      </c>
      <c r="FF338">
        <v>1955.09923076923</v>
      </c>
      <c r="FG338">
        <v>39.91</v>
      </c>
      <c r="FH338">
        <v>0</v>
      </c>
      <c r="FI338">
        <v>1759342665.6</v>
      </c>
      <c r="FJ338">
        <v>0</v>
      </c>
      <c r="FK338">
        <v>240.50052</v>
      </c>
      <c r="FL338">
        <v>15.9608461745974</v>
      </c>
      <c r="FM338">
        <v>317.128461995265</v>
      </c>
      <c r="FN338">
        <v>4933.522</v>
      </c>
      <c r="FO338">
        <v>15</v>
      </c>
      <c r="FP338">
        <v>0</v>
      </c>
      <c r="FQ338" t="s">
        <v>439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-34.7850523809524</v>
      </c>
      <c r="GD338">
        <v>-5.28914805194806</v>
      </c>
      <c r="GE338">
        <v>0.716152712245256</v>
      </c>
      <c r="GF338">
        <v>0</v>
      </c>
      <c r="GG338">
        <v>239.210941176471</v>
      </c>
      <c r="GH338">
        <v>15.1573720474529</v>
      </c>
      <c r="GI338">
        <v>1.49444396390286</v>
      </c>
      <c r="GJ338">
        <v>-1</v>
      </c>
      <c r="GK338">
        <v>1.4457219047619</v>
      </c>
      <c r="GL338">
        <v>-0.0183405194805173</v>
      </c>
      <c r="GM338">
        <v>0.00190836409386134</v>
      </c>
      <c r="GN338">
        <v>1</v>
      </c>
      <c r="GO338">
        <v>1</v>
      </c>
      <c r="GP338">
        <v>2</v>
      </c>
      <c r="GQ338" t="s">
        <v>448</v>
      </c>
      <c r="GR338">
        <v>3.13219</v>
      </c>
      <c r="GS338">
        <v>2.71317</v>
      </c>
      <c r="GT338">
        <v>0.104568</v>
      </c>
      <c r="GU338">
        <v>0.110205</v>
      </c>
      <c r="GV338">
        <v>0.10045</v>
      </c>
      <c r="GW338">
        <v>0.0966725</v>
      </c>
      <c r="GX338">
        <v>33693.8</v>
      </c>
      <c r="GY338">
        <v>35858.4</v>
      </c>
      <c r="GZ338">
        <v>34048.3</v>
      </c>
      <c r="HA338">
        <v>36491.7</v>
      </c>
      <c r="HB338">
        <v>43266.1</v>
      </c>
      <c r="HC338">
        <v>47331.5</v>
      </c>
      <c r="HD338">
        <v>53121.4</v>
      </c>
      <c r="HE338">
        <v>58327</v>
      </c>
      <c r="HF338">
        <v>1.94802</v>
      </c>
      <c r="HG338">
        <v>1.7646</v>
      </c>
      <c r="HH338">
        <v>0.0953451</v>
      </c>
      <c r="HI338">
        <v>0</v>
      </c>
      <c r="HJ338">
        <v>28.4732</v>
      </c>
      <c r="HK338">
        <v>999.9</v>
      </c>
      <c r="HL338">
        <v>52.277</v>
      </c>
      <c r="HM338">
        <v>31.159</v>
      </c>
      <c r="HN338">
        <v>26.3025</v>
      </c>
      <c r="HO338">
        <v>54.9022</v>
      </c>
      <c r="HP338">
        <v>46.1899</v>
      </c>
      <c r="HQ338">
        <v>1</v>
      </c>
      <c r="HR338">
        <v>0.121052</v>
      </c>
      <c r="HS338">
        <v>0.321615</v>
      </c>
      <c r="HT338">
        <v>20.1121</v>
      </c>
      <c r="HU338">
        <v>5.19707</v>
      </c>
      <c r="HV338">
        <v>12.004</v>
      </c>
      <c r="HW338">
        <v>4.97425</v>
      </c>
      <c r="HX338">
        <v>3.29395</v>
      </c>
      <c r="HY338">
        <v>9999</v>
      </c>
      <c r="HZ338">
        <v>9999</v>
      </c>
      <c r="IA338">
        <v>999.9</v>
      </c>
      <c r="IB338">
        <v>9999</v>
      </c>
      <c r="IC338">
        <v>1.86327</v>
      </c>
      <c r="ID338">
        <v>1.86813</v>
      </c>
      <c r="IE338">
        <v>1.86785</v>
      </c>
      <c r="IF338">
        <v>1.86905</v>
      </c>
      <c r="IG338">
        <v>1.86987</v>
      </c>
      <c r="IH338">
        <v>1.86594</v>
      </c>
      <c r="II338">
        <v>1.86699</v>
      </c>
      <c r="IJ338">
        <v>1.86844</v>
      </c>
      <c r="IK338">
        <v>5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2.274</v>
      </c>
      <c r="IY338">
        <v>0.349</v>
      </c>
      <c r="IZ338">
        <v>0.591063205497763</v>
      </c>
      <c r="JA338">
        <v>0.00362635438953289</v>
      </c>
      <c r="JB338">
        <v>-8.50754122937555e-07</v>
      </c>
      <c r="JC338">
        <v>2.87264459290622e-10</v>
      </c>
      <c r="JD338">
        <v>-0.103101814204982</v>
      </c>
      <c r="JE338">
        <v>-0.017656537129445</v>
      </c>
      <c r="JF338">
        <v>0.00217271289782075</v>
      </c>
      <c r="JG338">
        <v>-2.34727275410467e-05</v>
      </c>
      <c r="JH338">
        <v>4</v>
      </c>
      <c r="JI338">
        <v>2183</v>
      </c>
      <c r="JJ338">
        <v>1</v>
      </c>
      <c r="JK338">
        <v>27</v>
      </c>
      <c r="JL338">
        <v>29322377.8</v>
      </c>
      <c r="JM338">
        <v>29322377.8</v>
      </c>
      <c r="JN338">
        <v>1.26953</v>
      </c>
      <c r="JO338">
        <v>2.63428</v>
      </c>
      <c r="JP338">
        <v>1.54785</v>
      </c>
      <c r="JQ338">
        <v>2.31079</v>
      </c>
      <c r="JR338">
        <v>1.64551</v>
      </c>
      <c r="JS338">
        <v>2.36572</v>
      </c>
      <c r="JT338">
        <v>34.6692</v>
      </c>
      <c r="JU338">
        <v>24.1926</v>
      </c>
      <c r="JV338">
        <v>18</v>
      </c>
      <c r="JW338">
        <v>505.961</v>
      </c>
      <c r="JX338">
        <v>389.331</v>
      </c>
      <c r="JY338">
        <v>27.2682</v>
      </c>
      <c r="JZ338">
        <v>28.9011</v>
      </c>
      <c r="KA338">
        <v>30.0003</v>
      </c>
      <c r="KB338">
        <v>28.8259</v>
      </c>
      <c r="KC338">
        <v>28.7737</v>
      </c>
      <c r="KD338">
        <v>25.4955</v>
      </c>
      <c r="KE338">
        <v>19.8018</v>
      </c>
      <c r="KF338">
        <v>14.3093</v>
      </c>
      <c r="KG338">
        <v>27.2428</v>
      </c>
      <c r="KH338">
        <v>575.194</v>
      </c>
      <c r="KI338">
        <v>21.7778</v>
      </c>
      <c r="KJ338">
        <v>96.5591</v>
      </c>
      <c r="KK338">
        <v>94.4993</v>
      </c>
    </row>
    <row r="339" spans="1:297">
      <c r="A339">
        <v>323</v>
      </c>
      <c r="B339">
        <v>1759342670</v>
      </c>
      <c r="C339">
        <v>9810</v>
      </c>
      <c r="D339" t="s">
        <v>1091</v>
      </c>
      <c r="E339" t="s">
        <v>1092</v>
      </c>
      <c r="F339">
        <v>5</v>
      </c>
      <c r="G339" t="s">
        <v>1024</v>
      </c>
      <c r="H339" t="s">
        <v>436</v>
      </c>
      <c r="I339">
        <v>1759342661.84615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571.030200698907</v>
      </c>
      <c r="AK339">
        <v>543.619357575757</v>
      </c>
      <c r="AL339">
        <v>3.3860563347726</v>
      </c>
      <c r="AM339">
        <v>64.7014413785426</v>
      </c>
      <c r="AN339">
        <f>(AP339 - AO339 + DY339*1E3/(8.314*(EA339+273.15)) * AR339/DX339 * AQ339) * DX339/(100*DL339) * 1000/(1000 - AP339)</f>
        <v>0</v>
      </c>
      <c r="AO339">
        <v>21.7866818220091</v>
      </c>
      <c r="AP339">
        <v>23.2280915151515</v>
      </c>
      <c r="AQ339">
        <v>2.20664743522461e-05</v>
      </c>
      <c r="AR339">
        <v>119.371846667819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1.91</v>
      </c>
      <c r="DM339">
        <v>0.5</v>
      </c>
      <c r="DN339" t="s">
        <v>438</v>
      </c>
      <c r="DO339">
        <v>2</v>
      </c>
      <c r="DP339" t="b">
        <v>1</v>
      </c>
      <c r="DQ339">
        <v>1759342661.84615</v>
      </c>
      <c r="DR339">
        <v>507.224230769231</v>
      </c>
      <c r="DS339">
        <v>542.568923076923</v>
      </c>
      <c r="DT339">
        <v>23.2242</v>
      </c>
      <c r="DU339">
        <v>21.7815692307692</v>
      </c>
      <c r="DV339">
        <v>504.982230769231</v>
      </c>
      <c r="DW339">
        <v>22.8752461538462</v>
      </c>
      <c r="DX339">
        <v>500.013692307692</v>
      </c>
      <c r="DY339">
        <v>90.4806230769231</v>
      </c>
      <c r="DZ339">
        <v>0.0350260923076923</v>
      </c>
      <c r="EA339">
        <v>29.8734923076923</v>
      </c>
      <c r="EB339">
        <v>30.0221384615385</v>
      </c>
      <c r="EC339">
        <v>999.9</v>
      </c>
      <c r="ED339">
        <v>0</v>
      </c>
      <c r="EE339">
        <v>0</v>
      </c>
      <c r="EF339">
        <v>10004.8523076923</v>
      </c>
      <c r="EG339">
        <v>0</v>
      </c>
      <c r="EH339">
        <v>12.4626384615385</v>
      </c>
      <c r="EI339">
        <v>-35.3448153846154</v>
      </c>
      <c r="EJ339">
        <v>519.284153846154</v>
      </c>
      <c r="EK339">
        <v>554.650153846154</v>
      </c>
      <c r="EL339">
        <v>1.44263230769231</v>
      </c>
      <c r="EM339">
        <v>542.568923076923</v>
      </c>
      <c r="EN339">
        <v>21.7815692307692</v>
      </c>
      <c r="EO339">
        <v>2.10133923076923</v>
      </c>
      <c r="EP339">
        <v>1.97080923076923</v>
      </c>
      <c r="EQ339">
        <v>18.2293538461538</v>
      </c>
      <c r="ER339">
        <v>17.2117538461538</v>
      </c>
      <c r="ES339">
        <v>2000.03307692308</v>
      </c>
      <c r="ET339">
        <v>0.979994846153846</v>
      </c>
      <c r="EU339">
        <v>0.0200049846153846</v>
      </c>
      <c r="EV339">
        <v>0</v>
      </c>
      <c r="EW339">
        <v>241.530461538462</v>
      </c>
      <c r="EX339">
        <v>5.00059</v>
      </c>
      <c r="EY339">
        <v>4953.99692307692</v>
      </c>
      <c r="EZ339">
        <v>17360.5846153846</v>
      </c>
      <c r="FA339">
        <v>41.687</v>
      </c>
      <c r="FB339">
        <v>41.562</v>
      </c>
      <c r="FC339">
        <v>41.062</v>
      </c>
      <c r="FD339">
        <v>41.062</v>
      </c>
      <c r="FE339">
        <v>42.562</v>
      </c>
      <c r="FF339">
        <v>1955.12307692308</v>
      </c>
      <c r="FG339">
        <v>39.91</v>
      </c>
      <c r="FH339">
        <v>0</v>
      </c>
      <c r="FI339">
        <v>1759342670.4</v>
      </c>
      <c r="FJ339">
        <v>0</v>
      </c>
      <c r="FK339">
        <v>241.79436</v>
      </c>
      <c r="FL339">
        <v>15.5643076640942</v>
      </c>
      <c r="FM339">
        <v>313.471537952341</v>
      </c>
      <c r="FN339">
        <v>4958.762</v>
      </c>
      <c r="FO339">
        <v>15</v>
      </c>
      <c r="FP339">
        <v>0</v>
      </c>
      <c r="FQ339" t="s">
        <v>439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-35.1450476190476</v>
      </c>
      <c r="GD339">
        <v>-2.26813246753248</v>
      </c>
      <c r="GE339">
        <v>0.45696063248073</v>
      </c>
      <c r="GF339">
        <v>0</v>
      </c>
      <c r="GG339">
        <v>240.750970588235</v>
      </c>
      <c r="GH339">
        <v>16.1896256727029</v>
      </c>
      <c r="GI339">
        <v>1.59417337025465</v>
      </c>
      <c r="GJ339">
        <v>-1</v>
      </c>
      <c r="GK339">
        <v>1.44356761904762</v>
      </c>
      <c r="GL339">
        <v>-0.0229870129870119</v>
      </c>
      <c r="GM339">
        <v>0.00243659775440673</v>
      </c>
      <c r="GN339">
        <v>1</v>
      </c>
      <c r="GO339">
        <v>1</v>
      </c>
      <c r="GP339">
        <v>2</v>
      </c>
      <c r="GQ339" t="s">
        <v>448</v>
      </c>
      <c r="GR339">
        <v>3.13236</v>
      </c>
      <c r="GS339">
        <v>2.71313</v>
      </c>
      <c r="GT339">
        <v>0.107004</v>
      </c>
      <c r="GU339">
        <v>0.112526</v>
      </c>
      <c r="GV339">
        <v>0.100464</v>
      </c>
      <c r="GW339">
        <v>0.0966887</v>
      </c>
      <c r="GX339">
        <v>33601.9</v>
      </c>
      <c r="GY339">
        <v>35764.7</v>
      </c>
      <c r="GZ339">
        <v>34048</v>
      </c>
      <c r="HA339">
        <v>36491.6</v>
      </c>
      <c r="HB339">
        <v>43265.5</v>
      </c>
      <c r="HC339">
        <v>47330.8</v>
      </c>
      <c r="HD339">
        <v>53121.2</v>
      </c>
      <c r="HE339">
        <v>58326.8</v>
      </c>
      <c r="HF339">
        <v>1.94818</v>
      </c>
      <c r="HG339">
        <v>1.76443</v>
      </c>
      <c r="HH339">
        <v>0.0944063</v>
      </c>
      <c r="HI339">
        <v>0</v>
      </c>
      <c r="HJ339">
        <v>28.4762</v>
      </c>
      <c r="HK339">
        <v>999.9</v>
      </c>
      <c r="HL339">
        <v>52.277</v>
      </c>
      <c r="HM339">
        <v>31.159</v>
      </c>
      <c r="HN339">
        <v>26.3025</v>
      </c>
      <c r="HO339">
        <v>54.3722</v>
      </c>
      <c r="HP339">
        <v>45.9896</v>
      </c>
      <c r="HQ339">
        <v>1</v>
      </c>
      <c r="HR339">
        <v>0.12139</v>
      </c>
      <c r="HS339">
        <v>0.353527</v>
      </c>
      <c r="HT339">
        <v>20.1119</v>
      </c>
      <c r="HU339">
        <v>5.19647</v>
      </c>
      <c r="HV339">
        <v>12.0041</v>
      </c>
      <c r="HW339">
        <v>4.9736</v>
      </c>
      <c r="HX339">
        <v>3.29395</v>
      </c>
      <c r="HY339">
        <v>9999</v>
      </c>
      <c r="HZ339">
        <v>9999</v>
      </c>
      <c r="IA339">
        <v>999.9</v>
      </c>
      <c r="IB339">
        <v>9999</v>
      </c>
      <c r="IC339">
        <v>1.86325</v>
      </c>
      <c r="ID339">
        <v>1.86813</v>
      </c>
      <c r="IE339">
        <v>1.86786</v>
      </c>
      <c r="IF339">
        <v>1.86905</v>
      </c>
      <c r="IG339">
        <v>1.86988</v>
      </c>
      <c r="IH339">
        <v>1.86596</v>
      </c>
      <c r="II339">
        <v>1.86697</v>
      </c>
      <c r="IJ339">
        <v>1.86844</v>
      </c>
      <c r="IK339">
        <v>5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2.323</v>
      </c>
      <c r="IY339">
        <v>0.3492</v>
      </c>
      <c r="IZ339">
        <v>0.591063205497763</v>
      </c>
      <c r="JA339">
        <v>0.00362635438953289</v>
      </c>
      <c r="JB339">
        <v>-8.50754122937555e-07</v>
      </c>
      <c r="JC339">
        <v>2.87264459290622e-10</v>
      </c>
      <c r="JD339">
        <v>-0.103101814204982</v>
      </c>
      <c r="JE339">
        <v>-0.017656537129445</v>
      </c>
      <c r="JF339">
        <v>0.00217271289782075</v>
      </c>
      <c r="JG339">
        <v>-2.34727275410467e-05</v>
      </c>
      <c r="JH339">
        <v>4</v>
      </c>
      <c r="JI339">
        <v>2183</v>
      </c>
      <c r="JJ339">
        <v>1</v>
      </c>
      <c r="JK339">
        <v>27</v>
      </c>
      <c r="JL339">
        <v>29322377.8</v>
      </c>
      <c r="JM339">
        <v>29322377.8</v>
      </c>
      <c r="JN339">
        <v>1.29761</v>
      </c>
      <c r="JO339">
        <v>2.63062</v>
      </c>
      <c r="JP339">
        <v>1.54785</v>
      </c>
      <c r="JQ339">
        <v>2.31201</v>
      </c>
      <c r="JR339">
        <v>1.64551</v>
      </c>
      <c r="JS339">
        <v>2.31934</v>
      </c>
      <c r="JT339">
        <v>34.6692</v>
      </c>
      <c r="JU339">
        <v>24.1926</v>
      </c>
      <c r="JV339">
        <v>18</v>
      </c>
      <c r="JW339">
        <v>506.088</v>
      </c>
      <c r="JX339">
        <v>389.258</v>
      </c>
      <c r="JY339">
        <v>27.2461</v>
      </c>
      <c r="JZ339">
        <v>28.9042</v>
      </c>
      <c r="KA339">
        <v>30.0005</v>
      </c>
      <c r="KB339">
        <v>28.829</v>
      </c>
      <c r="KC339">
        <v>28.7768</v>
      </c>
      <c r="KD339">
        <v>26.0516</v>
      </c>
      <c r="KE339">
        <v>19.8018</v>
      </c>
      <c r="KF339">
        <v>14.3093</v>
      </c>
      <c r="KG339">
        <v>27.2174</v>
      </c>
      <c r="KH339">
        <v>588.654</v>
      </c>
      <c r="KI339">
        <v>21.7778</v>
      </c>
      <c r="KJ339">
        <v>96.5585</v>
      </c>
      <c r="KK339">
        <v>94.4989</v>
      </c>
    </row>
    <row r="340" spans="1:297">
      <c r="A340">
        <v>324</v>
      </c>
      <c r="B340">
        <v>1759342675</v>
      </c>
      <c r="C340">
        <v>9815</v>
      </c>
      <c r="D340" t="s">
        <v>1093</v>
      </c>
      <c r="E340" t="s">
        <v>1094</v>
      </c>
      <c r="F340">
        <v>5</v>
      </c>
      <c r="G340" t="s">
        <v>1024</v>
      </c>
      <c r="H340" t="s">
        <v>436</v>
      </c>
      <c r="I340">
        <v>1759342666.84615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587.549001618108</v>
      </c>
      <c r="AK340">
        <v>560.45843030303</v>
      </c>
      <c r="AL340">
        <v>3.36327920583183</v>
      </c>
      <c r="AM340">
        <v>64.7014413785426</v>
      </c>
      <c r="AN340">
        <f>(AP340 - AO340 + DY340*1E3/(8.314*(EA340+273.15)) * AR340/DX340 * AQ340) * DX340/(100*DL340) * 1000/(1000 - AP340)</f>
        <v>0</v>
      </c>
      <c r="AO340">
        <v>21.7921484782683</v>
      </c>
      <c r="AP340">
        <v>23.230236969697</v>
      </c>
      <c r="AQ340">
        <v>1.40687683242059e-05</v>
      </c>
      <c r="AR340">
        <v>119.371846667819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1.91</v>
      </c>
      <c r="DM340">
        <v>0.5</v>
      </c>
      <c r="DN340" t="s">
        <v>438</v>
      </c>
      <c r="DO340">
        <v>2</v>
      </c>
      <c r="DP340" t="b">
        <v>1</v>
      </c>
      <c r="DQ340">
        <v>1759342666.84615</v>
      </c>
      <c r="DR340">
        <v>523.853230769231</v>
      </c>
      <c r="DS340">
        <v>558.989307692308</v>
      </c>
      <c r="DT340">
        <v>23.2268923076923</v>
      </c>
      <c r="DU340">
        <v>21.7866153846154</v>
      </c>
      <c r="DV340">
        <v>521.561692307692</v>
      </c>
      <c r="DW340">
        <v>22.8778153846154</v>
      </c>
      <c r="DX340">
        <v>500.031923076923</v>
      </c>
      <c r="DY340">
        <v>90.4814769230769</v>
      </c>
      <c r="DZ340">
        <v>0.0347206</v>
      </c>
      <c r="EA340">
        <v>29.8733461538462</v>
      </c>
      <c r="EB340">
        <v>30.0186230769231</v>
      </c>
      <c r="EC340">
        <v>999.9</v>
      </c>
      <c r="ED340">
        <v>0</v>
      </c>
      <c r="EE340">
        <v>0</v>
      </c>
      <c r="EF340">
        <v>10027.8392307692</v>
      </c>
      <c r="EG340">
        <v>0</v>
      </c>
      <c r="EH340">
        <v>12.4375923076923</v>
      </c>
      <c r="EI340">
        <v>-35.1361</v>
      </c>
      <c r="EJ340">
        <v>536.310153846154</v>
      </c>
      <c r="EK340">
        <v>571.439076923077</v>
      </c>
      <c r="EL340">
        <v>1.44028153846154</v>
      </c>
      <c r="EM340">
        <v>558.989307692308</v>
      </c>
      <c r="EN340">
        <v>21.7866153846154</v>
      </c>
      <c r="EO340">
        <v>2.10160230769231</v>
      </c>
      <c r="EP340">
        <v>1.97128461538462</v>
      </c>
      <c r="EQ340">
        <v>18.2313461538462</v>
      </c>
      <c r="ER340">
        <v>17.2155615384615</v>
      </c>
      <c r="ES340">
        <v>2000.03538461538</v>
      </c>
      <c r="ET340">
        <v>0.979994846153846</v>
      </c>
      <c r="EU340">
        <v>0.0200049923076923</v>
      </c>
      <c r="EV340">
        <v>0</v>
      </c>
      <c r="EW340">
        <v>242.807538461539</v>
      </c>
      <c r="EX340">
        <v>5.00059</v>
      </c>
      <c r="EY340">
        <v>4979.53076923077</v>
      </c>
      <c r="EZ340">
        <v>17360.5923076923</v>
      </c>
      <c r="FA340">
        <v>41.687</v>
      </c>
      <c r="FB340">
        <v>41.562</v>
      </c>
      <c r="FC340">
        <v>41.0668461538462</v>
      </c>
      <c r="FD340">
        <v>41.062</v>
      </c>
      <c r="FE340">
        <v>42.562</v>
      </c>
      <c r="FF340">
        <v>1955.12538461538</v>
      </c>
      <c r="FG340">
        <v>39.91</v>
      </c>
      <c r="FH340">
        <v>0</v>
      </c>
      <c r="FI340">
        <v>1759342675.2</v>
      </c>
      <c r="FJ340">
        <v>0</v>
      </c>
      <c r="FK340">
        <v>243.00108</v>
      </c>
      <c r="FL340">
        <v>15.0107692240448</v>
      </c>
      <c r="FM340">
        <v>304.480000025491</v>
      </c>
      <c r="FN340">
        <v>4983.3276</v>
      </c>
      <c r="FO340">
        <v>15</v>
      </c>
      <c r="FP340">
        <v>0</v>
      </c>
      <c r="FQ340" t="s">
        <v>439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-35.27592</v>
      </c>
      <c r="GD340">
        <v>2.20818045112787</v>
      </c>
      <c r="GE340">
        <v>0.306895152454384</v>
      </c>
      <c r="GF340">
        <v>0</v>
      </c>
      <c r="GG340">
        <v>242.162323529412</v>
      </c>
      <c r="GH340">
        <v>15.2340565353443</v>
      </c>
      <c r="GI340">
        <v>1.50497329897338</v>
      </c>
      <c r="GJ340">
        <v>-1</v>
      </c>
      <c r="GK340">
        <v>1.44125</v>
      </c>
      <c r="GL340">
        <v>-0.0267996992481189</v>
      </c>
      <c r="GM340">
        <v>0.00271367647297903</v>
      </c>
      <c r="GN340">
        <v>1</v>
      </c>
      <c r="GO340">
        <v>1</v>
      </c>
      <c r="GP340">
        <v>2</v>
      </c>
      <c r="GQ340" t="s">
        <v>448</v>
      </c>
      <c r="GR340">
        <v>3.13238</v>
      </c>
      <c r="GS340">
        <v>2.71243</v>
      </c>
      <c r="GT340">
        <v>0.109374</v>
      </c>
      <c r="GU340">
        <v>0.114674</v>
      </c>
      <c r="GV340">
        <v>0.100469</v>
      </c>
      <c r="GW340">
        <v>0.096702</v>
      </c>
      <c r="GX340">
        <v>33513.1</v>
      </c>
      <c r="GY340">
        <v>35678</v>
      </c>
      <c r="GZ340">
        <v>34048.4</v>
      </c>
      <c r="HA340">
        <v>36491.4</v>
      </c>
      <c r="HB340">
        <v>43265.9</v>
      </c>
      <c r="HC340">
        <v>47329.9</v>
      </c>
      <c r="HD340">
        <v>53121.6</v>
      </c>
      <c r="HE340">
        <v>58326.2</v>
      </c>
      <c r="HF340">
        <v>1.94827</v>
      </c>
      <c r="HG340">
        <v>1.76425</v>
      </c>
      <c r="HH340">
        <v>0.094384</v>
      </c>
      <c r="HI340">
        <v>0</v>
      </c>
      <c r="HJ340">
        <v>28.4793</v>
      </c>
      <c r="HK340">
        <v>999.9</v>
      </c>
      <c r="HL340">
        <v>52.301</v>
      </c>
      <c r="HM340">
        <v>31.159</v>
      </c>
      <c r="HN340">
        <v>26.3158</v>
      </c>
      <c r="HO340">
        <v>54.1722</v>
      </c>
      <c r="HP340">
        <v>45.7692</v>
      </c>
      <c r="HQ340">
        <v>1</v>
      </c>
      <c r="HR340">
        <v>0.121634</v>
      </c>
      <c r="HS340">
        <v>0.387911</v>
      </c>
      <c r="HT340">
        <v>20.1119</v>
      </c>
      <c r="HU340">
        <v>5.19632</v>
      </c>
      <c r="HV340">
        <v>12.004</v>
      </c>
      <c r="HW340">
        <v>4.9736</v>
      </c>
      <c r="HX340">
        <v>3.29393</v>
      </c>
      <c r="HY340">
        <v>9999</v>
      </c>
      <c r="HZ340">
        <v>9999</v>
      </c>
      <c r="IA340">
        <v>999.9</v>
      </c>
      <c r="IB340">
        <v>9999</v>
      </c>
      <c r="IC340">
        <v>1.86328</v>
      </c>
      <c r="ID340">
        <v>1.86813</v>
      </c>
      <c r="IE340">
        <v>1.86786</v>
      </c>
      <c r="IF340">
        <v>1.86905</v>
      </c>
      <c r="IG340">
        <v>1.86989</v>
      </c>
      <c r="IH340">
        <v>1.86598</v>
      </c>
      <c r="II340">
        <v>1.86696</v>
      </c>
      <c r="IJ340">
        <v>1.86844</v>
      </c>
      <c r="IK340">
        <v>5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2.371</v>
      </c>
      <c r="IY340">
        <v>0.3493</v>
      </c>
      <c r="IZ340">
        <v>0.591063205497763</v>
      </c>
      <c r="JA340">
        <v>0.00362635438953289</v>
      </c>
      <c r="JB340">
        <v>-8.50754122937555e-07</v>
      </c>
      <c r="JC340">
        <v>2.87264459290622e-10</v>
      </c>
      <c r="JD340">
        <v>-0.103101814204982</v>
      </c>
      <c r="JE340">
        <v>-0.017656537129445</v>
      </c>
      <c r="JF340">
        <v>0.00217271289782075</v>
      </c>
      <c r="JG340">
        <v>-2.34727275410467e-05</v>
      </c>
      <c r="JH340">
        <v>4</v>
      </c>
      <c r="JI340">
        <v>2183</v>
      </c>
      <c r="JJ340">
        <v>1</v>
      </c>
      <c r="JK340">
        <v>27</v>
      </c>
      <c r="JL340">
        <v>29322377.9</v>
      </c>
      <c r="JM340">
        <v>29322377.9</v>
      </c>
      <c r="JN340">
        <v>1.32568</v>
      </c>
      <c r="JO340">
        <v>2.64404</v>
      </c>
      <c r="JP340">
        <v>1.54785</v>
      </c>
      <c r="JQ340">
        <v>2.31079</v>
      </c>
      <c r="JR340">
        <v>1.64551</v>
      </c>
      <c r="JS340">
        <v>2.26318</v>
      </c>
      <c r="JT340">
        <v>34.6692</v>
      </c>
      <c r="JU340">
        <v>24.1838</v>
      </c>
      <c r="JV340">
        <v>18</v>
      </c>
      <c r="JW340">
        <v>506.186</v>
      </c>
      <c r="JX340">
        <v>389.184</v>
      </c>
      <c r="JY340">
        <v>27.2212</v>
      </c>
      <c r="JZ340">
        <v>28.9073</v>
      </c>
      <c r="KA340">
        <v>30.0003</v>
      </c>
      <c r="KB340">
        <v>28.8326</v>
      </c>
      <c r="KC340">
        <v>28.7799</v>
      </c>
      <c r="KD340">
        <v>26.6756</v>
      </c>
      <c r="KE340">
        <v>19.8018</v>
      </c>
      <c r="KF340">
        <v>14.3093</v>
      </c>
      <c r="KG340">
        <v>27.2079</v>
      </c>
      <c r="KH340">
        <v>609.003</v>
      </c>
      <c r="KI340">
        <v>21.7778</v>
      </c>
      <c r="KJ340">
        <v>96.5594</v>
      </c>
      <c r="KK340">
        <v>94.4983</v>
      </c>
    </row>
    <row r="341" spans="1:297">
      <c r="A341">
        <v>325</v>
      </c>
      <c r="B341">
        <v>1759342680</v>
      </c>
      <c r="C341">
        <v>9820</v>
      </c>
      <c r="D341" t="s">
        <v>1095</v>
      </c>
      <c r="E341" t="s">
        <v>1096</v>
      </c>
      <c r="F341">
        <v>5</v>
      </c>
      <c r="G341" t="s">
        <v>1024</v>
      </c>
      <c r="H341" t="s">
        <v>436</v>
      </c>
      <c r="I341">
        <v>1759342671.84615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603.306454004484</v>
      </c>
      <c r="AK341">
        <v>576.421339393939</v>
      </c>
      <c r="AL341">
        <v>3.18232951720353</v>
      </c>
      <c r="AM341">
        <v>64.7014413785426</v>
      </c>
      <c r="AN341">
        <f>(AP341 - AO341 + DY341*1E3/(8.314*(EA341+273.15)) * AR341/DX341 * AQ341) * DX341/(100*DL341) * 1000/(1000 - AP341)</f>
        <v>0</v>
      </c>
      <c r="AO341">
        <v>21.7959809435175</v>
      </c>
      <c r="AP341">
        <v>23.2319666666667</v>
      </c>
      <c r="AQ341">
        <v>6.85851262883285e-06</v>
      </c>
      <c r="AR341">
        <v>119.371846667819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1.91</v>
      </c>
      <c r="DM341">
        <v>0.5</v>
      </c>
      <c r="DN341" t="s">
        <v>438</v>
      </c>
      <c r="DO341">
        <v>2</v>
      </c>
      <c r="DP341" t="b">
        <v>1</v>
      </c>
      <c r="DQ341">
        <v>1759342671.84615</v>
      </c>
      <c r="DR341">
        <v>540.170923076923</v>
      </c>
      <c r="DS341">
        <v>575.147153846154</v>
      </c>
      <c r="DT341">
        <v>23.2293076923077</v>
      </c>
      <c r="DU341">
        <v>21.7912923076923</v>
      </c>
      <c r="DV341">
        <v>537.831</v>
      </c>
      <c r="DW341">
        <v>22.8801153846154</v>
      </c>
      <c r="DX341">
        <v>500.063846153846</v>
      </c>
      <c r="DY341">
        <v>90.4822923076923</v>
      </c>
      <c r="DZ341">
        <v>0.0345236769230769</v>
      </c>
      <c r="EA341">
        <v>29.8725230769231</v>
      </c>
      <c r="EB341">
        <v>30.0175846153846</v>
      </c>
      <c r="EC341">
        <v>999.9</v>
      </c>
      <c r="ED341">
        <v>0</v>
      </c>
      <c r="EE341">
        <v>0</v>
      </c>
      <c r="EF341">
        <v>10027.5046153846</v>
      </c>
      <c r="EG341">
        <v>0</v>
      </c>
      <c r="EH341">
        <v>12.4363153846154</v>
      </c>
      <c r="EI341">
        <v>-34.9762076923077</v>
      </c>
      <c r="EJ341">
        <v>553.017230769231</v>
      </c>
      <c r="EK341">
        <v>587.959615384616</v>
      </c>
      <c r="EL341">
        <v>1.43801923076923</v>
      </c>
      <c r="EM341">
        <v>575.147153846154</v>
      </c>
      <c r="EN341">
        <v>21.7912923076923</v>
      </c>
      <c r="EO341">
        <v>2.10184076923077</v>
      </c>
      <c r="EP341">
        <v>1.97172461538462</v>
      </c>
      <c r="EQ341">
        <v>18.2331384615385</v>
      </c>
      <c r="ER341">
        <v>17.2190923076923</v>
      </c>
      <c r="ES341">
        <v>2000.01461538461</v>
      </c>
      <c r="ET341">
        <v>0.979994615384616</v>
      </c>
      <c r="EU341">
        <v>0.0200052384615385</v>
      </c>
      <c r="EV341">
        <v>0</v>
      </c>
      <c r="EW341">
        <v>244.011615384615</v>
      </c>
      <c r="EX341">
        <v>5.00059</v>
      </c>
      <c r="EY341">
        <v>5004.22615384615</v>
      </c>
      <c r="EZ341">
        <v>17360.4153846154</v>
      </c>
      <c r="FA341">
        <v>41.687</v>
      </c>
      <c r="FB341">
        <v>41.562</v>
      </c>
      <c r="FC341">
        <v>41.0716923076923</v>
      </c>
      <c r="FD341">
        <v>41.062</v>
      </c>
      <c r="FE341">
        <v>42.562</v>
      </c>
      <c r="FF341">
        <v>1955.10461538462</v>
      </c>
      <c r="FG341">
        <v>39.91</v>
      </c>
      <c r="FH341">
        <v>0</v>
      </c>
      <c r="FI341">
        <v>1759342680.6</v>
      </c>
      <c r="FJ341">
        <v>0</v>
      </c>
      <c r="FK341">
        <v>244.226730769231</v>
      </c>
      <c r="FL341">
        <v>13.5491623971317</v>
      </c>
      <c r="FM341">
        <v>286.704615438077</v>
      </c>
      <c r="FN341">
        <v>5008.375</v>
      </c>
      <c r="FO341">
        <v>15</v>
      </c>
      <c r="FP341">
        <v>0</v>
      </c>
      <c r="FQ341" t="s">
        <v>439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-35.0256190476191</v>
      </c>
      <c r="GD341">
        <v>2.45267532467531</v>
      </c>
      <c r="GE341">
        <v>0.461449213651995</v>
      </c>
      <c r="GF341">
        <v>0</v>
      </c>
      <c r="GG341">
        <v>243.349058823529</v>
      </c>
      <c r="GH341">
        <v>14.6814361963692</v>
      </c>
      <c r="GI341">
        <v>1.45169114243023</v>
      </c>
      <c r="GJ341">
        <v>-1</v>
      </c>
      <c r="GK341">
        <v>1.4393619047619</v>
      </c>
      <c r="GL341">
        <v>-0.0263368831168815</v>
      </c>
      <c r="GM341">
        <v>0.00278077690248711</v>
      </c>
      <c r="GN341">
        <v>1</v>
      </c>
      <c r="GO341">
        <v>1</v>
      </c>
      <c r="GP341">
        <v>2</v>
      </c>
      <c r="GQ341" t="s">
        <v>448</v>
      </c>
      <c r="GR341">
        <v>3.13224</v>
      </c>
      <c r="GS341">
        <v>2.71238</v>
      </c>
      <c r="GT341">
        <v>0.111634</v>
      </c>
      <c r="GU341">
        <v>0.117134</v>
      </c>
      <c r="GV341">
        <v>0.100471</v>
      </c>
      <c r="GW341">
        <v>0.096715</v>
      </c>
      <c r="GX341">
        <v>33427.6</v>
      </c>
      <c r="GY341">
        <v>35578.5</v>
      </c>
      <c r="GZ341">
        <v>34047.9</v>
      </c>
      <c r="HA341">
        <v>36491.1</v>
      </c>
      <c r="HB341">
        <v>43265.5</v>
      </c>
      <c r="HC341">
        <v>47329.5</v>
      </c>
      <c r="HD341">
        <v>53121</v>
      </c>
      <c r="HE341">
        <v>58326.1</v>
      </c>
      <c r="HF341">
        <v>1.94792</v>
      </c>
      <c r="HG341">
        <v>1.76448</v>
      </c>
      <c r="HH341">
        <v>0.0940189</v>
      </c>
      <c r="HI341">
        <v>0</v>
      </c>
      <c r="HJ341">
        <v>28.4842</v>
      </c>
      <c r="HK341">
        <v>999.9</v>
      </c>
      <c r="HL341">
        <v>52.301</v>
      </c>
      <c r="HM341">
        <v>31.159</v>
      </c>
      <c r="HN341">
        <v>26.3137</v>
      </c>
      <c r="HO341">
        <v>54.1522</v>
      </c>
      <c r="HP341">
        <v>45.8253</v>
      </c>
      <c r="HQ341">
        <v>1</v>
      </c>
      <c r="HR341">
        <v>0.121717</v>
      </c>
      <c r="HS341">
        <v>0.340656</v>
      </c>
      <c r="HT341">
        <v>20.112</v>
      </c>
      <c r="HU341">
        <v>5.19647</v>
      </c>
      <c r="HV341">
        <v>12.004</v>
      </c>
      <c r="HW341">
        <v>4.97365</v>
      </c>
      <c r="HX341">
        <v>3.29395</v>
      </c>
      <c r="HY341">
        <v>9999</v>
      </c>
      <c r="HZ341">
        <v>9999</v>
      </c>
      <c r="IA341">
        <v>999.9</v>
      </c>
      <c r="IB341">
        <v>9999</v>
      </c>
      <c r="IC341">
        <v>1.86326</v>
      </c>
      <c r="ID341">
        <v>1.86813</v>
      </c>
      <c r="IE341">
        <v>1.86785</v>
      </c>
      <c r="IF341">
        <v>1.86905</v>
      </c>
      <c r="IG341">
        <v>1.86985</v>
      </c>
      <c r="IH341">
        <v>1.86597</v>
      </c>
      <c r="II341">
        <v>1.86697</v>
      </c>
      <c r="IJ341">
        <v>1.86843</v>
      </c>
      <c r="IK341">
        <v>5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2.417</v>
      </c>
      <c r="IY341">
        <v>0.3493</v>
      </c>
      <c r="IZ341">
        <v>0.591063205497763</v>
      </c>
      <c r="JA341">
        <v>0.00362635438953289</v>
      </c>
      <c r="JB341">
        <v>-8.50754122937555e-07</v>
      </c>
      <c r="JC341">
        <v>2.87264459290622e-10</v>
      </c>
      <c r="JD341">
        <v>-0.103101814204982</v>
      </c>
      <c r="JE341">
        <v>-0.017656537129445</v>
      </c>
      <c r="JF341">
        <v>0.00217271289782075</v>
      </c>
      <c r="JG341">
        <v>-2.34727275410467e-05</v>
      </c>
      <c r="JH341">
        <v>4</v>
      </c>
      <c r="JI341">
        <v>2183</v>
      </c>
      <c r="JJ341">
        <v>1</v>
      </c>
      <c r="JK341">
        <v>27</v>
      </c>
      <c r="JL341">
        <v>29322378</v>
      </c>
      <c r="JM341">
        <v>29322378</v>
      </c>
      <c r="JN341">
        <v>1.35864</v>
      </c>
      <c r="JO341">
        <v>2.63184</v>
      </c>
      <c r="JP341">
        <v>1.54785</v>
      </c>
      <c r="JQ341">
        <v>2.31079</v>
      </c>
      <c r="JR341">
        <v>1.64673</v>
      </c>
      <c r="JS341">
        <v>2.30713</v>
      </c>
      <c r="JT341">
        <v>34.6692</v>
      </c>
      <c r="JU341">
        <v>24.1926</v>
      </c>
      <c r="JV341">
        <v>18</v>
      </c>
      <c r="JW341">
        <v>505.981</v>
      </c>
      <c r="JX341">
        <v>389.325</v>
      </c>
      <c r="JY341">
        <v>27.2029</v>
      </c>
      <c r="JZ341">
        <v>28.9104</v>
      </c>
      <c r="KA341">
        <v>30.0003</v>
      </c>
      <c r="KB341">
        <v>28.8357</v>
      </c>
      <c r="KC341">
        <v>28.7829</v>
      </c>
      <c r="KD341">
        <v>27.2583</v>
      </c>
      <c r="KE341">
        <v>19.8018</v>
      </c>
      <c r="KF341">
        <v>14.3093</v>
      </c>
      <c r="KG341">
        <v>27.1925</v>
      </c>
      <c r="KH341">
        <v>622.487</v>
      </c>
      <c r="KI341">
        <v>21.7778</v>
      </c>
      <c r="KJ341">
        <v>96.5582</v>
      </c>
      <c r="KK341">
        <v>94.4978</v>
      </c>
    </row>
    <row r="342" spans="1:297">
      <c r="A342">
        <v>326</v>
      </c>
      <c r="B342">
        <v>1759342685</v>
      </c>
      <c r="C342">
        <v>9825</v>
      </c>
      <c r="D342" t="s">
        <v>1097</v>
      </c>
      <c r="E342" t="s">
        <v>1098</v>
      </c>
      <c r="F342">
        <v>5</v>
      </c>
      <c r="G342" t="s">
        <v>1024</v>
      </c>
      <c r="H342" t="s">
        <v>436</v>
      </c>
      <c r="I342">
        <v>1759342676.84615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621.752764018315</v>
      </c>
      <c r="AK342">
        <v>593.850266666666</v>
      </c>
      <c r="AL342">
        <v>3.50760485176544</v>
      </c>
      <c r="AM342">
        <v>64.7014413785426</v>
      </c>
      <c r="AN342">
        <f>(AP342 - AO342 + DY342*1E3/(8.314*(EA342+273.15)) * AR342/DX342 * AQ342) * DX342/(100*DL342) * 1000/(1000 - AP342)</f>
        <v>0</v>
      </c>
      <c r="AO342">
        <v>21.7999117071443</v>
      </c>
      <c r="AP342">
        <v>23.2331236363636</v>
      </c>
      <c r="AQ342">
        <v>9.08780534770746e-06</v>
      </c>
      <c r="AR342">
        <v>119.371846667819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1.91</v>
      </c>
      <c r="DM342">
        <v>0.5</v>
      </c>
      <c r="DN342" t="s">
        <v>438</v>
      </c>
      <c r="DO342">
        <v>2</v>
      </c>
      <c r="DP342" t="b">
        <v>1</v>
      </c>
      <c r="DQ342">
        <v>1759342676.84615</v>
      </c>
      <c r="DR342">
        <v>556.468384615385</v>
      </c>
      <c r="DS342">
        <v>591.726846153846</v>
      </c>
      <c r="DT342">
        <v>23.2312461538462</v>
      </c>
      <c r="DU342">
        <v>21.7957153846154</v>
      </c>
      <c r="DV342">
        <v>554.080307692308</v>
      </c>
      <c r="DW342">
        <v>22.8819692307692</v>
      </c>
      <c r="DX342">
        <v>500.069846153846</v>
      </c>
      <c r="DY342">
        <v>90.4831692307692</v>
      </c>
      <c r="DZ342">
        <v>0.0343069923076923</v>
      </c>
      <c r="EA342">
        <v>29.8722384615385</v>
      </c>
      <c r="EB342">
        <v>30.0162923076923</v>
      </c>
      <c r="EC342">
        <v>999.9</v>
      </c>
      <c r="ED342">
        <v>0</v>
      </c>
      <c r="EE342">
        <v>0</v>
      </c>
      <c r="EF342">
        <v>10021.6392307692</v>
      </c>
      <c r="EG342">
        <v>0</v>
      </c>
      <c r="EH342">
        <v>12.4293153846154</v>
      </c>
      <c r="EI342">
        <v>-35.2584384615385</v>
      </c>
      <c r="EJ342">
        <v>569.703307692308</v>
      </c>
      <c r="EK342">
        <v>604.911307692308</v>
      </c>
      <c r="EL342">
        <v>1.43553307692308</v>
      </c>
      <c r="EM342">
        <v>591.726846153846</v>
      </c>
      <c r="EN342">
        <v>21.7957153846154</v>
      </c>
      <c r="EO342">
        <v>2.10203615384615</v>
      </c>
      <c r="EP342">
        <v>1.97214384615385</v>
      </c>
      <c r="EQ342">
        <v>18.2346153846154</v>
      </c>
      <c r="ER342">
        <v>17.2224461538462</v>
      </c>
      <c r="ES342">
        <v>1999.96846153846</v>
      </c>
      <c r="ET342">
        <v>0.979994153846154</v>
      </c>
      <c r="EU342">
        <v>0.0200057153846154</v>
      </c>
      <c r="EV342">
        <v>0</v>
      </c>
      <c r="EW342">
        <v>245.141769230769</v>
      </c>
      <c r="EX342">
        <v>5.00059</v>
      </c>
      <c r="EY342">
        <v>5027.12230769231</v>
      </c>
      <c r="EZ342">
        <v>17360.0153846154</v>
      </c>
      <c r="FA342">
        <v>41.687</v>
      </c>
      <c r="FB342">
        <v>41.562</v>
      </c>
      <c r="FC342">
        <v>41.0716923076923</v>
      </c>
      <c r="FD342">
        <v>41.062</v>
      </c>
      <c r="FE342">
        <v>42.562</v>
      </c>
      <c r="FF342">
        <v>1955.05846153846</v>
      </c>
      <c r="FG342">
        <v>39.91</v>
      </c>
      <c r="FH342">
        <v>0</v>
      </c>
      <c r="FI342">
        <v>1759342685.4</v>
      </c>
      <c r="FJ342">
        <v>0</v>
      </c>
      <c r="FK342">
        <v>245.297230769231</v>
      </c>
      <c r="FL342">
        <v>12.8963418826167</v>
      </c>
      <c r="FM342">
        <v>263.488888890973</v>
      </c>
      <c r="FN342">
        <v>5030.27269230769</v>
      </c>
      <c r="FO342">
        <v>15</v>
      </c>
      <c r="FP342">
        <v>0</v>
      </c>
      <c r="FQ342" t="s">
        <v>439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-35.266315</v>
      </c>
      <c r="GD342">
        <v>-2.6351954887218</v>
      </c>
      <c r="GE342">
        <v>0.708067836633609</v>
      </c>
      <c r="GF342">
        <v>0</v>
      </c>
      <c r="GG342">
        <v>244.479882352941</v>
      </c>
      <c r="GH342">
        <v>13.5009320150163</v>
      </c>
      <c r="GI342">
        <v>1.33824243307728</v>
      </c>
      <c r="GJ342">
        <v>-1</v>
      </c>
      <c r="GK342">
        <v>1.436601</v>
      </c>
      <c r="GL342">
        <v>-0.0290030075187979</v>
      </c>
      <c r="GM342">
        <v>0.00292304618506108</v>
      </c>
      <c r="GN342">
        <v>1</v>
      </c>
      <c r="GO342">
        <v>1</v>
      </c>
      <c r="GP342">
        <v>2</v>
      </c>
      <c r="GQ342" t="s">
        <v>448</v>
      </c>
      <c r="GR342">
        <v>3.13218</v>
      </c>
      <c r="GS342">
        <v>2.71228</v>
      </c>
      <c r="GT342">
        <v>0.114037</v>
      </c>
      <c r="GU342">
        <v>0.11935</v>
      </c>
      <c r="GV342">
        <v>0.100476</v>
      </c>
      <c r="GW342">
        <v>0.0967293</v>
      </c>
      <c r="GX342">
        <v>33336.8</v>
      </c>
      <c r="GY342">
        <v>35489</v>
      </c>
      <c r="GZ342">
        <v>34047.5</v>
      </c>
      <c r="HA342">
        <v>36490.8</v>
      </c>
      <c r="HB342">
        <v>43265.2</v>
      </c>
      <c r="HC342">
        <v>47328.5</v>
      </c>
      <c r="HD342">
        <v>53120.6</v>
      </c>
      <c r="HE342">
        <v>58325.5</v>
      </c>
      <c r="HF342">
        <v>1.94785</v>
      </c>
      <c r="HG342">
        <v>1.7646</v>
      </c>
      <c r="HH342">
        <v>0.0942945</v>
      </c>
      <c r="HI342">
        <v>0</v>
      </c>
      <c r="HJ342">
        <v>28.4878</v>
      </c>
      <c r="HK342">
        <v>999.9</v>
      </c>
      <c r="HL342">
        <v>52.301</v>
      </c>
      <c r="HM342">
        <v>31.159</v>
      </c>
      <c r="HN342">
        <v>26.3151</v>
      </c>
      <c r="HO342">
        <v>54.2522</v>
      </c>
      <c r="HP342">
        <v>45.9976</v>
      </c>
      <c r="HQ342">
        <v>1</v>
      </c>
      <c r="HR342">
        <v>0.121982</v>
      </c>
      <c r="HS342">
        <v>0.355065</v>
      </c>
      <c r="HT342">
        <v>20.112</v>
      </c>
      <c r="HU342">
        <v>5.19588</v>
      </c>
      <c r="HV342">
        <v>12.004</v>
      </c>
      <c r="HW342">
        <v>4.97365</v>
      </c>
      <c r="HX342">
        <v>3.29388</v>
      </c>
      <c r="HY342">
        <v>9999</v>
      </c>
      <c r="HZ342">
        <v>9999</v>
      </c>
      <c r="IA342">
        <v>999.9</v>
      </c>
      <c r="IB342">
        <v>9999</v>
      </c>
      <c r="IC342">
        <v>1.86326</v>
      </c>
      <c r="ID342">
        <v>1.86813</v>
      </c>
      <c r="IE342">
        <v>1.86787</v>
      </c>
      <c r="IF342">
        <v>1.86905</v>
      </c>
      <c r="IG342">
        <v>1.86987</v>
      </c>
      <c r="IH342">
        <v>1.86598</v>
      </c>
      <c r="II342">
        <v>1.867</v>
      </c>
      <c r="IJ342">
        <v>1.86844</v>
      </c>
      <c r="IK342">
        <v>5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2.467</v>
      </c>
      <c r="IY342">
        <v>0.3493</v>
      </c>
      <c r="IZ342">
        <v>0.591063205497763</v>
      </c>
      <c r="JA342">
        <v>0.00362635438953289</v>
      </c>
      <c r="JB342">
        <v>-8.50754122937555e-07</v>
      </c>
      <c r="JC342">
        <v>2.87264459290622e-10</v>
      </c>
      <c r="JD342">
        <v>-0.103101814204982</v>
      </c>
      <c r="JE342">
        <v>-0.017656537129445</v>
      </c>
      <c r="JF342">
        <v>0.00217271289782075</v>
      </c>
      <c r="JG342">
        <v>-2.34727275410467e-05</v>
      </c>
      <c r="JH342">
        <v>4</v>
      </c>
      <c r="JI342">
        <v>2183</v>
      </c>
      <c r="JJ342">
        <v>1</v>
      </c>
      <c r="JK342">
        <v>27</v>
      </c>
      <c r="JL342">
        <v>29322378.1</v>
      </c>
      <c r="JM342">
        <v>29322378.1</v>
      </c>
      <c r="JN342">
        <v>1.38428</v>
      </c>
      <c r="JO342">
        <v>2.63428</v>
      </c>
      <c r="JP342">
        <v>1.54785</v>
      </c>
      <c r="JQ342">
        <v>2.31079</v>
      </c>
      <c r="JR342">
        <v>1.64673</v>
      </c>
      <c r="JS342">
        <v>2.37061</v>
      </c>
      <c r="JT342">
        <v>34.6692</v>
      </c>
      <c r="JU342">
        <v>24.1926</v>
      </c>
      <c r="JV342">
        <v>18</v>
      </c>
      <c r="JW342">
        <v>505.957</v>
      </c>
      <c r="JX342">
        <v>389.416</v>
      </c>
      <c r="JY342">
        <v>27.1915</v>
      </c>
      <c r="JZ342">
        <v>28.9135</v>
      </c>
      <c r="KA342">
        <v>30.0003</v>
      </c>
      <c r="KB342">
        <v>28.8387</v>
      </c>
      <c r="KC342">
        <v>28.7866</v>
      </c>
      <c r="KD342">
        <v>27.8475</v>
      </c>
      <c r="KE342">
        <v>19.8018</v>
      </c>
      <c r="KF342">
        <v>14.3093</v>
      </c>
      <c r="KG342">
        <v>27.1685</v>
      </c>
      <c r="KH342">
        <v>642.711</v>
      </c>
      <c r="KI342">
        <v>21.7778</v>
      </c>
      <c r="KJ342">
        <v>96.5574</v>
      </c>
      <c r="KK342">
        <v>94.4969</v>
      </c>
    </row>
    <row r="343" spans="1:297">
      <c r="A343">
        <v>327</v>
      </c>
      <c r="B343">
        <v>1759342690</v>
      </c>
      <c r="C343">
        <v>9830</v>
      </c>
      <c r="D343" t="s">
        <v>1099</v>
      </c>
      <c r="E343" t="s">
        <v>1100</v>
      </c>
      <c r="F343">
        <v>5</v>
      </c>
      <c r="G343" t="s">
        <v>1024</v>
      </c>
      <c r="H343" t="s">
        <v>436</v>
      </c>
      <c r="I343">
        <v>1759342681.84615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637.741828224833</v>
      </c>
      <c r="AK343">
        <v>610.398781818181</v>
      </c>
      <c r="AL343">
        <v>3.28076624074931</v>
      </c>
      <c r="AM343">
        <v>64.7014413785426</v>
      </c>
      <c r="AN343">
        <f>(AP343 - AO343 + DY343*1E3/(8.314*(EA343+273.15)) * AR343/DX343 * AQ343) * DX343/(100*DL343) * 1000/(1000 - AP343)</f>
        <v>0</v>
      </c>
      <c r="AO343">
        <v>21.8054423897713</v>
      </c>
      <c r="AP343">
        <v>23.2370793939394</v>
      </c>
      <c r="AQ343">
        <v>2.31782125404787e-05</v>
      </c>
      <c r="AR343">
        <v>119.371846667819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1.91</v>
      </c>
      <c r="DM343">
        <v>0.5</v>
      </c>
      <c r="DN343" t="s">
        <v>438</v>
      </c>
      <c r="DO343">
        <v>2</v>
      </c>
      <c r="DP343" t="b">
        <v>1</v>
      </c>
      <c r="DQ343">
        <v>1759342681.84615</v>
      </c>
      <c r="DR343">
        <v>572.790384615385</v>
      </c>
      <c r="DS343">
        <v>608.030230769231</v>
      </c>
      <c r="DT343">
        <v>23.2332923076923</v>
      </c>
      <c r="DU343">
        <v>21.8001615384615</v>
      </c>
      <c r="DV343">
        <v>570.354384615385</v>
      </c>
      <c r="DW343">
        <v>22.8839230769231</v>
      </c>
      <c r="DX343">
        <v>500.001307692308</v>
      </c>
      <c r="DY343">
        <v>90.4827461538462</v>
      </c>
      <c r="DZ343">
        <v>0.0345075</v>
      </c>
      <c r="EA343">
        <v>29.8723769230769</v>
      </c>
      <c r="EB343">
        <v>30.0186615384615</v>
      </c>
      <c r="EC343">
        <v>999.9</v>
      </c>
      <c r="ED343">
        <v>0</v>
      </c>
      <c r="EE343">
        <v>0</v>
      </c>
      <c r="EF343">
        <v>9993.99076923077</v>
      </c>
      <c r="EG343">
        <v>0</v>
      </c>
      <c r="EH343">
        <v>12.4447</v>
      </c>
      <c r="EI343">
        <v>-35.2398076923077</v>
      </c>
      <c r="EJ343">
        <v>586.414692307692</v>
      </c>
      <c r="EK343">
        <v>621.580692307692</v>
      </c>
      <c r="EL343">
        <v>1.43313153846154</v>
      </c>
      <c r="EM343">
        <v>608.030230769231</v>
      </c>
      <c r="EN343">
        <v>21.8001615384615</v>
      </c>
      <c r="EO343">
        <v>2.10221153846154</v>
      </c>
      <c r="EP343">
        <v>1.97253692307692</v>
      </c>
      <c r="EQ343">
        <v>18.2359384615385</v>
      </c>
      <c r="ER343">
        <v>17.2255923076923</v>
      </c>
      <c r="ES343">
        <v>1999.89923076923</v>
      </c>
      <c r="ET343">
        <v>0.979993461538462</v>
      </c>
      <c r="EU343">
        <v>0.0200064230769231</v>
      </c>
      <c r="EV343">
        <v>0</v>
      </c>
      <c r="EW343">
        <v>246.248076923077</v>
      </c>
      <c r="EX343">
        <v>5.00059</v>
      </c>
      <c r="EY343">
        <v>5048.49538461538</v>
      </c>
      <c r="EZ343">
        <v>17359.4230769231</v>
      </c>
      <c r="FA343">
        <v>41.687</v>
      </c>
      <c r="FB343">
        <v>41.562</v>
      </c>
      <c r="FC343">
        <v>41.0716923076923</v>
      </c>
      <c r="FD343">
        <v>41.0572307692308</v>
      </c>
      <c r="FE343">
        <v>42.562</v>
      </c>
      <c r="FF343">
        <v>1954.98923076923</v>
      </c>
      <c r="FG343">
        <v>39.91</v>
      </c>
      <c r="FH343">
        <v>0</v>
      </c>
      <c r="FI343">
        <v>1759342690.2</v>
      </c>
      <c r="FJ343">
        <v>0</v>
      </c>
      <c r="FK343">
        <v>246.333884615385</v>
      </c>
      <c r="FL343">
        <v>12.7512136899503</v>
      </c>
      <c r="FM343">
        <v>239.66529929942</v>
      </c>
      <c r="FN343">
        <v>5050.48807692308</v>
      </c>
      <c r="FO343">
        <v>15</v>
      </c>
      <c r="FP343">
        <v>0</v>
      </c>
      <c r="FQ343" t="s">
        <v>439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-35.2020428571429</v>
      </c>
      <c r="GD343">
        <v>-2.06676623376619</v>
      </c>
      <c r="GE343">
        <v>0.723737365920767</v>
      </c>
      <c r="GF343">
        <v>0</v>
      </c>
      <c r="GG343">
        <v>245.681588235294</v>
      </c>
      <c r="GH343">
        <v>13.1427654778534</v>
      </c>
      <c r="GI343">
        <v>1.30077196802621</v>
      </c>
      <c r="GJ343">
        <v>-1</v>
      </c>
      <c r="GK343">
        <v>1.43447761904762</v>
      </c>
      <c r="GL343">
        <v>-0.0315810389610389</v>
      </c>
      <c r="GM343">
        <v>0.0032708727607139</v>
      </c>
      <c r="GN343">
        <v>1</v>
      </c>
      <c r="GO343">
        <v>1</v>
      </c>
      <c r="GP343">
        <v>2</v>
      </c>
      <c r="GQ343" t="s">
        <v>448</v>
      </c>
      <c r="GR343">
        <v>3.13214</v>
      </c>
      <c r="GS343">
        <v>2.71322</v>
      </c>
      <c r="GT343">
        <v>0.11628</v>
      </c>
      <c r="GU343">
        <v>0.121658</v>
      </c>
      <c r="GV343">
        <v>0.100482</v>
      </c>
      <c r="GW343">
        <v>0.0967404</v>
      </c>
      <c r="GX343">
        <v>33252.2</v>
      </c>
      <c r="GY343">
        <v>35395.8</v>
      </c>
      <c r="GZ343">
        <v>34047.4</v>
      </c>
      <c r="HA343">
        <v>36490.7</v>
      </c>
      <c r="HB343">
        <v>43264.9</v>
      </c>
      <c r="HC343">
        <v>47328.3</v>
      </c>
      <c r="HD343">
        <v>53120.2</v>
      </c>
      <c r="HE343">
        <v>58325.7</v>
      </c>
      <c r="HF343">
        <v>1.94795</v>
      </c>
      <c r="HG343">
        <v>1.7646</v>
      </c>
      <c r="HH343">
        <v>0.0942126</v>
      </c>
      <c r="HI343">
        <v>0</v>
      </c>
      <c r="HJ343">
        <v>28.4908</v>
      </c>
      <c r="HK343">
        <v>999.9</v>
      </c>
      <c r="HL343">
        <v>52.301</v>
      </c>
      <c r="HM343">
        <v>31.159</v>
      </c>
      <c r="HN343">
        <v>26.3126</v>
      </c>
      <c r="HO343">
        <v>54.1122</v>
      </c>
      <c r="HP343">
        <v>46.1619</v>
      </c>
      <c r="HQ343">
        <v>1</v>
      </c>
      <c r="HR343">
        <v>0.12221</v>
      </c>
      <c r="HS343">
        <v>0.397584</v>
      </c>
      <c r="HT343">
        <v>20.1121</v>
      </c>
      <c r="HU343">
        <v>5.19662</v>
      </c>
      <c r="HV343">
        <v>12.004</v>
      </c>
      <c r="HW343">
        <v>4.97355</v>
      </c>
      <c r="HX343">
        <v>3.29388</v>
      </c>
      <c r="HY343">
        <v>9999</v>
      </c>
      <c r="HZ343">
        <v>9999</v>
      </c>
      <c r="IA343">
        <v>999.9</v>
      </c>
      <c r="IB343">
        <v>9999</v>
      </c>
      <c r="IC343">
        <v>1.86325</v>
      </c>
      <c r="ID343">
        <v>1.86813</v>
      </c>
      <c r="IE343">
        <v>1.86785</v>
      </c>
      <c r="IF343">
        <v>1.86905</v>
      </c>
      <c r="IG343">
        <v>1.86984</v>
      </c>
      <c r="IH343">
        <v>1.86593</v>
      </c>
      <c r="II343">
        <v>1.86698</v>
      </c>
      <c r="IJ343">
        <v>1.86844</v>
      </c>
      <c r="IK343">
        <v>5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2.514</v>
      </c>
      <c r="IY343">
        <v>0.3495</v>
      </c>
      <c r="IZ343">
        <v>0.591063205497763</v>
      </c>
      <c r="JA343">
        <v>0.00362635438953289</v>
      </c>
      <c r="JB343">
        <v>-8.50754122937555e-07</v>
      </c>
      <c r="JC343">
        <v>2.87264459290622e-10</v>
      </c>
      <c r="JD343">
        <v>-0.103101814204982</v>
      </c>
      <c r="JE343">
        <v>-0.017656537129445</v>
      </c>
      <c r="JF343">
        <v>0.00217271289782075</v>
      </c>
      <c r="JG343">
        <v>-2.34727275410467e-05</v>
      </c>
      <c r="JH343">
        <v>4</v>
      </c>
      <c r="JI343">
        <v>2183</v>
      </c>
      <c r="JJ343">
        <v>1</v>
      </c>
      <c r="JK343">
        <v>27</v>
      </c>
      <c r="JL343">
        <v>29322378.2</v>
      </c>
      <c r="JM343">
        <v>29322378.2</v>
      </c>
      <c r="JN343">
        <v>1.41724</v>
      </c>
      <c r="JO343">
        <v>2.62939</v>
      </c>
      <c r="JP343">
        <v>1.54785</v>
      </c>
      <c r="JQ343">
        <v>2.31201</v>
      </c>
      <c r="JR343">
        <v>1.64673</v>
      </c>
      <c r="JS343">
        <v>2.35962</v>
      </c>
      <c r="JT343">
        <v>34.6692</v>
      </c>
      <c r="JU343">
        <v>24.1926</v>
      </c>
      <c r="JV343">
        <v>18</v>
      </c>
      <c r="JW343">
        <v>506.051</v>
      </c>
      <c r="JX343">
        <v>389.436</v>
      </c>
      <c r="JY343">
        <v>27.1716</v>
      </c>
      <c r="JZ343">
        <v>28.916</v>
      </c>
      <c r="KA343">
        <v>30.0002</v>
      </c>
      <c r="KB343">
        <v>28.8418</v>
      </c>
      <c r="KC343">
        <v>28.7896</v>
      </c>
      <c r="KD343">
        <v>28.4497</v>
      </c>
      <c r="KE343">
        <v>19.8018</v>
      </c>
      <c r="KF343">
        <v>14.3093</v>
      </c>
      <c r="KG343">
        <v>27.1481</v>
      </c>
      <c r="KH343">
        <v>656.239</v>
      </c>
      <c r="KI343">
        <v>21.7778</v>
      </c>
      <c r="KJ343">
        <v>96.5568</v>
      </c>
      <c r="KK343">
        <v>94.4969</v>
      </c>
    </row>
    <row r="344" spans="1:297">
      <c r="A344">
        <v>328</v>
      </c>
      <c r="B344">
        <v>1759342695</v>
      </c>
      <c r="C344">
        <v>9835</v>
      </c>
      <c r="D344" t="s">
        <v>1101</v>
      </c>
      <c r="E344" t="s">
        <v>1102</v>
      </c>
      <c r="F344">
        <v>5</v>
      </c>
      <c r="G344" t="s">
        <v>1024</v>
      </c>
      <c r="H344" t="s">
        <v>436</v>
      </c>
      <c r="I344">
        <v>1759342686.84615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655.893477038065</v>
      </c>
      <c r="AK344">
        <v>627.899557575757</v>
      </c>
      <c r="AL344">
        <v>3.52794418892953</v>
      </c>
      <c r="AM344">
        <v>64.7014413785426</v>
      </c>
      <c r="AN344">
        <f>(AP344 - AO344 + DY344*1E3/(8.314*(EA344+273.15)) * AR344/DX344 * AQ344) * DX344/(100*DL344) * 1000/(1000 - AP344)</f>
        <v>0</v>
      </c>
      <c r="AO344">
        <v>21.8097518457221</v>
      </c>
      <c r="AP344">
        <v>23.2366703030303</v>
      </c>
      <c r="AQ344">
        <v>-1.73991727630226e-07</v>
      </c>
      <c r="AR344">
        <v>119.371846667819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1.91</v>
      </c>
      <c r="DM344">
        <v>0.5</v>
      </c>
      <c r="DN344" t="s">
        <v>438</v>
      </c>
      <c r="DO344">
        <v>2</v>
      </c>
      <c r="DP344" t="b">
        <v>1</v>
      </c>
      <c r="DQ344">
        <v>1759342686.84615</v>
      </c>
      <c r="DR344">
        <v>589.290230769231</v>
      </c>
      <c r="DS344">
        <v>625.199923076923</v>
      </c>
      <c r="DT344">
        <v>23.2348384615385</v>
      </c>
      <c r="DU344">
        <v>21.8047230769231</v>
      </c>
      <c r="DV344">
        <v>586.806</v>
      </c>
      <c r="DW344">
        <v>22.8854076923077</v>
      </c>
      <c r="DX344">
        <v>499.987230769231</v>
      </c>
      <c r="DY344">
        <v>90.4826384615384</v>
      </c>
      <c r="DZ344">
        <v>0.0347448615384615</v>
      </c>
      <c r="EA344">
        <v>29.8713461538462</v>
      </c>
      <c r="EB344">
        <v>30.0201538461538</v>
      </c>
      <c r="EC344">
        <v>999.9</v>
      </c>
      <c r="ED344">
        <v>0</v>
      </c>
      <c r="EE344">
        <v>0</v>
      </c>
      <c r="EF344">
        <v>9987.64615384615</v>
      </c>
      <c r="EG344">
        <v>0</v>
      </c>
      <c r="EH344">
        <v>12.4483076923077</v>
      </c>
      <c r="EI344">
        <v>-35.9097461538462</v>
      </c>
      <c r="EJ344">
        <v>603.307923076923</v>
      </c>
      <c r="EK344">
        <v>639.136</v>
      </c>
      <c r="EL344">
        <v>1.43011769230769</v>
      </c>
      <c r="EM344">
        <v>625.199923076923</v>
      </c>
      <c r="EN344">
        <v>21.8047230769231</v>
      </c>
      <c r="EO344">
        <v>2.10234923076923</v>
      </c>
      <c r="EP344">
        <v>1.97294769230769</v>
      </c>
      <c r="EQ344">
        <v>18.2369769230769</v>
      </c>
      <c r="ER344">
        <v>17.2288846153846</v>
      </c>
      <c r="ES344">
        <v>1999.87769230769</v>
      </c>
      <c r="ET344">
        <v>0.979993230769231</v>
      </c>
      <c r="EU344">
        <v>0.0200066615384615</v>
      </c>
      <c r="EV344">
        <v>0</v>
      </c>
      <c r="EW344">
        <v>247.266769230769</v>
      </c>
      <c r="EX344">
        <v>5.00059</v>
      </c>
      <c r="EY344">
        <v>5067.65153846154</v>
      </c>
      <c r="EZ344">
        <v>17359.2307692308</v>
      </c>
      <c r="FA344">
        <v>41.687</v>
      </c>
      <c r="FB344">
        <v>41.562</v>
      </c>
      <c r="FC344">
        <v>41.0668461538462</v>
      </c>
      <c r="FD344">
        <v>41.0572307692308</v>
      </c>
      <c r="FE344">
        <v>42.562</v>
      </c>
      <c r="FF344">
        <v>1954.96769230769</v>
      </c>
      <c r="FG344">
        <v>39.91</v>
      </c>
      <c r="FH344">
        <v>0</v>
      </c>
      <c r="FI344">
        <v>1759342695.6</v>
      </c>
      <c r="FJ344">
        <v>0</v>
      </c>
      <c r="FK344">
        <v>247.44064</v>
      </c>
      <c r="FL344">
        <v>11.2517692456055</v>
      </c>
      <c r="FM344">
        <v>217.229231102188</v>
      </c>
      <c r="FN344">
        <v>5072.2192</v>
      </c>
      <c r="FO344">
        <v>15</v>
      </c>
      <c r="FP344">
        <v>0</v>
      </c>
      <c r="FQ344" t="s">
        <v>439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-35.577155</v>
      </c>
      <c r="GD344">
        <v>-5.69591729323307</v>
      </c>
      <c r="GE344">
        <v>0.898748736563784</v>
      </c>
      <c r="GF344">
        <v>0</v>
      </c>
      <c r="GG344">
        <v>246.655588235294</v>
      </c>
      <c r="GH344">
        <v>12.1267837969225</v>
      </c>
      <c r="GI344">
        <v>1.2013175638745</v>
      </c>
      <c r="GJ344">
        <v>-1</v>
      </c>
      <c r="GK344">
        <v>1.4315805</v>
      </c>
      <c r="GL344">
        <v>-0.0340272180451137</v>
      </c>
      <c r="GM344">
        <v>0.00332389752399197</v>
      </c>
      <c r="GN344">
        <v>1</v>
      </c>
      <c r="GO344">
        <v>1</v>
      </c>
      <c r="GP344">
        <v>2</v>
      </c>
      <c r="GQ344" t="s">
        <v>448</v>
      </c>
      <c r="GR344">
        <v>3.13217</v>
      </c>
      <c r="GS344">
        <v>2.71286</v>
      </c>
      <c r="GT344">
        <v>0.118643</v>
      </c>
      <c r="GU344">
        <v>0.123879</v>
      </c>
      <c r="GV344">
        <v>0.100487</v>
      </c>
      <c r="GW344">
        <v>0.0967521</v>
      </c>
      <c r="GX344">
        <v>33163.4</v>
      </c>
      <c r="GY344">
        <v>35306.3</v>
      </c>
      <c r="GZ344">
        <v>34047.5</v>
      </c>
      <c r="HA344">
        <v>36490.7</v>
      </c>
      <c r="HB344">
        <v>43265.3</v>
      </c>
      <c r="HC344">
        <v>47327.9</v>
      </c>
      <c r="HD344">
        <v>53120.7</v>
      </c>
      <c r="HE344">
        <v>58325.7</v>
      </c>
      <c r="HF344">
        <v>1.94778</v>
      </c>
      <c r="HG344">
        <v>1.76455</v>
      </c>
      <c r="HH344">
        <v>0.0932962</v>
      </c>
      <c r="HI344">
        <v>0</v>
      </c>
      <c r="HJ344">
        <v>28.4933</v>
      </c>
      <c r="HK344">
        <v>999.9</v>
      </c>
      <c r="HL344">
        <v>52.301</v>
      </c>
      <c r="HM344">
        <v>31.179</v>
      </c>
      <c r="HN344">
        <v>26.3445</v>
      </c>
      <c r="HO344">
        <v>54.6922</v>
      </c>
      <c r="HP344">
        <v>45.9615</v>
      </c>
      <c r="HQ344">
        <v>1</v>
      </c>
      <c r="HR344">
        <v>0.12236</v>
      </c>
      <c r="HS344">
        <v>0.406672</v>
      </c>
      <c r="HT344">
        <v>20.112</v>
      </c>
      <c r="HU344">
        <v>5.19618</v>
      </c>
      <c r="HV344">
        <v>12.004</v>
      </c>
      <c r="HW344">
        <v>4.9738</v>
      </c>
      <c r="HX344">
        <v>3.29393</v>
      </c>
      <c r="HY344">
        <v>9999</v>
      </c>
      <c r="HZ344">
        <v>9999</v>
      </c>
      <c r="IA344">
        <v>999.9</v>
      </c>
      <c r="IB344">
        <v>9999</v>
      </c>
      <c r="IC344">
        <v>1.86326</v>
      </c>
      <c r="ID344">
        <v>1.86813</v>
      </c>
      <c r="IE344">
        <v>1.86785</v>
      </c>
      <c r="IF344">
        <v>1.86905</v>
      </c>
      <c r="IG344">
        <v>1.86989</v>
      </c>
      <c r="IH344">
        <v>1.86592</v>
      </c>
      <c r="II344">
        <v>1.86697</v>
      </c>
      <c r="IJ344">
        <v>1.86844</v>
      </c>
      <c r="IK344">
        <v>5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2.564</v>
      </c>
      <c r="IY344">
        <v>0.3495</v>
      </c>
      <c r="IZ344">
        <v>0.591063205497763</v>
      </c>
      <c r="JA344">
        <v>0.00362635438953289</v>
      </c>
      <c r="JB344">
        <v>-8.50754122937555e-07</v>
      </c>
      <c r="JC344">
        <v>2.87264459290622e-10</v>
      </c>
      <c r="JD344">
        <v>-0.103101814204982</v>
      </c>
      <c r="JE344">
        <v>-0.017656537129445</v>
      </c>
      <c r="JF344">
        <v>0.00217271289782075</v>
      </c>
      <c r="JG344">
        <v>-2.34727275410467e-05</v>
      </c>
      <c r="JH344">
        <v>4</v>
      </c>
      <c r="JI344">
        <v>2183</v>
      </c>
      <c r="JJ344">
        <v>1</v>
      </c>
      <c r="JK344">
        <v>27</v>
      </c>
      <c r="JL344">
        <v>29322378.2</v>
      </c>
      <c r="JM344">
        <v>29322378.2</v>
      </c>
      <c r="JN344">
        <v>1.44531</v>
      </c>
      <c r="JO344">
        <v>2.63428</v>
      </c>
      <c r="JP344">
        <v>1.54785</v>
      </c>
      <c r="JQ344">
        <v>2.31079</v>
      </c>
      <c r="JR344">
        <v>1.64673</v>
      </c>
      <c r="JS344">
        <v>2.30103</v>
      </c>
      <c r="JT344">
        <v>34.6692</v>
      </c>
      <c r="JU344">
        <v>24.1838</v>
      </c>
      <c r="JV344">
        <v>18</v>
      </c>
      <c r="JW344">
        <v>505.967</v>
      </c>
      <c r="JX344">
        <v>389.429</v>
      </c>
      <c r="JY344">
        <v>27.1491</v>
      </c>
      <c r="JZ344">
        <v>28.9191</v>
      </c>
      <c r="KA344">
        <v>30.0003</v>
      </c>
      <c r="KB344">
        <v>28.8455</v>
      </c>
      <c r="KC344">
        <v>28.7926</v>
      </c>
      <c r="KD344">
        <v>29.0676</v>
      </c>
      <c r="KE344">
        <v>19.8018</v>
      </c>
      <c r="KF344">
        <v>14.3093</v>
      </c>
      <c r="KG344">
        <v>27.1304</v>
      </c>
      <c r="KH344">
        <v>676.44</v>
      </c>
      <c r="KI344">
        <v>21.7778</v>
      </c>
      <c r="KJ344">
        <v>96.5574</v>
      </c>
      <c r="KK344">
        <v>94.4969</v>
      </c>
    </row>
    <row r="345" spans="1:297">
      <c r="A345">
        <v>329</v>
      </c>
      <c r="B345">
        <v>1759342700</v>
      </c>
      <c r="C345">
        <v>9840</v>
      </c>
      <c r="D345" t="s">
        <v>1103</v>
      </c>
      <c r="E345" t="s">
        <v>1104</v>
      </c>
      <c r="F345">
        <v>5</v>
      </c>
      <c r="G345" t="s">
        <v>1024</v>
      </c>
      <c r="H345" t="s">
        <v>436</v>
      </c>
      <c r="I345">
        <v>1759342691.84615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672.603871275158</v>
      </c>
      <c r="AK345">
        <v>644.808684848485</v>
      </c>
      <c r="AL345">
        <v>3.35931378511463</v>
      </c>
      <c r="AM345">
        <v>64.7014413785426</v>
      </c>
      <c r="AN345">
        <f>(AP345 - AO345 + DY345*1E3/(8.314*(EA345+273.15)) * AR345/DX345 * AQ345) * DX345/(100*DL345) * 1000/(1000 - AP345)</f>
        <v>0</v>
      </c>
      <c r="AO345">
        <v>21.812535160242</v>
      </c>
      <c r="AP345">
        <v>23.2383363636364</v>
      </c>
      <c r="AQ345">
        <v>4.37279654815021e-06</v>
      </c>
      <c r="AR345">
        <v>119.371846667819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1.91</v>
      </c>
      <c r="DM345">
        <v>0.5</v>
      </c>
      <c r="DN345" t="s">
        <v>438</v>
      </c>
      <c r="DO345">
        <v>2</v>
      </c>
      <c r="DP345" t="b">
        <v>1</v>
      </c>
      <c r="DQ345">
        <v>1759342691.84615</v>
      </c>
      <c r="DR345">
        <v>605.999</v>
      </c>
      <c r="DS345">
        <v>641.807538461539</v>
      </c>
      <c r="DT345">
        <v>23.2368076923077</v>
      </c>
      <c r="DU345">
        <v>21.8089538461538</v>
      </c>
      <c r="DV345">
        <v>603.466384615385</v>
      </c>
      <c r="DW345">
        <v>22.8873</v>
      </c>
      <c r="DX345">
        <v>499.993307692308</v>
      </c>
      <c r="DY345">
        <v>90.4818</v>
      </c>
      <c r="DZ345">
        <v>0.0348917153846154</v>
      </c>
      <c r="EA345">
        <v>29.8700692307692</v>
      </c>
      <c r="EB345">
        <v>30.0196076923077</v>
      </c>
      <c r="EC345">
        <v>999.9</v>
      </c>
      <c r="ED345">
        <v>0</v>
      </c>
      <c r="EE345">
        <v>0</v>
      </c>
      <c r="EF345">
        <v>9990.91461538461</v>
      </c>
      <c r="EG345">
        <v>0</v>
      </c>
      <c r="EH345">
        <v>12.4587076923077</v>
      </c>
      <c r="EI345">
        <v>-35.8085</v>
      </c>
      <c r="EJ345">
        <v>620.415538461538</v>
      </c>
      <c r="EK345">
        <v>656.116615384615</v>
      </c>
      <c r="EL345">
        <v>1.42786384615385</v>
      </c>
      <c r="EM345">
        <v>641.807538461539</v>
      </c>
      <c r="EN345">
        <v>21.8089538461538</v>
      </c>
      <c r="EO345">
        <v>2.10250846153846</v>
      </c>
      <c r="EP345">
        <v>1.97331230769231</v>
      </c>
      <c r="EQ345">
        <v>18.2381846153846</v>
      </c>
      <c r="ER345">
        <v>17.2318</v>
      </c>
      <c r="ES345">
        <v>1999.87846153846</v>
      </c>
      <c r="ET345">
        <v>0.979994384615385</v>
      </c>
      <c r="EU345">
        <v>0.0200055461538462</v>
      </c>
      <c r="EV345">
        <v>0</v>
      </c>
      <c r="EW345">
        <v>248.165230769231</v>
      </c>
      <c r="EX345">
        <v>5.00059</v>
      </c>
      <c r="EY345">
        <v>5085.04769230769</v>
      </c>
      <c r="EZ345">
        <v>17359.2384615385</v>
      </c>
      <c r="FA345">
        <v>41.687</v>
      </c>
      <c r="FB345">
        <v>41.562</v>
      </c>
      <c r="FC345">
        <v>41.0716923076923</v>
      </c>
      <c r="FD345">
        <v>41.0572307692308</v>
      </c>
      <c r="FE345">
        <v>42.562</v>
      </c>
      <c r="FF345">
        <v>1954.97076923077</v>
      </c>
      <c r="FG345">
        <v>39.9076923076923</v>
      </c>
      <c r="FH345">
        <v>0</v>
      </c>
      <c r="FI345">
        <v>1759342700.4</v>
      </c>
      <c r="FJ345">
        <v>0</v>
      </c>
      <c r="FK345">
        <v>248.27196</v>
      </c>
      <c r="FL345">
        <v>9.47461537071824</v>
      </c>
      <c r="FM345">
        <v>193.501538161432</v>
      </c>
      <c r="FN345">
        <v>5088.562</v>
      </c>
      <c r="FO345">
        <v>15</v>
      </c>
      <c r="FP345">
        <v>0</v>
      </c>
      <c r="FQ345" t="s">
        <v>439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-35.8830476190476</v>
      </c>
      <c r="GD345">
        <v>-0.691846753246723</v>
      </c>
      <c r="GE345">
        <v>0.637586740032883</v>
      </c>
      <c r="GF345">
        <v>0</v>
      </c>
      <c r="GG345">
        <v>247.557058823529</v>
      </c>
      <c r="GH345">
        <v>10.8561039024314</v>
      </c>
      <c r="GI345">
        <v>1.07838342905907</v>
      </c>
      <c r="GJ345">
        <v>-1</v>
      </c>
      <c r="GK345">
        <v>1.4292780952381</v>
      </c>
      <c r="GL345">
        <v>-0.0283114285714267</v>
      </c>
      <c r="GM345">
        <v>0.00292631186543522</v>
      </c>
      <c r="GN345">
        <v>1</v>
      </c>
      <c r="GO345">
        <v>1</v>
      </c>
      <c r="GP345">
        <v>2</v>
      </c>
      <c r="GQ345" t="s">
        <v>448</v>
      </c>
      <c r="GR345">
        <v>3.13225</v>
      </c>
      <c r="GS345">
        <v>2.71281</v>
      </c>
      <c r="GT345">
        <v>0.120882</v>
      </c>
      <c r="GU345">
        <v>0.126235</v>
      </c>
      <c r="GV345">
        <v>0.100482</v>
      </c>
      <c r="GW345">
        <v>0.0967583</v>
      </c>
      <c r="GX345">
        <v>33079</v>
      </c>
      <c r="GY345">
        <v>35211.1</v>
      </c>
      <c r="GZ345">
        <v>34047.3</v>
      </c>
      <c r="HA345">
        <v>36490.4</v>
      </c>
      <c r="HB345">
        <v>43265.7</v>
      </c>
      <c r="HC345">
        <v>47327.4</v>
      </c>
      <c r="HD345">
        <v>53120.5</v>
      </c>
      <c r="HE345">
        <v>58325.1</v>
      </c>
      <c r="HF345">
        <v>1.94818</v>
      </c>
      <c r="HG345">
        <v>1.76437</v>
      </c>
      <c r="HH345">
        <v>0.0931174</v>
      </c>
      <c r="HI345">
        <v>0</v>
      </c>
      <c r="HJ345">
        <v>28.4957</v>
      </c>
      <c r="HK345">
        <v>999.9</v>
      </c>
      <c r="HL345">
        <v>52.301</v>
      </c>
      <c r="HM345">
        <v>31.159</v>
      </c>
      <c r="HN345">
        <v>26.3156</v>
      </c>
      <c r="HO345">
        <v>54.5522</v>
      </c>
      <c r="HP345">
        <v>45.8413</v>
      </c>
      <c r="HQ345">
        <v>1</v>
      </c>
      <c r="HR345">
        <v>0.122614</v>
      </c>
      <c r="HS345">
        <v>0.407402</v>
      </c>
      <c r="HT345">
        <v>20.1121</v>
      </c>
      <c r="HU345">
        <v>5.19692</v>
      </c>
      <c r="HV345">
        <v>12.004</v>
      </c>
      <c r="HW345">
        <v>4.97375</v>
      </c>
      <c r="HX345">
        <v>3.29388</v>
      </c>
      <c r="HY345">
        <v>9999</v>
      </c>
      <c r="HZ345">
        <v>9999</v>
      </c>
      <c r="IA345">
        <v>999.9</v>
      </c>
      <c r="IB345">
        <v>9999</v>
      </c>
      <c r="IC345">
        <v>1.86327</v>
      </c>
      <c r="ID345">
        <v>1.86813</v>
      </c>
      <c r="IE345">
        <v>1.86787</v>
      </c>
      <c r="IF345">
        <v>1.86905</v>
      </c>
      <c r="IG345">
        <v>1.86991</v>
      </c>
      <c r="IH345">
        <v>1.86599</v>
      </c>
      <c r="II345">
        <v>1.86699</v>
      </c>
      <c r="IJ345">
        <v>1.86844</v>
      </c>
      <c r="IK345">
        <v>5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2.611</v>
      </c>
      <c r="IY345">
        <v>0.3495</v>
      </c>
      <c r="IZ345">
        <v>0.591063205497763</v>
      </c>
      <c r="JA345">
        <v>0.00362635438953289</v>
      </c>
      <c r="JB345">
        <v>-8.50754122937555e-07</v>
      </c>
      <c r="JC345">
        <v>2.87264459290622e-10</v>
      </c>
      <c r="JD345">
        <v>-0.103101814204982</v>
      </c>
      <c r="JE345">
        <v>-0.017656537129445</v>
      </c>
      <c r="JF345">
        <v>0.00217271289782075</v>
      </c>
      <c r="JG345">
        <v>-2.34727275410467e-05</v>
      </c>
      <c r="JH345">
        <v>4</v>
      </c>
      <c r="JI345">
        <v>2183</v>
      </c>
      <c r="JJ345">
        <v>1</v>
      </c>
      <c r="JK345">
        <v>27</v>
      </c>
      <c r="JL345">
        <v>29322378.3</v>
      </c>
      <c r="JM345">
        <v>29322378.3</v>
      </c>
      <c r="JN345">
        <v>1.47705</v>
      </c>
      <c r="JO345">
        <v>2.63794</v>
      </c>
      <c r="JP345">
        <v>1.54785</v>
      </c>
      <c r="JQ345">
        <v>2.31079</v>
      </c>
      <c r="JR345">
        <v>1.64673</v>
      </c>
      <c r="JS345">
        <v>2.2876</v>
      </c>
      <c r="JT345">
        <v>34.6692</v>
      </c>
      <c r="JU345">
        <v>24.1838</v>
      </c>
      <c r="JV345">
        <v>18</v>
      </c>
      <c r="JW345">
        <v>506.259</v>
      </c>
      <c r="JX345">
        <v>389.354</v>
      </c>
      <c r="JY345">
        <v>27.1296</v>
      </c>
      <c r="JZ345">
        <v>28.9221</v>
      </c>
      <c r="KA345">
        <v>30.0004</v>
      </c>
      <c r="KB345">
        <v>28.8485</v>
      </c>
      <c r="KC345">
        <v>28.7957</v>
      </c>
      <c r="KD345">
        <v>29.6323</v>
      </c>
      <c r="KE345">
        <v>19.8018</v>
      </c>
      <c r="KF345">
        <v>14.3093</v>
      </c>
      <c r="KG345">
        <v>27.1123</v>
      </c>
      <c r="KH345">
        <v>689.973</v>
      </c>
      <c r="KI345">
        <v>21.7778</v>
      </c>
      <c r="KJ345">
        <v>96.557</v>
      </c>
      <c r="KK345">
        <v>94.4961</v>
      </c>
    </row>
    <row r="346" spans="1:297">
      <c r="A346">
        <v>330</v>
      </c>
      <c r="B346">
        <v>1759342705</v>
      </c>
      <c r="C346">
        <v>9845</v>
      </c>
      <c r="D346" t="s">
        <v>1105</v>
      </c>
      <c r="E346" t="s">
        <v>1106</v>
      </c>
      <c r="F346">
        <v>5</v>
      </c>
      <c r="G346" t="s">
        <v>1024</v>
      </c>
      <c r="H346" t="s">
        <v>436</v>
      </c>
      <c r="I346">
        <v>1759342696.84615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691.036852546276</v>
      </c>
      <c r="AK346">
        <v>662.614406060606</v>
      </c>
      <c r="AL346">
        <v>3.57040018862804</v>
      </c>
      <c r="AM346">
        <v>64.7014413785426</v>
      </c>
      <c r="AN346">
        <f>(AP346 - AO346 + DY346*1E3/(8.314*(EA346+273.15)) * AR346/DX346 * AQ346) * DX346/(100*DL346) * 1000/(1000 - AP346)</f>
        <v>0</v>
      </c>
      <c r="AO346">
        <v>21.8161573612594</v>
      </c>
      <c r="AP346">
        <v>23.2375357575758</v>
      </c>
      <c r="AQ346">
        <v>-3.33453521536751e-06</v>
      </c>
      <c r="AR346">
        <v>119.371846667819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1.91</v>
      </c>
      <c r="DM346">
        <v>0.5</v>
      </c>
      <c r="DN346" t="s">
        <v>438</v>
      </c>
      <c r="DO346">
        <v>2</v>
      </c>
      <c r="DP346" t="b">
        <v>1</v>
      </c>
      <c r="DQ346">
        <v>1759342696.84615</v>
      </c>
      <c r="DR346">
        <v>622.787615384615</v>
      </c>
      <c r="DS346">
        <v>659.149846153846</v>
      </c>
      <c r="DT346">
        <v>23.2375923076923</v>
      </c>
      <c r="DU346">
        <v>21.8127076923077</v>
      </c>
      <c r="DV346">
        <v>620.206307692308</v>
      </c>
      <c r="DW346">
        <v>22.8880692307692</v>
      </c>
      <c r="DX346">
        <v>499.998461538462</v>
      </c>
      <c r="DY346">
        <v>90.4812230769231</v>
      </c>
      <c r="DZ346">
        <v>0.0349369153846154</v>
      </c>
      <c r="EA346">
        <v>29.8679923076923</v>
      </c>
      <c r="EB346">
        <v>30.0172692307692</v>
      </c>
      <c r="EC346">
        <v>999.9</v>
      </c>
      <c r="ED346">
        <v>0</v>
      </c>
      <c r="EE346">
        <v>0</v>
      </c>
      <c r="EF346">
        <v>10003.8476923077</v>
      </c>
      <c r="EG346">
        <v>0</v>
      </c>
      <c r="EH346">
        <v>12.4662461538462</v>
      </c>
      <c r="EI346">
        <v>-36.3622307692308</v>
      </c>
      <c r="EJ346">
        <v>637.604</v>
      </c>
      <c r="EK346">
        <v>673.848230769231</v>
      </c>
      <c r="EL346">
        <v>1.42489846153846</v>
      </c>
      <c r="EM346">
        <v>659.149846153846</v>
      </c>
      <c r="EN346">
        <v>21.8127076923077</v>
      </c>
      <c r="EO346">
        <v>2.10256615384615</v>
      </c>
      <c r="EP346">
        <v>1.97364076923077</v>
      </c>
      <c r="EQ346">
        <v>18.2386307692308</v>
      </c>
      <c r="ER346">
        <v>17.2344307692308</v>
      </c>
      <c r="ES346">
        <v>1999.90615384615</v>
      </c>
      <c r="ET346">
        <v>0.979994615384616</v>
      </c>
      <c r="EU346">
        <v>0.0200053076923077</v>
      </c>
      <c r="EV346">
        <v>0</v>
      </c>
      <c r="EW346">
        <v>248.884076923077</v>
      </c>
      <c r="EX346">
        <v>5.00059</v>
      </c>
      <c r="EY346">
        <v>5100.99076923077</v>
      </c>
      <c r="EZ346">
        <v>17359.4615384615</v>
      </c>
      <c r="FA346">
        <v>41.687</v>
      </c>
      <c r="FB346">
        <v>41.562</v>
      </c>
      <c r="FC346">
        <v>41.0765384615385</v>
      </c>
      <c r="FD346">
        <v>41.062</v>
      </c>
      <c r="FE346">
        <v>42.562</v>
      </c>
      <c r="FF346">
        <v>1954.99846153846</v>
      </c>
      <c r="FG346">
        <v>39.9076923076923</v>
      </c>
      <c r="FH346">
        <v>0</v>
      </c>
      <c r="FI346">
        <v>1759342705.2</v>
      </c>
      <c r="FJ346">
        <v>0</v>
      </c>
      <c r="FK346">
        <v>248.95716</v>
      </c>
      <c r="FL346">
        <v>8.42892307883651</v>
      </c>
      <c r="FM346">
        <v>175.793076919597</v>
      </c>
      <c r="FN346">
        <v>5103.5264</v>
      </c>
      <c r="FO346">
        <v>15</v>
      </c>
      <c r="FP346">
        <v>0</v>
      </c>
      <c r="FQ346" t="s">
        <v>439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-36.06092</v>
      </c>
      <c r="GD346">
        <v>-5.66030977443612</v>
      </c>
      <c r="GE346">
        <v>0.786201285040924</v>
      </c>
      <c r="GF346">
        <v>0</v>
      </c>
      <c r="GG346">
        <v>248.454970588235</v>
      </c>
      <c r="GH346">
        <v>8.9702521055408</v>
      </c>
      <c r="GI346">
        <v>0.89403011810348</v>
      </c>
      <c r="GJ346">
        <v>-1</v>
      </c>
      <c r="GK346">
        <v>1.4263235</v>
      </c>
      <c r="GL346">
        <v>-0.0333225563909795</v>
      </c>
      <c r="GM346">
        <v>0.00330054582607183</v>
      </c>
      <c r="GN346">
        <v>1</v>
      </c>
      <c r="GO346">
        <v>1</v>
      </c>
      <c r="GP346">
        <v>2</v>
      </c>
      <c r="GQ346" t="s">
        <v>448</v>
      </c>
      <c r="GR346">
        <v>3.13222</v>
      </c>
      <c r="GS346">
        <v>2.71291</v>
      </c>
      <c r="GT346">
        <v>0.123195</v>
      </c>
      <c r="GU346">
        <v>0.128331</v>
      </c>
      <c r="GV346">
        <v>0.10048</v>
      </c>
      <c r="GW346">
        <v>0.0967715</v>
      </c>
      <c r="GX346">
        <v>32991.8</v>
      </c>
      <c r="GY346">
        <v>35126.2</v>
      </c>
      <c r="GZ346">
        <v>34047.1</v>
      </c>
      <c r="HA346">
        <v>36490</v>
      </c>
      <c r="HB346">
        <v>43265.4</v>
      </c>
      <c r="HC346">
        <v>47326.5</v>
      </c>
      <c r="HD346">
        <v>53119.8</v>
      </c>
      <c r="HE346">
        <v>58324.5</v>
      </c>
      <c r="HF346">
        <v>1.94778</v>
      </c>
      <c r="HG346">
        <v>1.76448</v>
      </c>
      <c r="HH346">
        <v>0.0929236</v>
      </c>
      <c r="HI346">
        <v>0</v>
      </c>
      <c r="HJ346">
        <v>28.4969</v>
      </c>
      <c r="HK346">
        <v>999.9</v>
      </c>
      <c r="HL346">
        <v>52.301</v>
      </c>
      <c r="HM346">
        <v>31.179</v>
      </c>
      <c r="HN346">
        <v>26.3441</v>
      </c>
      <c r="HO346">
        <v>54.6822</v>
      </c>
      <c r="HP346">
        <v>45.9215</v>
      </c>
      <c r="HQ346">
        <v>1</v>
      </c>
      <c r="HR346">
        <v>0.122785</v>
      </c>
      <c r="HS346">
        <v>0.414278</v>
      </c>
      <c r="HT346">
        <v>20.112</v>
      </c>
      <c r="HU346">
        <v>5.19603</v>
      </c>
      <c r="HV346">
        <v>12.004</v>
      </c>
      <c r="HW346">
        <v>4.97385</v>
      </c>
      <c r="HX346">
        <v>3.29385</v>
      </c>
      <c r="HY346">
        <v>9999</v>
      </c>
      <c r="HZ346">
        <v>9999</v>
      </c>
      <c r="IA346">
        <v>999.9</v>
      </c>
      <c r="IB346">
        <v>9999</v>
      </c>
      <c r="IC346">
        <v>1.86327</v>
      </c>
      <c r="ID346">
        <v>1.86813</v>
      </c>
      <c r="IE346">
        <v>1.86786</v>
      </c>
      <c r="IF346">
        <v>1.86906</v>
      </c>
      <c r="IG346">
        <v>1.86989</v>
      </c>
      <c r="IH346">
        <v>1.86597</v>
      </c>
      <c r="II346">
        <v>1.86698</v>
      </c>
      <c r="IJ346">
        <v>1.86844</v>
      </c>
      <c r="IK346">
        <v>5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2.662</v>
      </c>
      <c r="IY346">
        <v>0.3495</v>
      </c>
      <c r="IZ346">
        <v>0.591063205497763</v>
      </c>
      <c r="JA346">
        <v>0.00362635438953289</v>
      </c>
      <c r="JB346">
        <v>-8.50754122937555e-07</v>
      </c>
      <c r="JC346">
        <v>2.87264459290622e-10</v>
      </c>
      <c r="JD346">
        <v>-0.103101814204982</v>
      </c>
      <c r="JE346">
        <v>-0.017656537129445</v>
      </c>
      <c r="JF346">
        <v>0.00217271289782075</v>
      </c>
      <c r="JG346">
        <v>-2.34727275410467e-05</v>
      </c>
      <c r="JH346">
        <v>4</v>
      </c>
      <c r="JI346">
        <v>2183</v>
      </c>
      <c r="JJ346">
        <v>1</v>
      </c>
      <c r="JK346">
        <v>27</v>
      </c>
      <c r="JL346">
        <v>29322378.4</v>
      </c>
      <c r="JM346">
        <v>29322378.4</v>
      </c>
      <c r="JN346">
        <v>1.50391</v>
      </c>
      <c r="JO346">
        <v>2.63306</v>
      </c>
      <c r="JP346">
        <v>1.54785</v>
      </c>
      <c r="JQ346">
        <v>2.31079</v>
      </c>
      <c r="JR346">
        <v>1.64673</v>
      </c>
      <c r="JS346">
        <v>2.33032</v>
      </c>
      <c r="JT346">
        <v>34.6692</v>
      </c>
      <c r="JU346">
        <v>24.1926</v>
      </c>
      <c r="JV346">
        <v>18</v>
      </c>
      <c r="JW346">
        <v>506.021</v>
      </c>
      <c r="JX346">
        <v>389.428</v>
      </c>
      <c r="JY346">
        <v>27.1116</v>
      </c>
      <c r="JZ346">
        <v>28.9253</v>
      </c>
      <c r="KA346">
        <v>30.0002</v>
      </c>
      <c r="KB346">
        <v>28.8516</v>
      </c>
      <c r="KC346">
        <v>28.7987</v>
      </c>
      <c r="KD346">
        <v>30.2419</v>
      </c>
      <c r="KE346">
        <v>19.8018</v>
      </c>
      <c r="KF346">
        <v>14.3093</v>
      </c>
      <c r="KG346">
        <v>27.1006</v>
      </c>
      <c r="KH346">
        <v>710.18</v>
      </c>
      <c r="KI346">
        <v>21.7778</v>
      </c>
      <c r="KJ346">
        <v>96.556</v>
      </c>
      <c r="KK346">
        <v>94.4951</v>
      </c>
    </row>
    <row r="347" spans="1:297">
      <c r="A347">
        <v>331</v>
      </c>
      <c r="B347">
        <v>1759342710</v>
      </c>
      <c r="C347">
        <v>9850</v>
      </c>
      <c r="D347" t="s">
        <v>1107</v>
      </c>
      <c r="E347" t="s">
        <v>1108</v>
      </c>
      <c r="F347">
        <v>5</v>
      </c>
      <c r="G347" t="s">
        <v>1024</v>
      </c>
      <c r="H347" t="s">
        <v>436</v>
      </c>
      <c r="I347">
        <v>1759342701.84615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707.263244313266</v>
      </c>
      <c r="AK347">
        <v>679.37466060606</v>
      </c>
      <c r="AL347">
        <v>3.3367360738272</v>
      </c>
      <c r="AM347">
        <v>64.7014413785426</v>
      </c>
      <c r="AN347">
        <f>(AP347 - AO347 + DY347*1E3/(8.314*(EA347+273.15)) * AR347/DX347 * AQ347) * DX347/(100*DL347) * 1000/(1000 - AP347)</f>
        <v>0</v>
      </c>
      <c r="AO347">
        <v>21.8199986922052</v>
      </c>
      <c r="AP347">
        <v>23.2357</v>
      </c>
      <c r="AQ347">
        <v>-6.3937029469708e-06</v>
      </c>
      <c r="AR347">
        <v>119.371846667819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1.91</v>
      </c>
      <c r="DM347">
        <v>0.5</v>
      </c>
      <c r="DN347" t="s">
        <v>438</v>
      </c>
      <c r="DO347">
        <v>2</v>
      </c>
      <c r="DP347" t="b">
        <v>1</v>
      </c>
      <c r="DQ347">
        <v>1759342701.84615</v>
      </c>
      <c r="DR347">
        <v>639.683461538462</v>
      </c>
      <c r="DS347">
        <v>675.889230769231</v>
      </c>
      <c r="DT347">
        <v>23.2372615384615</v>
      </c>
      <c r="DU347">
        <v>21.8161692307692</v>
      </c>
      <c r="DV347">
        <v>637.053384615385</v>
      </c>
      <c r="DW347">
        <v>22.8877692307692</v>
      </c>
      <c r="DX347">
        <v>500.007692307692</v>
      </c>
      <c r="DY347">
        <v>90.4813307692308</v>
      </c>
      <c r="DZ347">
        <v>0.0349092307692308</v>
      </c>
      <c r="EA347">
        <v>29.8664923076923</v>
      </c>
      <c r="EB347">
        <v>30.0145538461538</v>
      </c>
      <c r="EC347">
        <v>999.9</v>
      </c>
      <c r="ED347">
        <v>0</v>
      </c>
      <c r="EE347">
        <v>0</v>
      </c>
      <c r="EF347">
        <v>9999.80230769231</v>
      </c>
      <c r="EG347">
        <v>0</v>
      </c>
      <c r="EH347">
        <v>12.4680538461538</v>
      </c>
      <c r="EI347">
        <v>-36.2057846153846</v>
      </c>
      <c r="EJ347">
        <v>654.901615384616</v>
      </c>
      <c r="EK347">
        <v>690.963461538462</v>
      </c>
      <c r="EL347">
        <v>1.42111538461538</v>
      </c>
      <c r="EM347">
        <v>675.889230769231</v>
      </c>
      <c r="EN347">
        <v>21.8161692307692</v>
      </c>
      <c r="EO347">
        <v>2.10253923076923</v>
      </c>
      <c r="EP347">
        <v>1.97395615384615</v>
      </c>
      <c r="EQ347">
        <v>18.2384384615385</v>
      </c>
      <c r="ER347">
        <v>17.2369538461538</v>
      </c>
      <c r="ES347">
        <v>1999.98076923077</v>
      </c>
      <c r="ET347">
        <v>0.979995307692308</v>
      </c>
      <c r="EU347">
        <v>0.0200046</v>
      </c>
      <c r="EV347">
        <v>0</v>
      </c>
      <c r="EW347">
        <v>249.609384615385</v>
      </c>
      <c r="EX347">
        <v>5.00059</v>
      </c>
      <c r="EY347">
        <v>5115.25076923077</v>
      </c>
      <c r="EZ347">
        <v>17360.1076923077</v>
      </c>
      <c r="FA347">
        <v>41.687</v>
      </c>
      <c r="FB347">
        <v>41.562</v>
      </c>
      <c r="FC347">
        <v>41.0716923076923</v>
      </c>
      <c r="FD347">
        <v>41.0572307692308</v>
      </c>
      <c r="FE347">
        <v>42.562</v>
      </c>
      <c r="FF347">
        <v>1955.07307692308</v>
      </c>
      <c r="FG347">
        <v>39.9076923076923</v>
      </c>
      <c r="FH347">
        <v>0</v>
      </c>
      <c r="FI347">
        <v>1759342710.6</v>
      </c>
      <c r="FJ347">
        <v>0</v>
      </c>
      <c r="FK347">
        <v>249.661692307692</v>
      </c>
      <c r="FL347">
        <v>8.04341881178915</v>
      </c>
      <c r="FM347">
        <v>158.321367560005</v>
      </c>
      <c r="FN347">
        <v>5117.60076923077</v>
      </c>
      <c r="FO347">
        <v>15</v>
      </c>
      <c r="FP347">
        <v>0</v>
      </c>
      <c r="FQ347" t="s">
        <v>439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-36.2472476190476</v>
      </c>
      <c r="GD347">
        <v>-0.0239532467532471</v>
      </c>
      <c r="GE347">
        <v>0.577580297133817</v>
      </c>
      <c r="GF347">
        <v>1</v>
      </c>
      <c r="GG347">
        <v>249.154441176471</v>
      </c>
      <c r="GH347">
        <v>8.46009166851585</v>
      </c>
      <c r="GI347">
        <v>0.847979751117031</v>
      </c>
      <c r="GJ347">
        <v>-1</v>
      </c>
      <c r="GK347">
        <v>1.42306904761905</v>
      </c>
      <c r="GL347">
        <v>-0.0450358441558429</v>
      </c>
      <c r="GM347">
        <v>0.00469318746874446</v>
      </c>
      <c r="GN347">
        <v>1</v>
      </c>
      <c r="GO347">
        <v>2</v>
      </c>
      <c r="GP347">
        <v>2</v>
      </c>
      <c r="GQ347" t="s">
        <v>440</v>
      </c>
      <c r="GR347">
        <v>3.13226</v>
      </c>
      <c r="GS347">
        <v>2.71262</v>
      </c>
      <c r="GT347">
        <v>0.125366</v>
      </c>
      <c r="GU347">
        <v>0.130595</v>
      </c>
      <c r="GV347">
        <v>0.100478</v>
      </c>
      <c r="GW347">
        <v>0.096785</v>
      </c>
      <c r="GX347">
        <v>32910</v>
      </c>
      <c r="GY347">
        <v>35034.9</v>
      </c>
      <c r="GZ347">
        <v>34047</v>
      </c>
      <c r="HA347">
        <v>36489.9</v>
      </c>
      <c r="HB347">
        <v>43266</v>
      </c>
      <c r="HC347">
        <v>47326.1</v>
      </c>
      <c r="HD347">
        <v>53120.1</v>
      </c>
      <c r="HE347">
        <v>58324.5</v>
      </c>
      <c r="HF347">
        <v>1.94818</v>
      </c>
      <c r="HG347">
        <v>1.76435</v>
      </c>
      <c r="HH347">
        <v>0.093095</v>
      </c>
      <c r="HI347">
        <v>0</v>
      </c>
      <c r="HJ347">
        <v>28.4982</v>
      </c>
      <c r="HK347">
        <v>999.9</v>
      </c>
      <c r="HL347">
        <v>52.301</v>
      </c>
      <c r="HM347">
        <v>31.179</v>
      </c>
      <c r="HN347">
        <v>26.3475</v>
      </c>
      <c r="HO347">
        <v>54.9322</v>
      </c>
      <c r="HP347">
        <v>46.0737</v>
      </c>
      <c r="HQ347">
        <v>1</v>
      </c>
      <c r="HR347">
        <v>0.123069</v>
      </c>
      <c r="HS347">
        <v>0.404692</v>
      </c>
      <c r="HT347">
        <v>20.1121</v>
      </c>
      <c r="HU347">
        <v>5.19692</v>
      </c>
      <c r="HV347">
        <v>12.004</v>
      </c>
      <c r="HW347">
        <v>4.97455</v>
      </c>
      <c r="HX347">
        <v>3.29393</v>
      </c>
      <c r="HY347">
        <v>9999</v>
      </c>
      <c r="HZ347">
        <v>9999</v>
      </c>
      <c r="IA347">
        <v>999.9</v>
      </c>
      <c r="IB347">
        <v>9999</v>
      </c>
      <c r="IC347">
        <v>1.86327</v>
      </c>
      <c r="ID347">
        <v>1.86813</v>
      </c>
      <c r="IE347">
        <v>1.86786</v>
      </c>
      <c r="IF347">
        <v>1.86906</v>
      </c>
      <c r="IG347">
        <v>1.86992</v>
      </c>
      <c r="IH347">
        <v>1.86596</v>
      </c>
      <c r="II347">
        <v>1.86701</v>
      </c>
      <c r="IJ347">
        <v>1.86844</v>
      </c>
      <c r="IK347">
        <v>5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2.709</v>
      </c>
      <c r="IY347">
        <v>0.3495</v>
      </c>
      <c r="IZ347">
        <v>0.591063205497763</v>
      </c>
      <c r="JA347">
        <v>0.00362635438953289</v>
      </c>
      <c r="JB347">
        <v>-8.50754122937555e-07</v>
      </c>
      <c r="JC347">
        <v>2.87264459290622e-10</v>
      </c>
      <c r="JD347">
        <v>-0.103101814204982</v>
      </c>
      <c r="JE347">
        <v>-0.017656537129445</v>
      </c>
      <c r="JF347">
        <v>0.00217271289782075</v>
      </c>
      <c r="JG347">
        <v>-2.34727275410467e-05</v>
      </c>
      <c r="JH347">
        <v>4</v>
      </c>
      <c r="JI347">
        <v>2183</v>
      </c>
      <c r="JJ347">
        <v>1</v>
      </c>
      <c r="JK347">
        <v>27</v>
      </c>
      <c r="JL347">
        <v>29322378.5</v>
      </c>
      <c r="JM347">
        <v>29322378.5</v>
      </c>
      <c r="JN347">
        <v>1.53564</v>
      </c>
      <c r="JO347">
        <v>2.62939</v>
      </c>
      <c r="JP347">
        <v>1.54785</v>
      </c>
      <c r="JQ347">
        <v>2.31201</v>
      </c>
      <c r="JR347">
        <v>1.64551</v>
      </c>
      <c r="JS347">
        <v>2.3584</v>
      </c>
      <c r="JT347">
        <v>34.6692</v>
      </c>
      <c r="JU347">
        <v>24.1926</v>
      </c>
      <c r="JV347">
        <v>18</v>
      </c>
      <c r="JW347">
        <v>506.312</v>
      </c>
      <c r="JX347">
        <v>389.384</v>
      </c>
      <c r="JY347">
        <v>27.0987</v>
      </c>
      <c r="JZ347">
        <v>28.9277</v>
      </c>
      <c r="KA347">
        <v>30.0003</v>
      </c>
      <c r="KB347">
        <v>28.8547</v>
      </c>
      <c r="KC347">
        <v>28.8023</v>
      </c>
      <c r="KD347">
        <v>30.8084</v>
      </c>
      <c r="KE347">
        <v>19.8018</v>
      </c>
      <c r="KF347">
        <v>14.3093</v>
      </c>
      <c r="KG347">
        <v>27.0874</v>
      </c>
      <c r="KH347">
        <v>723.677</v>
      </c>
      <c r="KI347">
        <v>21.7778</v>
      </c>
      <c r="KJ347">
        <v>96.5562</v>
      </c>
      <c r="KK347">
        <v>94.495</v>
      </c>
    </row>
    <row r="348" spans="1:297">
      <c r="A348">
        <v>332</v>
      </c>
      <c r="B348">
        <v>1759342715</v>
      </c>
      <c r="C348">
        <v>9855</v>
      </c>
      <c r="D348" t="s">
        <v>1109</v>
      </c>
      <c r="E348" t="s">
        <v>1110</v>
      </c>
      <c r="F348">
        <v>5</v>
      </c>
      <c r="G348" t="s">
        <v>1024</v>
      </c>
      <c r="H348" t="s">
        <v>436</v>
      </c>
      <c r="I348">
        <v>1759342706.84615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725.517890241803</v>
      </c>
      <c r="AK348">
        <v>697.088381818182</v>
      </c>
      <c r="AL348">
        <v>3.56034795897652</v>
      </c>
      <c r="AM348">
        <v>64.7014413785426</v>
      </c>
      <c r="AN348">
        <f>(AP348 - AO348 + DY348*1E3/(8.314*(EA348+273.15)) * AR348/DX348 * AQ348) * DX348/(100*DL348) * 1000/(1000 - AP348)</f>
        <v>0</v>
      </c>
      <c r="AO348">
        <v>21.8253694723232</v>
      </c>
      <c r="AP348">
        <v>23.2354939393939</v>
      </c>
      <c r="AQ348">
        <v>-3.62309209765117e-06</v>
      </c>
      <c r="AR348">
        <v>119.371846667819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1.91</v>
      </c>
      <c r="DM348">
        <v>0.5</v>
      </c>
      <c r="DN348" t="s">
        <v>438</v>
      </c>
      <c r="DO348">
        <v>2</v>
      </c>
      <c r="DP348" t="b">
        <v>1</v>
      </c>
      <c r="DQ348">
        <v>1759342706.84615</v>
      </c>
      <c r="DR348">
        <v>656.558846153846</v>
      </c>
      <c r="DS348">
        <v>693.127307692308</v>
      </c>
      <c r="DT348">
        <v>23.2365615384615</v>
      </c>
      <c r="DU348">
        <v>21.8203846153846</v>
      </c>
      <c r="DV348">
        <v>653.88</v>
      </c>
      <c r="DW348">
        <v>22.8870923076923</v>
      </c>
      <c r="DX348">
        <v>500.003692307692</v>
      </c>
      <c r="DY348">
        <v>90.4811230769231</v>
      </c>
      <c r="DZ348">
        <v>0.0348333923076923</v>
      </c>
      <c r="EA348">
        <v>29.8634923076923</v>
      </c>
      <c r="EB348">
        <v>30.0139461538462</v>
      </c>
      <c r="EC348">
        <v>999.9</v>
      </c>
      <c r="ED348">
        <v>0</v>
      </c>
      <c r="EE348">
        <v>0</v>
      </c>
      <c r="EF348">
        <v>10001.0023076923</v>
      </c>
      <c r="EG348">
        <v>0</v>
      </c>
      <c r="EH348">
        <v>12.4701769230769</v>
      </c>
      <c r="EI348">
        <v>-36.5686076923077</v>
      </c>
      <c r="EJ348">
        <v>672.177923076923</v>
      </c>
      <c r="EK348">
        <v>708.589153846154</v>
      </c>
      <c r="EL348">
        <v>1.41620307692308</v>
      </c>
      <c r="EM348">
        <v>693.127307692308</v>
      </c>
      <c r="EN348">
        <v>21.8203846153846</v>
      </c>
      <c r="EO348">
        <v>2.10247076923077</v>
      </c>
      <c r="EP348">
        <v>1.97433153846154</v>
      </c>
      <c r="EQ348">
        <v>18.2379230769231</v>
      </c>
      <c r="ER348">
        <v>17.2399692307692</v>
      </c>
      <c r="ES348">
        <v>2000.00615384615</v>
      </c>
      <c r="ET348">
        <v>0.979994384615385</v>
      </c>
      <c r="EU348">
        <v>0.0200054769230769</v>
      </c>
      <c r="EV348">
        <v>0</v>
      </c>
      <c r="EW348">
        <v>250.239230769231</v>
      </c>
      <c r="EX348">
        <v>5.00059</v>
      </c>
      <c r="EY348">
        <v>5127.99153846154</v>
      </c>
      <c r="EZ348">
        <v>17360.3384615385</v>
      </c>
      <c r="FA348">
        <v>41.687</v>
      </c>
      <c r="FB348">
        <v>41.562</v>
      </c>
      <c r="FC348">
        <v>41.0765384615385</v>
      </c>
      <c r="FD348">
        <v>41.0572307692308</v>
      </c>
      <c r="FE348">
        <v>42.562</v>
      </c>
      <c r="FF348">
        <v>1955.09615384615</v>
      </c>
      <c r="FG348">
        <v>39.91</v>
      </c>
      <c r="FH348">
        <v>0</v>
      </c>
      <c r="FI348">
        <v>1759342715.4</v>
      </c>
      <c r="FJ348">
        <v>0</v>
      </c>
      <c r="FK348">
        <v>250.281269230769</v>
      </c>
      <c r="FL348">
        <v>8.06615385448696</v>
      </c>
      <c r="FM348">
        <v>142.052649590903</v>
      </c>
      <c r="FN348">
        <v>5129.64692307692</v>
      </c>
      <c r="FO348">
        <v>15</v>
      </c>
      <c r="FP348">
        <v>0</v>
      </c>
      <c r="FQ348" t="s">
        <v>439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-36.386285</v>
      </c>
      <c r="GD348">
        <v>-2.93857894736838</v>
      </c>
      <c r="GE348">
        <v>0.653043432916219</v>
      </c>
      <c r="GF348">
        <v>0</v>
      </c>
      <c r="GG348">
        <v>249.819647058824</v>
      </c>
      <c r="GH348">
        <v>7.83728037441603</v>
      </c>
      <c r="GI348">
        <v>0.788352895090287</v>
      </c>
      <c r="GJ348">
        <v>-1</v>
      </c>
      <c r="GK348">
        <v>1.418646</v>
      </c>
      <c r="GL348">
        <v>-0.0608463157894719</v>
      </c>
      <c r="GM348">
        <v>0.00588687642132902</v>
      </c>
      <c r="GN348">
        <v>1</v>
      </c>
      <c r="GO348">
        <v>1</v>
      </c>
      <c r="GP348">
        <v>2</v>
      </c>
      <c r="GQ348" t="s">
        <v>448</v>
      </c>
      <c r="GR348">
        <v>3.13226</v>
      </c>
      <c r="GS348">
        <v>2.71286</v>
      </c>
      <c r="GT348">
        <v>0.127621</v>
      </c>
      <c r="GU348">
        <v>0.132683</v>
      </c>
      <c r="GV348">
        <v>0.100475</v>
      </c>
      <c r="GW348">
        <v>0.0968021</v>
      </c>
      <c r="GX348">
        <v>32824.7</v>
      </c>
      <c r="GY348">
        <v>34950.8</v>
      </c>
      <c r="GZ348">
        <v>34046.6</v>
      </c>
      <c r="HA348">
        <v>36490</v>
      </c>
      <c r="HB348">
        <v>43265.9</v>
      </c>
      <c r="HC348">
        <v>47325.4</v>
      </c>
      <c r="HD348">
        <v>53119.5</v>
      </c>
      <c r="HE348">
        <v>58324.5</v>
      </c>
      <c r="HF348">
        <v>1.94775</v>
      </c>
      <c r="HG348">
        <v>1.76437</v>
      </c>
      <c r="HH348">
        <v>0.0926182</v>
      </c>
      <c r="HI348">
        <v>0</v>
      </c>
      <c r="HJ348">
        <v>28.4994</v>
      </c>
      <c r="HK348">
        <v>999.9</v>
      </c>
      <c r="HL348">
        <v>52.326</v>
      </c>
      <c r="HM348">
        <v>31.159</v>
      </c>
      <c r="HN348">
        <v>26.3259</v>
      </c>
      <c r="HO348">
        <v>55.0022</v>
      </c>
      <c r="HP348">
        <v>46.1418</v>
      </c>
      <c r="HQ348">
        <v>1</v>
      </c>
      <c r="HR348">
        <v>0.123308</v>
      </c>
      <c r="HS348">
        <v>0.407535</v>
      </c>
      <c r="HT348">
        <v>20.112</v>
      </c>
      <c r="HU348">
        <v>5.19662</v>
      </c>
      <c r="HV348">
        <v>12.004</v>
      </c>
      <c r="HW348">
        <v>4.9745</v>
      </c>
      <c r="HX348">
        <v>3.294</v>
      </c>
      <c r="HY348">
        <v>9999</v>
      </c>
      <c r="HZ348">
        <v>9999</v>
      </c>
      <c r="IA348">
        <v>999.9</v>
      </c>
      <c r="IB348">
        <v>9999</v>
      </c>
      <c r="IC348">
        <v>1.86325</v>
      </c>
      <c r="ID348">
        <v>1.86813</v>
      </c>
      <c r="IE348">
        <v>1.86788</v>
      </c>
      <c r="IF348">
        <v>1.86905</v>
      </c>
      <c r="IG348">
        <v>1.86988</v>
      </c>
      <c r="IH348">
        <v>1.86595</v>
      </c>
      <c r="II348">
        <v>1.86699</v>
      </c>
      <c r="IJ348">
        <v>1.86844</v>
      </c>
      <c r="IK348">
        <v>5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2.758</v>
      </c>
      <c r="IY348">
        <v>0.3495</v>
      </c>
      <c r="IZ348">
        <v>0.591063205497763</v>
      </c>
      <c r="JA348">
        <v>0.00362635438953289</v>
      </c>
      <c r="JB348">
        <v>-8.50754122937555e-07</v>
      </c>
      <c r="JC348">
        <v>2.87264459290622e-10</v>
      </c>
      <c r="JD348">
        <v>-0.103101814204982</v>
      </c>
      <c r="JE348">
        <v>-0.017656537129445</v>
      </c>
      <c r="JF348">
        <v>0.00217271289782075</v>
      </c>
      <c r="JG348">
        <v>-2.34727275410467e-05</v>
      </c>
      <c r="JH348">
        <v>4</v>
      </c>
      <c r="JI348">
        <v>2183</v>
      </c>
      <c r="JJ348">
        <v>1</v>
      </c>
      <c r="JK348">
        <v>27</v>
      </c>
      <c r="JL348">
        <v>29322378.6</v>
      </c>
      <c r="JM348">
        <v>29322378.6</v>
      </c>
      <c r="JN348">
        <v>1.56372</v>
      </c>
      <c r="JO348">
        <v>2.62573</v>
      </c>
      <c r="JP348">
        <v>1.54785</v>
      </c>
      <c r="JQ348">
        <v>2.31079</v>
      </c>
      <c r="JR348">
        <v>1.64673</v>
      </c>
      <c r="JS348">
        <v>2.33887</v>
      </c>
      <c r="JT348">
        <v>34.6692</v>
      </c>
      <c r="JU348">
        <v>24.1926</v>
      </c>
      <c r="JV348">
        <v>18</v>
      </c>
      <c r="JW348">
        <v>506.057</v>
      </c>
      <c r="JX348">
        <v>389.414</v>
      </c>
      <c r="JY348">
        <v>27.0861</v>
      </c>
      <c r="JZ348">
        <v>28.9309</v>
      </c>
      <c r="KA348">
        <v>30.0003</v>
      </c>
      <c r="KB348">
        <v>28.8577</v>
      </c>
      <c r="KC348">
        <v>28.8048</v>
      </c>
      <c r="KD348">
        <v>31.4271</v>
      </c>
      <c r="KE348">
        <v>19.8018</v>
      </c>
      <c r="KF348">
        <v>14.3093</v>
      </c>
      <c r="KG348">
        <v>27.0731</v>
      </c>
      <c r="KH348">
        <v>743.901</v>
      </c>
      <c r="KI348">
        <v>21.7778</v>
      </c>
      <c r="KJ348">
        <v>96.5551</v>
      </c>
      <c r="KK348">
        <v>94.4951</v>
      </c>
    </row>
    <row r="349" spans="1:297">
      <c r="A349">
        <v>333</v>
      </c>
      <c r="B349">
        <v>1759342720</v>
      </c>
      <c r="C349">
        <v>9860</v>
      </c>
      <c r="D349" t="s">
        <v>1111</v>
      </c>
      <c r="E349" t="s">
        <v>1112</v>
      </c>
      <c r="F349">
        <v>5</v>
      </c>
      <c r="G349" t="s">
        <v>1024</v>
      </c>
      <c r="H349" t="s">
        <v>436</v>
      </c>
      <c r="I349">
        <v>1759342711.84615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742.314430509199</v>
      </c>
      <c r="AK349">
        <v>714.20183030303</v>
      </c>
      <c r="AL349">
        <v>3.41331936653248</v>
      </c>
      <c r="AM349">
        <v>64.7014413785426</v>
      </c>
      <c r="AN349">
        <f>(AP349 - AO349 + DY349*1E3/(8.314*(EA349+273.15)) * AR349/DX349 * AQ349) * DX349/(100*DL349) * 1000/(1000 - AP349)</f>
        <v>0</v>
      </c>
      <c r="AO349">
        <v>21.8309531129653</v>
      </c>
      <c r="AP349">
        <v>23.2348484848485</v>
      </c>
      <c r="AQ349">
        <v>-5.57295938493917e-06</v>
      </c>
      <c r="AR349">
        <v>119.371846667819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1.91</v>
      </c>
      <c r="DM349">
        <v>0.5</v>
      </c>
      <c r="DN349" t="s">
        <v>438</v>
      </c>
      <c r="DO349">
        <v>2</v>
      </c>
      <c r="DP349" t="b">
        <v>1</v>
      </c>
      <c r="DQ349">
        <v>1759342711.84615</v>
      </c>
      <c r="DR349">
        <v>673.479846153846</v>
      </c>
      <c r="DS349">
        <v>709.899615384615</v>
      </c>
      <c r="DT349">
        <v>23.2357923076923</v>
      </c>
      <c r="DU349">
        <v>21.8251923076923</v>
      </c>
      <c r="DV349">
        <v>670.752307692308</v>
      </c>
      <c r="DW349">
        <v>22.8863384615385</v>
      </c>
      <c r="DX349">
        <v>499.993769230769</v>
      </c>
      <c r="DY349">
        <v>90.4809153846154</v>
      </c>
      <c r="DZ349">
        <v>0.0348445</v>
      </c>
      <c r="EA349">
        <v>29.8604</v>
      </c>
      <c r="EB349">
        <v>30.0105384615385</v>
      </c>
      <c r="EC349">
        <v>999.9</v>
      </c>
      <c r="ED349">
        <v>0</v>
      </c>
      <c r="EE349">
        <v>0</v>
      </c>
      <c r="EF349">
        <v>10002.4884615385</v>
      </c>
      <c r="EG349">
        <v>0</v>
      </c>
      <c r="EH349">
        <v>12.4627461538462</v>
      </c>
      <c r="EI349">
        <v>-36.4199461538462</v>
      </c>
      <c r="EJ349">
        <v>689.500923076923</v>
      </c>
      <c r="EK349">
        <v>725.739153846154</v>
      </c>
      <c r="EL349">
        <v>1.41061538461538</v>
      </c>
      <c r="EM349">
        <v>709.899615384615</v>
      </c>
      <c r="EN349">
        <v>21.8251923076923</v>
      </c>
      <c r="EO349">
        <v>2.10239538461538</v>
      </c>
      <c r="EP349">
        <v>1.97476153846154</v>
      </c>
      <c r="EQ349">
        <v>18.2373461538462</v>
      </c>
      <c r="ER349">
        <v>17.2434153846154</v>
      </c>
      <c r="ES349">
        <v>2000.02769230769</v>
      </c>
      <c r="ET349">
        <v>0.979994615384616</v>
      </c>
      <c r="EU349">
        <v>0.0200052384615385</v>
      </c>
      <c r="EV349">
        <v>0</v>
      </c>
      <c r="EW349">
        <v>250.873307692308</v>
      </c>
      <c r="EX349">
        <v>5.00059</v>
      </c>
      <c r="EY349">
        <v>5139.44384615385</v>
      </c>
      <c r="EZ349">
        <v>17360.5230769231</v>
      </c>
      <c r="FA349">
        <v>41.687</v>
      </c>
      <c r="FB349">
        <v>41.562</v>
      </c>
      <c r="FC349">
        <v>41.0765384615385</v>
      </c>
      <c r="FD349">
        <v>41.0572307692308</v>
      </c>
      <c r="FE349">
        <v>42.562</v>
      </c>
      <c r="FF349">
        <v>1955.11769230769</v>
      </c>
      <c r="FG349">
        <v>39.91</v>
      </c>
      <c r="FH349">
        <v>0</v>
      </c>
      <c r="FI349">
        <v>1759342720.2</v>
      </c>
      <c r="FJ349">
        <v>0</v>
      </c>
      <c r="FK349">
        <v>250.881961538462</v>
      </c>
      <c r="FL349">
        <v>7.21917949493814</v>
      </c>
      <c r="FM349">
        <v>127.811282182068</v>
      </c>
      <c r="FN349">
        <v>5140.34384615385</v>
      </c>
      <c r="FO349">
        <v>15</v>
      </c>
      <c r="FP349">
        <v>0</v>
      </c>
      <c r="FQ349" t="s">
        <v>439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-36.5384714285714</v>
      </c>
      <c r="GD349">
        <v>0.435857142857119</v>
      </c>
      <c r="GE349">
        <v>0.532295381784764</v>
      </c>
      <c r="GF349">
        <v>1</v>
      </c>
      <c r="GG349">
        <v>250.502852941176</v>
      </c>
      <c r="GH349">
        <v>7.69853323759406</v>
      </c>
      <c r="GI349">
        <v>0.776855961073902</v>
      </c>
      <c r="GJ349">
        <v>-1</v>
      </c>
      <c r="GK349">
        <v>1.41387476190476</v>
      </c>
      <c r="GL349">
        <v>-0.0667192207792208</v>
      </c>
      <c r="GM349">
        <v>0.00677360396374014</v>
      </c>
      <c r="GN349">
        <v>1</v>
      </c>
      <c r="GO349">
        <v>2</v>
      </c>
      <c r="GP349">
        <v>2</v>
      </c>
      <c r="GQ349" t="s">
        <v>440</v>
      </c>
      <c r="GR349">
        <v>3.13238</v>
      </c>
      <c r="GS349">
        <v>2.71301</v>
      </c>
      <c r="GT349">
        <v>0.129779</v>
      </c>
      <c r="GU349">
        <v>0.134904</v>
      </c>
      <c r="GV349">
        <v>0.100469</v>
      </c>
      <c r="GW349">
        <v>0.096818</v>
      </c>
      <c r="GX349">
        <v>32743.5</v>
      </c>
      <c r="GY349">
        <v>34861.1</v>
      </c>
      <c r="GZ349">
        <v>34046.6</v>
      </c>
      <c r="HA349">
        <v>36489.8</v>
      </c>
      <c r="HB349">
        <v>43266.6</v>
      </c>
      <c r="HC349">
        <v>47324.7</v>
      </c>
      <c r="HD349">
        <v>53119.6</v>
      </c>
      <c r="HE349">
        <v>58324.3</v>
      </c>
      <c r="HF349">
        <v>1.94837</v>
      </c>
      <c r="HG349">
        <v>1.76413</v>
      </c>
      <c r="HH349">
        <v>0.0923425</v>
      </c>
      <c r="HI349">
        <v>0</v>
      </c>
      <c r="HJ349">
        <v>28.4994</v>
      </c>
      <c r="HK349">
        <v>999.9</v>
      </c>
      <c r="HL349">
        <v>52.326</v>
      </c>
      <c r="HM349">
        <v>31.179</v>
      </c>
      <c r="HN349">
        <v>26.3567</v>
      </c>
      <c r="HO349">
        <v>54.1722</v>
      </c>
      <c r="HP349">
        <v>45.8854</v>
      </c>
      <c r="HQ349">
        <v>1</v>
      </c>
      <c r="HR349">
        <v>0.123404</v>
      </c>
      <c r="HS349">
        <v>0.417606</v>
      </c>
      <c r="HT349">
        <v>20.1121</v>
      </c>
      <c r="HU349">
        <v>5.19752</v>
      </c>
      <c r="HV349">
        <v>12.004</v>
      </c>
      <c r="HW349">
        <v>4.97455</v>
      </c>
      <c r="HX349">
        <v>3.29395</v>
      </c>
      <c r="HY349">
        <v>9999</v>
      </c>
      <c r="HZ349">
        <v>9999</v>
      </c>
      <c r="IA349">
        <v>999.9</v>
      </c>
      <c r="IB349">
        <v>9999</v>
      </c>
      <c r="IC349">
        <v>1.86325</v>
      </c>
      <c r="ID349">
        <v>1.86813</v>
      </c>
      <c r="IE349">
        <v>1.86788</v>
      </c>
      <c r="IF349">
        <v>1.86906</v>
      </c>
      <c r="IG349">
        <v>1.86988</v>
      </c>
      <c r="IH349">
        <v>1.86599</v>
      </c>
      <c r="II349">
        <v>1.867</v>
      </c>
      <c r="IJ349">
        <v>1.86844</v>
      </c>
      <c r="IK349">
        <v>5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2.806</v>
      </c>
      <c r="IY349">
        <v>0.3494</v>
      </c>
      <c r="IZ349">
        <v>0.591063205497763</v>
      </c>
      <c r="JA349">
        <v>0.00362635438953289</v>
      </c>
      <c r="JB349">
        <v>-8.50754122937555e-07</v>
      </c>
      <c r="JC349">
        <v>2.87264459290622e-10</v>
      </c>
      <c r="JD349">
        <v>-0.103101814204982</v>
      </c>
      <c r="JE349">
        <v>-0.017656537129445</v>
      </c>
      <c r="JF349">
        <v>0.00217271289782075</v>
      </c>
      <c r="JG349">
        <v>-2.34727275410467e-05</v>
      </c>
      <c r="JH349">
        <v>4</v>
      </c>
      <c r="JI349">
        <v>2183</v>
      </c>
      <c r="JJ349">
        <v>1</v>
      </c>
      <c r="JK349">
        <v>27</v>
      </c>
      <c r="JL349">
        <v>29322378.7</v>
      </c>
      <c r="JM349">
        <v>29322378.7</v>
      </c>
      <c r="JN349">
        <v>1.59424</v>
      </c>
      <c r="JO349">
        <v>2.6416</v>
      </c>
      <c r="JP349">
        <v>1.54785</v>
      </c>
      <c r="JQ349">
        <v>2.31079</v>
      </c>
      <c r="JR349">
        <v>1.64673</v>
      </c>
      <c r="JS349">
        <v>2.23877</v>
      </c>
      <c r="JT349">
        <v>34.6921</v>
      </c>
      <c r="JU349">
        <v>24.1838</v>
      </c>
      <c r="JV349">
        <v>18</v>
      </c>
      <c r="JW349">
        <v>506.495</v>
      </c>
      <c r="JX349">
        <v>389.299</v>
      </c>
      <c r="JY349">
        <v>27.0729</v>
      </c>
      <c r="JZ349">
        <v>28.9339</v>
      </c>
      <c r="KA349">
        <v>30.0002</v>
      </c>
      <c r="KB349">
        <v>28.8602</v>
      </c>
      <c r="KC349">
        <v>28.8078</v>
      </c>
      <c r="KD349">
        <v>31.9729</v>
      </c>
      <c r="KE349">
        <v>19.8018</v>
      </c>
      <c r="KF349">
        <v>14.3093</v>
      </c>
      <c r="KG349">
        <v>27.07</v>
      </c>
      <c r="KH349">
        <v>757.433</v>
      </c>
      <c r="KI349">
        <v>21.7778</v>
      </c>
      <c r="KJ349">
        <v>96.5552</v>
      </c>
      <c r="KK349">
        <v>94.4947</v>
      </c>
    </row>
    <row r="350" spans="1:297">
      <c r="A350">
        <v>334</v>
      </c>
      <c r="B350">
        <v>1759342725</v>
      </c>
      <c r="C350">
        <v>9865</v>
      </c>
      <c r="D350" t="s">
        <v>1113</v>
      </c>
      <c r="E350" t="s">
        <v>1114</v>
      </c>
      <c r="F350">
        <v>5</v>
      </c>
      <c r="G350" t="s">
        <v>1024</v>
      </c>
      <c r="H350" t="s">
        <v>436</v>
      </c>
      <c r="I350">
        <v>1759342716.84615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760.30950025591</v>
      </c>
      <c r="AK350">
        <v>731.969242424242</v>
      </c>
      <c r="AL350">
        <v>3.55993227773076</v>
      </c>
      <c r="AM350">
        <v>64.7014413785426</v>
      </c>
      <c r="AN350">
        <f>(AP350 - AO350 + DY350*1E3/(8.314*(EA350+273.15)) * AR350/DX350 * AQ350) * DX350/(100*DL350) * 1000/(1000 - AP350)</f>
        <v>0</v>
      </c>
      <c r="AO350">
        <v>21.8366878548875</v>
      </c>
      <c r="AP350">
        <v>23.2364903030303</v>
      </c>
      <c r="AQ350">
        <v>6.09472731819203e-06</v>
      </c>
      <c r="AR350">
        <v>119.371846667819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1.91</v>
      </c>
      <c r="DM350">
        <v>0.5</v>
      </c>
      <c r="DN350" t="s">
        <v>438</v>
      </c>
      <c r="DO350">
        <v>2</v>
      </c>
      <c r="DP350" t="b">
        <v>1</v>
      </c>
      <c r="DQ350">
        <v>1759342716.84615</v>
      </c>
      <c r="DR350">
        <v>690.435153846154</v>
      </c>
      <c r="DS350">
        <v>727.121076923077</v>
      </c>
      <c r="DT350">
        <v>23.2358153846154</v>
      </c>
      <c r="DU350">
        <v>21.8306076923077</v>
      </c>
      <c r="DV350">
        <v>687.659230769231</v>
      </c>
      <c r="DW350">
        <v>22.8863461538462</v>
      </c>
      <c r="DX350">
        <v>500.031769230769</v>
      </c>
      <c r="DY350">
        <v>90.4804384615385</v>
      </c>
      <c r="DZ350">
        <v>0.0346981615384615</v>
      </c>
      <c r="EA350">
        <v>29.8601076923077</v>
      </c>
      <c r="EB350">
        <v>30.0085153846154</v>
      </c>
      <c r="EC350">
        <v>999.9</v>
      </c>
      <c r="ED350">
        <v>0</v>
      </c>
      <c r="EE350">
        <v>0</v>
      </c>
      <c r="EF350">
        <v>10008.5038461538</v>
      </c>
      <c r="EG350">
        <v>0</v>
      </c>
      <c r="EH350">
        <v>12.4516</v>
      </c>
      <c r="EI350">
        <v>-36.6859923076923</v>
      </c>
      <c r="EJ350">
        <v>706.859538461538</v>
      </c>
      <c r="EK350">
        <v>743.348923076923</v>
      </c>
      <c r="EL350">
        <v>1.40521538461538</v>
      </c>
      <c r="EM350">
        <v>727.121076923077</v>
      </c>
      <c r="EN350">
        <v>21.8306076923077</v>
      </c>
      <c r="EO350">
        <v>2.10238692307692</v>
      </c>
      <c r="EP350">
        <v>1.97524230769231</v>
      </c>
      <c r="EQ350">
        <v>18.2372769230769</v>
      </c>
      <c r="ER350">
        <v>17.2472615384615</v>
      </c>
      <c r="ES350">
        <v>2000.02538461538</v>
      </c>
      <c r="ET350">
        <v>0.979994615384616</v>
      </c>
      <c r="EU350">
        <v>0.0200052461538462</v>
      </c>
      <c r="EV350">
        <v>0</v>
      </c>
      <c r="EW350">
        <v>251.382769230769</v>
      </c>
      <c r="EX350">
        <v>5.00059</v>
      </c>
      <c r="EY350">
        <v>5149.63461538462</v>
      </c>
      <c r="EZ350">
        <v>17360.5153846154</v>
      </c>
      <c r="FA350">
        <v>41.687</v>
      </c>
      <c r="FB350">
        <v>41.562</v>
      </c>
      <c r="FC350">
        <v>41.0765384615385</v>
      </c>
      <c r="FD350">
        <v>41.062</v>
      </c>
      <c r="FE350">
        <v>42.562</v>
      </c>
      <c r="FF350">
        <v>1955.11538461538</v>
      </c>
      <c r="FG350">
        <v>39.91</v>
      </c>
      <c r="FH350">
        <v>0</v>
      </c>
      <c r="FI350">
        <v>1759342725.6</v>
      </c>
      <c r="FJ350">
        <v>0</v>
      </c>
      <c r="FK350">
        <v>251.43356</v>
      </c>
      <c r="FL350">
        <v>4.91792308814682</v>
      </c>
      <c r="FM350">
        <v>113.650000187397</v>
      </c>
      <c r="FN350">
        <v>5151.8656</v>
      </c>
      <c r="FO350">
        <v>15</v>
      </c>
      <c r="FP350">
        <v>0</v>
      </c>
      <c r="FQ350" t="s">
        <v>439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-36.506995</v>
      </c>
      <c r="GD350">
        <v>-2.48489774436094</v>
      </c>
      <c r="GE350">
        <v>0.542496115631255</v>
      </c>
      <c r="GF350">
        <v>0</v>
      </c>
      <c r="GG350">
        <v>251.025911764706</v>
      </c>
      <c r="GH350">
        <v>6.17746371029511</v>
      </c>
      <c r="GI350">
        <v>0.643131007038637</v>
      </c>
      <c r="GJ350">
        <v>-1</v>
      </c>
      <c r="GK350">
        <v>1.407828</v>
      </c>
      <c r="GL350">
        <v>-0.0676312781954889</v>
      </c>
      <c r="GM350">
        <v>0.00653830834390672</v>
      </c>
      <c r="GN350">
        <v>1</v>
      </c>
      <c r="GO350">
        <v>1</v>
      </c>
      <c r="GP350">
        <v>2</v>
      </c>
      <c r="GQ350" t="s">
        <v>448</v>
      </c>
      <c r="GR350">
        <v>3.13223</v>
      </c>
      <c r="GS350">
        <v>2.71257</v>
      </c>
      <c r="GT350">
        <v>0.131974</v>
      </c>
      <c r="GU350">
        <v>0.136873</v>
      </c>
      <c r="GV350">
        <v>0.100469</v>
      </c>
      <c r="GW350">
        <v>0.0968327</v>
      </c>
      <c r="GX350">
        <v>32660.9</v>
      </c>
      <c r="GY350">
        <v>34781.3</v>
      </c>
      <c r="GZ350">
        <v>34046.6</v>
      </c>
      <c r="HA350">
        <v>36489.3</v>
      </c>
      <c r="HB350">
        <v>43266.8</v>
      </c>
      <c r="HC350">
        <v>47323.7</v>
      </c>
      <c r="HD350">
        <v>53119.5</v>
      </c>
      <c r="HE350">
        <v>58323.8</v>
      </c>
      <c r="HF350">
        <v>1.9478</v>
      </c>
      <c r="HG350">
        <v>1.76427</v>
      </c>
      <c r="HH350">
        <v>0.0924617</v>
      </c>
      <c r="HI350">
        <v>0</v>
      </c>
      <c r="HJ350">
        <v>28.4999</v>
      </c>
      <c r="HK350">
        <v>999.9</v>
      </c>
      <c r="HL350">
        <v>52.326</v>
      </c>
      <c r="HM350">
        <v>31.179</v>
      </c>
      <c r="HN350">
        <v>26.3573</v>
      </c>
      <c r="HO350">
        <v>54.5422</v>
      </c>
      <c r="HP350">
        <v>45.7933</v>
      </c>
      <c r="HQ350">
        <v>1</v>
      </c>
      <c r="HR350">
        <v>0.123562</v>
      </c>
      <c r="HS350">
        <v>0.384619</v>
      </c>
      <c r="HT350">
        <v>20.1121</v>
      </c>
      <c r="HU350">
        <v>5.19722</v>
      </c>
      <c r="HV350">
        <v>12.004</v>
      </c>
      <c r="HW350">
        <v>4.9746</v>
      </c>
      <c r="HX350">
        <v>3.29398</v>
      </c>
      <c r="HY350">
        <v>9999</v>
      </c>
      <c r="HZ350">
        <v>9999</v>
      </c>
      <c r="IA350">
        <v>999.9</v>
      </c>
      <c r="IB350">
        <v>9999</v>
      </c>
      <c r="IC350">
        <v>1.86325</v>
      </c>
      <c r="ID350">
        <v>1.86813</v>
      </c>
      <c r="IE350">
        <v>1.86788</v>
      </c>
      <c r="IF350">
        <v>1.86907</v>
      </c>
      <c r="IG350">
        <v>1.86988</v>
      </c>
      <c r="IH350">
        <v>1.86598</v>
      </c>
      <c r="II350">
        <v>1.86701</v>
      </c>
      <c r="IJ350">
        <v>1.86844</v>
      </c>
      <c r="IK350">
        <v>5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2.855</v>
      </c>
      <c r="IY350">
        <v>0.3494</v>
      </c>
      <c r="IZ350">
        <v>0.591063205497763</v>
      </c>
      <c r="JA350">
        <v>0.00362635438953289</v>
      </c>
      <c r="JB350">
        <v>-8.50754122937555e-07</v>
      </c>
      <c r="JC350">
        <v>2.87264459290622e-10</v>
      </c>
      <c r="JD350">
        <v>-0.103101814204982</v>
      </c>
      <c r="JE350">
        <v>-0.017656537129445</v>
      </c>
      <c r="JF350">
        <v>0.00217271289782075</v>
      </c>
      <c r="JG350">
        <v>-2.34727275410467e-05</v>
      </c>
      <c r="JH350">
        <v>4</v>
      </c>
      <c r="JI350">
        <v>2183</v>
      </c>
      <c r="JJ350">
        <v>1</v>
      </c>
      <c r="JK350">
        <v>27</v>
      </c>
      <c r="JL350">
        <v>29322378.8</v>
      </c>
      <c r="JM350">
        <v>29322378.8</v>
      </c>
      <c r="JN350">
        <v>1.61987</v>
      </c>
      <c r="JO350">
        <v>2.63428</v>
      </c>
      <c r="JP350">
        <v>1.54785</v>
      </c>
      <c r="JQ350">
        <v>2.31079</v>
      </c>
      <c r="JR350">
        <v>1.64673</v>
      </c>
      <c r="JS350">
        <v>2.30225</v>
      </c>
      <c r="JT350">
        <v>34.6921</v>
      </c>
      <c r="JU350">
        <v>24.1926</v>
      </c>
      <c r="JV350">
        <v>18</v>
      </c>
      <c r="JW350">
        <v>506.138</v>
      </c>
      <c r="JX350">
        <v>389.399</v>
      </c>
      <c r="JY350">
        <v>27.0656</v>
      </c>
      <c r="JZ350">
        <v>28.9363</v>
      </c>
      <c r="KA350">
        <v>30.0002</v>
      </c>
      <c r="KB350">
        <v>28.8631</v>
      </c>
      <c r="KC350">
        <v>28.8107</v>
      </c>
      <c r="KD350">
        <v>32.4652</v>
      </c>
      <c r="KE350">
        <v>19.8018</v>
      </c>
      <c r="KF350">
        <v>14.3093</v>
      </c>
      <c r="KG350">
        <v>27.0643</v>
      </c>
      <c r="KH350">
        <v>777.68</v>
      </c>
      <c r="KI350">
        <v>21.7778</v>
      </c>
      <c r="KJ350">
        <v>96.5551</v>
      </c>
      <c r="KK350">
        <v>94.4937</v>
      </c>
    </row>
    <row r="351" spans="1:297">
      <c r="A351">
        <v>335</v>
      </c>
      <c r="B351">
        <v>1759342730</v>
      </c>
      <c r="C351">
        <v>9870</v>
      </c>
      <c r="D351" t="s">
        <v>1115</v>
      </c>
      <c r="E351" t="s">
        <v>1116</v>
      </c>
      <c r="F351">
        <v>5</v>
      </c>
      <c r="G351" t="s">
        <v>1024</v>
      </c>
      <c r="H351" t="s">
        <v>436</v>
      </c>
      <c r="I351">
        <v>1759342721.84615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776.114679137268</v>
      </c>
      <c r="AK351">
        <v>748.485721212121</v>
      </c>
      <c r="AL351">
        <v>3.27860994465451</v>
      </c>
      <c r="AM351">
        <v>64.7014413785426</v>
      </c>
      <c r="AN351">
        <f>(AP351 - AO351 + DY351*1E3/(8.314*(EA351+273.15)) * AR351/DX351 * AQ351) * DX351/(100*DL351) * 1000/(1000 - AP351)</f>
        <v>0</v>
      </c>
      <c r="AO351">
        <v>21.8399236422834</v>
      </c>
      <c r="AP351">
        <v>23.2324224242424</v>
      </c>
      <c r="AQ351">
        <v>-1.41315282648471e-05</v>
      </c>
      <c r="AR351">
        <v>119.371846667819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1.91</v>
      </c>
      <c r="DM351">
        <v>0.5</v>
      </c>
      <c r="DN351" t="s">
        <v>438</v>
      </c>
      <c r="DO351">
        <v>2</v>
      </c>
      <c r="DP351" t="b">
        <v>1</v>
      </c>
      <c r="DQ351">
        <v>1759342721.84615</v>
      </c>
      <c r="DR351">
        <v>707.360230769231</v>
      </c>
      <c r="DS351">
        <v>743.579461538461</v>
      </c>
      <c r="DT351">
        <v>23.2349461538462</v>
      </c>
      <c r="DU351">
        <v>21.8353846153846</v>
      </c>
      <c r="DV351">
        <v>704.536076923077</v>
      </c>
      <c r="DW351">
        <v>22.8855307692308</v>
      </c>
      <c r="DX351">
        <v>500.012461538462</v>
      </c>
      <c r="DY351">
        <v>90.4802769230769</v>
      </c>
      <c r="DZ351">
        <v>0.0347455307692308</v>
      </c>
      <c r="EA351">
        <v>29.8590384615385</v>
      </c>
      <c r="EB351">
        <v>30.0065230769231</v>
      </c>
      <c r="EC351">
        <v>999.9</v>
      </c>
      <c r="ED351">
        <v>0</v>
      </c>
      <c r="EE351">
        <v>0</v>
      </c>
      <c r="EF351">
        <v>10004.6630769231</v>
      </c>
      <c r="EG351">
        <v>0</v>
      </c>
      <c r="EH351">
        <v>12.4461846153846</v>
      </c>
      <c r="EI351">
        <v>-36.2192307692308</v>
      </c>
      <c r="EJ351">
        <v>724.186615384615</v>
      </c>
      <c r="EK351">
        <v>760.178307692308</v>
      </c>
      <c r="EL351">
        <v>1.39957461538462</v>
      </c>
      <c r="EM351">
        <v>743.579461538461</v>
      </c>
      <c r="EN351">
        <v>21.8353846153846</v>
      </c>
      <c r="EO351">
        <v>2.10230615384615</v>
      </c>
      <c r="EP351">
        <v>1.97567230769231</v>
      </c>
      <c r="EQ351">
        <v>18.2366615384615</v>
      </c>
      <c r="ER351">
        <v>17.2506923076923</v>
      </c>
      <c r="ES351">
        <v>2000.00153846154</v>
      </c>
      <c r="ET351">
        <v>0.979994384615385</v>
      </c>
      <c r="EU351">
        <v>0.0200054769230769</v>
      </c>
      <c r="EV351">
        <v>0</v>
      </c>
      <c r="EW351">
        <v>251.757384615385</v>
      </c>
      <c r="EX351">
        <v>5.00059</v>
      </c>
      <c r="EY351">
        <v>5158.82384615385</v>
      </c>
      <c r="EZ351">
        <v>17360.3</v>
      </c>
      <c r="FA351">
        <v>41.687</v>
      </c>
      <c r="FB351">
        <v>41.562</v>
      </c>
      <c r="FC351">
        <v>41.0765384615385</v>
      </c>
      <c r="FD351">
        <v>41.0476923076923</v>
      </c>
      <c r="FE351">
        <v>42.562</v>
      </c>
      <c r="FF351">
        <v>1955.09153846154</v>
      </c>
      <c r="FG351">
        <v>39.91</v>
      </c>
      <c r="FH351">
        <v>0</v>
      </c>
      <c r="FI351">
        <v>1759342730.4</v>
      </c>
      <c r="FJ351">
        <v>0</v>
      </c>
      <c r="FK351">
        <v>251.83344</v>
      </c>
      <c r="FL351">
        <v>4.48615384045651</v>
      </c>
      <c r="FM351">
        <v>102.086922925489</v>
      </c>
      <c r="FN351">
        <v>5160.4252</v>
      </c>
      <c r="FO351">
        <v>15</v>
      </c>
      <c r="FP351">
        <v>0</v>
      </c>
      <c r="FQ351" t="s">
        <v>439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-36.4256047619048</v>
      </c>
      <c r="GD351">
        <v>4.14187012987015</v>
      </c>
      <c r="GE351">
        <v>0.622584824189169</v>
      </c>
      <c r="GF351">
        <v>0</v>
      </c>
      <c r="GG351">
        <v>251.547352941176</v>
      </c>
      <c r="GH351">
        <v>5.10077922247628</v>
      </c>
      <c r="GI351">
        <v>0.527854474283166</v>
      </c>
      <c r="GJ351">
        <v>-1</v>
      </c>
      <c r="GK351">
        <v>1.40286</v>
      </c>
      <c r="GL351">
        <v>-0.0682916883116878</v>
      </c>
      <c r="GM351">
        <v>0.00692160523633204</v>
      </c>
      <c r="GN351">
        <v>1</v>
      </c>
      <c r="GO351">
        <v>1</v>
      </c>
      <c r="GP351">
        <v>2</v>
      </c>
      <c r="GQ351" t="s">
        <v>448</v>
      </c>
      <c r="GR351">
        <v>3.13223</v>
      </c>
      <c r="GS351">
        <v>2.71293</v>
      </c>
      <c r="GT351">
        <v>0.134001</v>
      </c>
      <c r="GU351">
        <v>0.138899</v>
      </c>
      <c r="GV351">
        <v>0.100464</v>
      </c>
      <c r="GW351">
        <v>0.0968413</v>
      </c>
      <c r="GX351">
        <v>32584.7</v>
      </c>
      <c r="GY351">
        <v>34699.6</v>
      </c>
      <c r="GZ351">
        <v>34046.6</v>
      </c>
      <c r="HA351">
        <v>36489.2</v>
      </c>
      <c r="HB351">
        <v>43267.6</v>
      </c>
      <c r="HC351">
        <v>47323.2</v>
      </c>
      <c r="HD351">
        <v>53120</v>
      </c>
      <c r="HE351">
        <v>58323.4</v>
      </c>
      <c r="HF351">
        <v>1.94772</v>
      </c>
      <c r="HG351">
        <v>1.76418</v>
      </c>
      <c r="HH351">
        <v>0.0924766</v>
      </c>
      <c r="HI351">
        <v>0</v>
      </c>
      <c r="HJ351">
        <v>28.5019</v>
      </c>
      <c r="HK351">
        <v>999.9</v>
      </c>
      <c r="HL351">
        <v>52.326</v>
      </c>
      <c r="HM351">
        <v>31.159</v>
      </c>
      <c r="HN351">
        <v>26.3302</v>
      </c>
      <c r="HO351">
        <v>54.5222</v>
      </c>
      <c r="HP351">
        <v>45.9776</v>
      </c>
      <c r="HQ351">
        <v>1</v>
      </c>
      <c r="HR351">
        <v>0.123963</v>
      </c>
      <c r="HS351">
        <v>0.384673</v>
      </c>
      <c r="HT351">
        <v>20.1122</v>
      </c>
      <c r="HU351">
        <v>5.19677</v>
      </c>
      <c r="HV351">
        <v>12.004</v>
      </c>
      <c r="HW351">
        <v>4.9747</v>
      </c>
      <c r="HX351">
        <v>3.29393</v>
      </c>
      <c r="HY351">
        <v>9999</v>
      </c>
      <c r="HZ351">
        <v>9999</v>
      </c>
      <c r="IA351">
        <v>999.9</v>
      </c>
      <c r="IB351">
        <v>9999</v>
      </c>
      <c r="IC351">
        <v>1.86325</v>
      </c>
      <c r="ID351">
        <v>1.86813</v>
      </c>
      <c r="IE351">
        <v>1.86786</v>
      </c>
      <c r="IF351">
        <v>1.86905</v>
      </c>
      <c r="IG351">
        <v>1.86988</v>
      </c>
      <c r="IH351">
        <v>1.86595</v>
      </c>
      <c r="II351">
        <v>1.86698</v>
      </c>
      <c r="IJ351">
        <v>1.86844</v>
      </c>
      <c r="IK351">
        <v>5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2.901</v>
      </c>
      <c r="IY351">
        <v>0.3494</v>
      </c>
      <c r="IZ351">
        <v>0.591063205497763</v>
      </c>
      <c r="JA351">
        <v>0.00362635438953289</v>
      </c>
      <c r="JB351">
        <v>-8.50754122937555e-07</v>
      </c>
      <c r="JC351">
        <v>2.87264459290622e-10</v>
      </c>
      <c r="JD351">
        <v>-0.103101814204982</v>
      </c>
      <c r="JE351">
        <v>-0.017656537129445</v>
      </c>
      <c r="JF351">
        <v>0.00217271289782075</v>
      </c>
      <c r="JG351">
        <v>-2.34727275410467e-05</v>
      </c>
      <c r="JH351">
        <v>4</v>
      </c>
      <c r="JI351">
        <v>2183</v>
      </c>
      <c r="JJ351">
        <v>1</v>
      </c>
      <c r="JK351">
        <v>27</v>
      </c>
      <c r="JL351">
        <v>29322378.8</v>
      </c>
      <c r="JM351">
        <v>29322378.8</v>
      </c>
      <c r="JN351">
        <v>1.65039</v>
      </c>
      <c r="JO351">
        <v>2.62573</v>
      </c>
      <c r="JP351">
        <v>1.54785</v>
      </c>
      <c r="JQ351">
        <v>2.31079</v>
      </c>
      <c r="JR351">
        <v>1.64673</v>
      </c>
      <c r="JS351">
        <v>2.35962</v>
      </c>
      <c r="JT351">
        <v>34.6921</v>
      </c>
      <c r="JU351">
        <v>24.1926</v>
      </c>
      <c r="JV351">
        <v>18</v>
      </c>
      <c r="JW351">
        <v>506.116</v>
      </c>
      <c r="JX351">
        <v>389.366</v>
      </c>
      <c r="JY351">
        <v>27.0625</v>
      </c>
      <c r="JZ351">
        <v>28.9394</v>
      </c>
      <c r="KA351">
        <v>30.0003</v>
      </c>
      <c r="KB351">
        <v>28.8663</v>
      </c>
      <c r="KC351">
        <v>28.8139</v>
      </c>
      <c r="KD351">
        <v>33.1011</v>
      </c>
      <c r="KE351">
        <v>19.8018</v>
      </c>
      <c r="KF351">
        <v>14.3093</v>
      </c>
      <c r="KG351">
        <v>27.0543</v>
      </c>
      <c r="KH351">
        <v>791.217</v>
      </c>
      <c r="KI351">
        <v>21.7778</v>
      </c>
      <c r="KJ351">
        <v>96.5556</v>
      </c>
      <c r="KK351">
        <v>94.4932</v>
      </c>
    </row>
    <row r="352" spans="1:297">
      <c r="A352">
        <v>336</v>
      </c>
      <c r="B352">
        <v>1759342735</v>
      </c>
      <c r="C352">
        <v>9875</v>
      </c>
      <c r="D352" t="s">
        <v>1117</v>
      </c>
      <c r="E352" t="s">
        <v>1118</v>
      </c>
      <c r="F352">
        <v>5</v>
      </c>
      <c r="G352" t="s">
        <v>1024</v>
      </c>
      <c r="H352" t="s">
        <v>436</v>
      </c>
      <c r="I352">
        <v>1759342726.84615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793.581456562402</v>
      </c>
      <c r="AK352">
        <v>765.632551515152</v>
      </c>
      <c r="AL352">
        <v>3.44805024664449</v>
      </c>
      <c r="AM352">
        <v>64.7014413785426</v>
      </c>
      <c r="AN352">
        <f>(AP352 - AO352 + DY352*1E3/(8.314*(EA352+273.15)) * AR352/DX352 * AQ352) * DX352/(100*DL352) * 1000/(1000 - AP352)</f>
        <v>0</v>
      </c>
      <c r="AO352">
        <v>21.8429032893382</v>
      </c>
      <c r="AP352">
        <v>23.2326218181818</v>
      </c>
      <c r="AQ352">
        <v>-3.64837005305425e-06</v>
      </c>
      <c r="AR352">
        <v>119.371846667819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1.91</v>
      </c>
      <c r="DM352">
        <v>0.5</v>
      </c>
      <c r="DN352" t="s">
        <v>438</v>
      </c>
      <c r="DO352">
        <v>2</v>
      </c>
      <c r="DP352" t="b">
        <v>1</v>
      </c>
      <c r="DQ352">
        <v>1759342726.84615</v>
      </c>
      <c r="DR352">
        <v>724.073307692308</v>
      </c>
      <c r="DS352">
        <v>760.353923076923</v>
      </c>
      <c r="DT352">
        <v>23.2341692307692</v>
      </c>
      <c r="DU352">
        <v>21.8394692307692</v>
      </c>
      <c r="DV352">
        <v>721.201769230769</v>
      </c>
      <c r="DW352">
        <v>22.8847846153846</v>
      </c>
      <c r="DX352">
        <v>500.046153846154</v>
      </c>
      <c r="DY352">
        <v>90.4801538461539</v>
      </c>
      <c r="DZ352">
        <v>0.0347149076923077</v>
      </c>
      <c r="EA352">
        <v>29.8575461538462</v>
      </c>
      <c r="EB352">
        <v>30.0063384615385</v>
      </c>
      <c r="EC352">
        <v>999.9</v>
      </c>
      <c r="ED352">
        <v>0</v>
      </c>
      <c r="EE352">
        <v>0</v>
      </c>
      <c r="EF352">
        <v>10004.5684615385</v>
      </c>
      <c r="EG352">
        <v>0</v>
      </c>
      <c r="EH352">
        <v>12.4390692307692</v>
      </c>
      <c r="EI352">
        <v>-36.2804384615385</v>
      </c>
      <c r="EJ352">
        <v>741.296769230769</v>
      </c>
      <c r="EK352">
        <v>777.330384615385</v>
      </c>
      <c r="EL352">
        <v>1.39470846153846</v>
      </c>
      <c r="EM352">
        <v>760.353923076923</v>
      </c>
      <c r="EN352">
        <v>21.8394692307692</v>
      </c>
      <c r="EO352">
        <v>2.10223153846154</v>
      </c>
      <c r="EP352">
        <v>1.97604</v>
      </c>
      <c r="EQ352">
        <v>18.2361153846154</v>
      </c>
      <c r="ER352">
        <v>17.2536307692308</v>
      </c>
      <c r="ES352">
        <v>2000.00615384615</v>
      </c>
      <c r="ET352">
        <v>0.979994384615385</v>
      </c>
      <c r="EU352">
        <v>0.0200054769230769</v>
      </c>
      <c r="EV352">
        <v>0</v>
      </c>
      <c r="EW352">
        <v>252.099846153846</v>
      </c>
      <c r="EX352">
        <v>5.00059</v>
      </c>
      <c r="EY352">
        <v>5166.95307692308</v>
      </c>
      <c r="EZ352">
        <v>17360.3307692308</v>
      </c>
      <c r="FA352">
        <v>41.687</v>
      </c>
      <c r="FB352">
        <v>41.562</v>
      </c>
      <c r="FC352">
        <v>41.0765384615385</v>
      </c>
      <c r="FD352">
        <v>41.0429230769231</v>
      </c>
      <c r="FE352">
        <v>42.562</v>
      </c>
      <c r="FF352">
        <v>1955.09615384615</v>
      </c>
      <c r="FG352">
        <v>39.91</v>
      </c>
      <c r="FH352">
        <v>0</v>
      </c>
      <c r="FI352">
        <v>1759342735.8</v>
      </c>
      <c r="FJ352">
        <v>0</v>
      </c>
      <c r="FK352">
        <v>252.165153846154</v>
      </c>
      <c r="FL352">
        <v>4.31883761824778</v>
      </c>
      <c r="FM352">
        <v>90.9172650023315</v>
      </c>
      <c r="FN352">
        <v>5168.67423076923</v>
      </c>
      <c r="FO352">
        <v>15</v>
      </c>
      <c r="FP352">
        <v>0</v>
      </c>
      <c r="FQ352" t="s">
        <v>439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-36.3255476190476</v>
      </c>
      <c r="GD352">
        <v>1.7814</v>
      </c>
      <c r="GE352">
        <v>0.562600875711614</v>
      </c>
      <c r="GF352">
        <v>0</v>
      </c>
      <c r="GG352">
        <v>251.833676470588</v>
      </c>
      <c r="GH352">
        <v>4.50757830206711</v>
      </c>
      <c r="GI352">
        <v>0.473559532290119</v>
      </c>
      <c r="GJ352">
        <v>-1</v>
      </c>
      <c r="GK352">
        <v>1.39865666666667</v>
      </c>
      <c r="GL352">
        <v>-0.0607332467532482</v>
      </c>
      <c r="GM352">
        <v>0.00617538071572328</v>
      </c>
      <c r="GN352">
        <v>1</v>
      </c>
      <c r="GO352">
        <v>1</v>
      </c>
      <c r="GP352">
        <v>2</v>
      </c>
      <c r="GQ352" t="s">
        <v>448</v>
      </c>
      <c r="GR352">
        <v>3.13226</v>
      </c>
      <c r="GS352">
        <v>2.71249</v>
      </c>
      <c r="GT352">
        <v>0.136097</v>
      </c>
      <c r="GU352">
        <v>0.140908</v>
      </c>
      <c r="GV352">
        <v>0.100456</v>
      </c>
      <c r="GW352">
        <v>0.0968512</v>
      </c>
      <c r="GX352">
        <v>32505.7</v>
      </c>
      <c r="GY352">
        <v>34618.3</v>
      </c>
      <c r="GZ352">
        <v>34046.5</v>
      </c>
      <c r="HA352">
        <v>36488.9</v>
      </c>
      <c r="HB352">
        <v>43268.1</v>
      </c>
      <c r="HC352">
        <v>47322.6</v>
      </c>
      <c r="HD352">
        <v>53119.8</v>
      </c>
      <c r="HE352">
        <v>58323</v>
      </c>
      <c r="HF352">
        <v>1.94762</v>
      </c>
      <c r="HG352">
        <v>1.76453</v>
      </c>
      <c r="HH352">
        <v>0.0917912</v>
      </c>
      <c r="HI352">
        <v>0</v>
      </c>
      <c r="HJ352">
        <v>28.5019</v>
      </c>
      <c r="HK352">
        <v>999.9</v>
      </c>
      <c r="HL352">
        <v>52.326</v>
      </c>
      <c r="HM352">
        <v>31.179</v>
      </c>
      <c r="HN352">
        <v>26.3557</v>
      </c>
      <c r="HO352">
        <v>54.2022</v>
      </c>
      <c r="HP352">
        <v>45.7492</v>
      </c>
      <c r="HQ352">
        <v>1</v>
      </c>
      <c r="HR352">
        <v>0.123958</v>
      </c>
      <c r="HS352">
        <v>0.406748</v>
      </c>
      <c r="HT352">
        <v>20.1122</v>
      </c>
      <c r="HU352">
        <v>5.19647</v>
      </c>
      <c r="HV352">
        <v>12.004</v>
      </c>
      <c r="HW352">
        <v>4.9745</v>
      </c>
      <c r="HX352">
        <v>3.29393</v>
      </c>
      <c r="HY352">
        <v>9999</v>
      </c>
      <c r="HZ352">
        <v>9999</v>
      </c>
      <c r="IA352">
        <v>999.9</v>
      </c>
      <c r="IB352">
        <v>9999</v>
      </c>
      <c r="IC352">
        <v>1.86325</v>
      </c>
      <c r="ID352">
        <v>1.86813</v>
      </c>
      <c r="IE352">
        <v>1.86788</v>
      </c>
      <c r="IF352">
        <v>1.86906</v>
      </c>
      <c r="IG352">
        <v>1.86988</v>
      </c>
      <c r="IH352">
        <v>1.86596</v>
      </c>
      <c r="II352">
        <v>1.867</v>
      </c>
      <c r="IJ352">
        <v>1.86844</v>
      </c>
      <c r="IK352">
        <v>5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2.949</v>
      </c>
      <c r="IY352">
        <v>0.3493</v>
      </c>
      <c r="IZ352">
        <v>0.591063205497763</v>
      </c>
      <c r="JA352">
        <v>0.00362635438953289</v>
      </c>
      <c r="JB352">
        <v>-8.50754122937555e-07</v>
      </c>
      <c r="JC352">
        <v>2.87264459290622e-10</v>
      </c>
      <c r="JD352">
        <v>-0.103101814204982</v>
      </c>
      <c r="JE352">
        <v>-0.017656537129445</v>
      </c>
      <c r="JF352">
        <v>0.00217271289782075</v>
      </c>
      <c r="JG352">
        <v>-2.34727275410467e-05</v>
      </c>
      <c r="JH352">
        <v>4</v>
      </c>
      <c r="JI352">
        <v>2183</v>
      </c>
      <c r="JJ352">
        <v>1</v>
      </c>
      <c r="JK352">
        <v>27</v>
      </c>
      <c r="JL352">
        <v>29322378.9</v>
      </c>
      <c r="JM352">
        <v>29322378.9</v>
      </c>
      <c r="JN352">
        <v>1.67603</v>
      </c>
      <c r="JO352">
        <v>2.62573</v>
      </c>
      <c r="JP352">
        <v>1.54785</v>
      </c>
      <c r="JQ352">
        <v>2.31079</v>
      </c>
      <c r="JR352">
        <v>1.64673</v>
      </c>
      <c r="JS352">
        <v>2.29492</v>
      </c>
      <c r="JT352">
        <v>34.6921</v>
      </c>
      <c r="JU352">
        <v>24.1926</v>
      </c>
      <c r="JV352">
        <v>18</v>
      </c>
      <c r="JW352">
        <v>506.076</v>
      </c>
      <c r="JX352">
        <v>389.574</v>
      </c>
      <c r="JY352">
        <v>27.056</v>
      </c>
      <c r="JZ352">
        <v>28.9418</v>
      </c>
      <c r="KA352">
        <v>30.0001</v>
      </c>
      <c r="KB352">
        <v>28.8693</v>
      </c>
      <c r="KC352">
        <v>28.8169</v>
      </c>
      <c r="KD352">
        <v>33.6173</v>
      </c>
      <c r="KE352">
        <v>19.8018</v>
      </c>
      <c r="KF352">
        <v>14.3093</v>
      </c>
      <c r="KG352">
        <v>27.0515</v>
      </c>
      <c r="KH352">
        <v>811.373</v>
      </c>
      <c r="KI352">
        <v>21.7778</v>
      </c>
      <c r="KJ352">
        <v>96.5553</v>
      </c>
      <c r="KK352">
        <v>94.4925</v>
      </c>
    </row>
    <row r="353" spans="1:297">
      <c r="A353">
        <v>337</v>
      </c>
      <c r="B353">
        <v>1759342740</v>
      </c>
      <c r="C353">
        <v>9880</v>
      </c>
      <c r="D353" t="s">
        <v>1119</v>
      </c>
      <c r="E353" t="s">
        <v>1120</v>
      </c>
      <c r="F353">
        <v>5</v>
      </c>
      <c r="G353" t="s">
        <v>1024</v>
      </c>
      <c r="H353" t="s">
        <v>436</v>
      </c>
      <c r="I353">
        <v>1759342731.84615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810.190850023308</v>
      </c>
      <c r="AK353">
        <v>782.399218181818</v>
      </c>
      <c r="AL353">
        <v>3.3343888136932</v>
      </c>
      <c r="AM353">
        <v>64.7014413785426</v>
      </c>
      <c r="AN353">
        <f>(AP353 - AO353 + DY353*1E3/(8.314*(EA353+273.15)) * AR353/DX353 * AQ353) * DX353/(100*DL353) * 1000/(1000 - AP353)</f>
        <v>0</v>
      </c>
      <c r="AO353">
        <v>21.8469857818385</v>
      </c>
      <c r="AP353">
        <v>23.2289139393939</v>
      </c>
      <c r="AQ353">
        <v>-1.20553448335925e-05</v>
      </c>
      <c r="AR353">
        <v>119.371846667819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1.91</v>
      </c>
      <c r="DM353">
        <v>0.5</v>
      </c>
      <c r="DN353" t="s">
        <v>438</v>
      </c>
      <c r="DO353">
        <v>2</v>
      </c>
      <c r="DP353" t="b">
        <v>1</v>
      </c>
      <c r="DQ353">
        <v>1759342731.84615</v>
      </c>
      <c r="DR353">
        <v>740.674692307692</v>
      </c>
      <c r="DS353">
        <v>776.633230769231</v>
      </c>
      <c r="DT353">
        <v>23.2321692307692</v>
      </c>
      <c r="DU353">
        <v>21.8431076923077</v>
      </c>
      <c r="DV353">
        <v>737.756153846154</v>
      </c>
      <c r="DW353">
        <v>22.8828615384615</v>
      </c>
      <c r="DX353">
        <v>500.025076923077</v>
      </c>
      <c r="DY353">
        <v>90.4801769230769</v>
      </c>
      <c r="DZ353">
        <v>0.0346421538461538</v>
      </c>
      <c r="EA353">
        <v>29.8557692307692</v>
      </c>
      <c r="EB353">
        <v>30.0078923076923</v>
      </c>
      <c r="EC353">
        <v>999.9</v>
      </c>
      <c r="ED353">
        <v>0</v>
      </c>
      <c r="EE353">
        <v>0</v>
      </c>
      <c r="EF353">
        <v>9996.54538461539</v>
      </c>
      <c r="EG353">
        <v>0</v>
      </c>
      <c r="EH353">
        <v>12.4513846153846</v>
      </c>
      <c r="EI353">
        <v>-35.9583615384615</v>
      </c>
      <c r="EJ353">
        <v>758.291538461538</v>
      </c>
      <c r="EK353">
        <v>793.976230769231</v>
      </c>
      <c r="EL353">
        <v>1.38907307692308</v>
      </c>
      <c r="EM353">
        <v>776.633230769231</v>
      </c>
      <c r="EN353">
        <v>21.8431076923077</v>
      </c>
      <c r="EO353">
        <v>2.10205</v>
      </c>
      <c r="EP353">
        <v>1.97636846153846</v>
      </c>
      <c r="EQ353">
        <v>18.2347384615385</v>
      </c>
      <c r="ER353">
        <v>17.2562615384615</v>
      </c>
      <c r="ES353">
        <v>2000.00846153846</v>
      </c>
      <c r="ET353">
        <v>0.979994384615385</v>
      </c>
      <c r="EU353">
        <v>0.0200054692307692</v>
      </c>
      <c r="EV353">
        <v>0</v>
      </c>
      <c r="EW353">
        <v>252.464307692308</v>
      </c>
      <c r="EX353">
        <v>5.00059</v>
      </c>
      <c r="EY353">
        <v>5174.41307692308</v>
      </c>
      <c r="EZ353">
        <v>17360.3461538462</v>
      </c>
      <c r="FA353">
        <v>41.687</v>
      </c>
      <c r="FB353">
        <v>41.562</v>
      </c>
      <c r="FC353">
        <v>41.0716923076923</v>
      </c>
      <c r="FD353">
        <v>41.0429230769231</v>
      </c>
      <c r="FE353">
        <v>42.562</v>
      </c>
      <c r="FF353">
        <v>1955.09846153846</v>
      </c>
      <c r="FG353">
        <v>39.91</v>
      </c>
      <c r="FH353">
        <v>0</v>
      </c>
      <c r="FI353">
        <v>1759342740.6</v>
      </c>
      <c r="FJ353">
        <v>0</v>
      </c>
      <c r="FK353">
        <v>252.526769230769</v>
      </c>
      <c r="FL353">
        <v>4.50099145400949</v>
      </c>
      <c r="FM353">
        <v>81.8447863043874</v>
      </c>
      <c r="FN353">
        <v>5175.66384615385</v>
      </c>
      <c r="FO353">
        <v>15</v>
      </c>
      <c r="FP353">
        <v>0</v>
      </c>
      <c r="FQ353" t="s">
        <v>439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-36.1982238095238</v>
      </c>
      <c r="GD353">
        <v>2.55344415584414</v>
      </c>
      <c r="GE353">
        <v>0.583790857776639</v>
      </c>
      <c r="GF353">
        <v>0</v>
      </c>
      <c r="GG353">
        <v>252.259147058824</v>
      </c>
      <c r="GH353">
        <v>4.32942704201078</v>
      </c>
      <c r="GI353">
        <v>0.457571539398837</v>
      </c>
      <c r="GJ353">
        <v>-1</v>
      </c>
      <c r="GK353">
        <v>1.39207571428571</v>
      </c>
      <c r="GL353">
        <v>-0.0635259740259743</v>
      </c>
      <c r="GM353">
        <v>0.00648843628636184</v>
      </c>
      <c r="GN353">
        <v>1</v>
      </c>
      <c r="GO353">
        <v>1</v>
      </c>
      <c r="GP353">
        <v>2</v>
      </c>
      <c r="GQ353" t="s">
        <v>448</v>
      </c>
      <c r="GR353">
        <v>3.13217</v>
      </c>
      <c r="GS353">
        <v>2.71256</v>
      </c>
      <c r="GT353">
        <v>0.13811</v>
      </c>
      <c r="GU353">
        <v>0.14297</v>
      </c>
      <c r="GV353">
        <v>0.100451</v>
      </c>
      <c r="GW353">
        <v>0.0968654</v>
      </c>
      <c r="GX353">
        <v>32429.9</v>
      </c>
      <c r="GY353">
        <v>34535.3</v>
      </c>
      <c r="GZ353">
        <v>34046.4</v>
      </c>
      <c r="HA353">
        <v>36489</v>
      </c>
      <c r="HB353">
        <v>43268.5</v>
      </c>
      <c r="HC353">
        <v>47322.2</v>
      </c>
      <c r="HD353">
        <v>53119.7</v>
      </c>
      <c r="HE353">
        <v>58323.2</v>
      </c>
      <c r="HF353">
        <v>1.9476</v>
      </c>
      <c r="HG353">
        <v>1.7645</v>
      </c>
      <c r="HH353">
        <v>0.092715</v>
      </c>
      <c r="HI353">
        <v>0</v>
      </c>
      <c r="HJ353">
        <v>28.5025</v>
      </c>
      <c r="HK353">
        <v>999.9</v>
      </c>
      <c r="HL353">
        <v>52.326</v>
      </c>
      <c r="HM353">
        <v>31.179</v>
      </c>
      <c r="HN353">
        <v>26.3573</v>
      </c>
      <c r="HO353">
        <v>54.5422</v>
      </c>
      <c r="HP353">
        <v>45.8734</v>
      </c>
      <c r="HQ353">
        <v>1</v>
      </c>
      <c r="HR353">
        <v>0.124146</v>
      </c>
      <c r="HS353">
        <v>0.390738</v>
      </c>
      <c r="HT353">
        <v>20.1123</v>
      </c>
      <c r="HU353">
        <v>5.19722</v>
      </c>
      <c r="HV353">
        <v>12.004</v>
      </c>
      <c r="HW353">
        <v>4.97495</v>
      </c>
      <c r="HX353">
        <v>3.29398</v>
      </c>
      <c r="HY353">
        <v>9999</v>
      </c>
      <c r="HZ353">
        <v>9999</v>
      </c>
      <c r="IA353">
        <v>999.9</v>
      </c>
      <c r="IB353">
        <v>9999</v>
      </c>
      <c r="IC353">
        <v>1.86325</v>
      </c>
      <c r="ID353">
        <v>1.86813</v>
      </c>
      <c r="IE353">
        <v>1.86786</v>
      </c>
      <c r="IF353">
        <v>1.86905</v>
      </c>
      <c r="IG353">
        <v>1.8699</v>
      </c>
      <c r="IH353">
        <v>1.86595</v>
      </c>
      <c r="II353">
        <v>1.86705</v>
      </c>
      <c r="IJ353">
        <v>1.86844</v>
      </c>
      <c r="IK353">
        <v>5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2.995</v>
      </c>
      <c r="IY353">
        <v>0.3492</v>
      </c>
      <c r="IZ353">
        <v>0.591063205497763</v>
      </c>
      <c r="JA353">
        <v>0.00362635438953289</v>
      </c>
      <c r="JB353">
        <v>-8.50754122937555e-07</v>
      </c>
      <c r="JC353">
        <v>2.87264459290622e-10</v>
      </c>
      <c r="JD353">
        <v>-0.103101814204982</v>
      </c>
      <c r="JE353">
        <v>-0.017656537129445</v>
      </c>
      <c r="JF353">
        <v>0.00217271289782075</v>
      </c>
      <c r="JG353">
        <v>-2.34727275410467e-05</v>
      </c>
      <c r="JH353">
        <v>4</v>
      </c>
      <c r="JI353">
        <v>2183</v>
      </c>
      <c r="JJ353">
        <v>1</v>
      </c>
      <c r="JK353">
        <v>27</v>
      </c>
      <c r="JL353">
        <v>29322379</v>
      </c>
      <c r="JM353">
        <v>29322379</v>
      </c>
      <c r="JN353">
        <v>1.70898</v>
      </c>
      <c r="JO353">
        <v>2.63428</v>
      </c>
      <c r="JP353">
        <v>1.54785</v>
      </c>
      <c r="JQ353">
        <v>2.31079</v>
      </c>
      <c r="JR353">
        <v>1.64673</v>
      </c>
      <c r="JS353">
        <v>2.29492</v>
      </c>
      <c r="JT353">
        <v>34.6921</v>
      </c>
      <c r="JU353">
        <v>24.1838</v>
      </c>
      <c r="JV353">
        <v>18</v>
      </c>
      <c r="JW353">
        <v>506.082</v>
      </c>
      <c r="JX353">
        <v>389.576</v>
      </c>
      <c r="JY353">
        <v>27.0498</v>
      </c>
      <c r="JZ353">
        <v>28.9445</v>
      </c>
      <c r="KA353">
        <v>30.0003</v>
      </c>
      <c r="KB353">
        <v>28.8718</v>
      </c>
      <c r="KC353">
        <v>28.8193</v>
      </c>
      <c r="KD353">
        <v>34.2534</v>
      </c>
      <c r="KE353">
        <v>20.0733</v>
      </c>
      <c r="KF353">
        <v>14.3093</v>
      </c>
      <c r="KG353">
        <v>27.0412</v>
      </c>
      <c r="KH353">
        <v>824.906</v>
      </c>
      <c r="KI353">
        <v>21.7778</v>
      </c>
      <c r="KJ353">
        <v>96.5551</v>
      </c>
      <c r="KK353">
        <v>94.4928</v>
      </c>
    </row>
    <row r="354" spans="1:297">
      <c r="A354">
        <v>338</v>
      </c>
      <c r="B354">
        <v>1759342745</v>
      </c>
      <c r="C354">
        <v>9885</v>
      </c>
      <c r="D354" t="s">
        <v>1121</v>
      </c>
      <c r="E354" t="s">
        <v>1122</v>
      </c>
      <c r="F354">
        <v>5</v>
      </c>
      <c r="G354" t="s">
        <v>1024</v>
      </c>
      <c r="H354" t="s">
        <v>436</v>
      </c>
      <c r="I354">
        <v>1759342736.84615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828.14002458619</v>
      </c>
      <c r="AK354">
        <v>799.791090909091</v>
      </c>
      <c r="AL354">
        <v>3.49598437918398</v>
      </c>
      <c r="AM354">
        <v>64.7014413785426</v>
      </c>
      <c r="AN354">
        <f>(AP354 - AO354 + DY354*1E3/(8.314*(EA354+273.15)) * AR354/DX354 * AQ354) * DX354/(100*DL354) * 1000/(1000 - AP354)</f>
        <v>0</v>
      </c>
      <c r="AO354">
        <v>21.843349654498</v>
      </c>
      <c r="AP354">
        <v>23.2269290909091</v>
      </c>
      <c r="AQ354">
        <v>-1.2680281766764e-05</v>
      </c>
      <c r="AR354">
        <v>119.371846667819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1.91</v>
      </c>
      <c r="DM354">
        <v>0.5</v>
      </c>
      <c r="DN354" t="s">
        <v>438</v>
      </c>
      <c r="DO354">
        <v>2</v>
      </c>
      <c r="DP354" t="b">
        <v>1</v>
      </c>
      <c r="DQ354">
        <v>1759342736.84615</v>
      </c>
      <c r="DR354">
        <v>757.220461538461</v>
      </c>
      <c r="DS354">
        <v>793.629615384615</v>
      </c>
      <c r="DT354">
        <v>23.2304846153846</v>
      </c>
      <c r="DU354">
        <v>21.8438384615385</v>
      </c>
      <c r="DV354">
        <v>754.254923076923</v>
      </c>
      <c r="DW354">
        <v>22.8812461538462</v>
      </c>
      <c r="DX354">
        <v>500.006153846154</v>
      </c>
      <c r="DY354">
        <v>90.4797692307692</v>
      </c>
      <c r="DZ354">
        <v>0.0347204384615385</v>
      </c>
      <c r="EA354">
        <v>29.8550230769231</v>
      </c>
      <c r="EB354">
        <v>30.0081</v>
      </c>
      <c r="EC354">
        <v>999.9</v>
      </c>
      <c r="ED354">
        <v>0</v>
      </c>
      <c r="EE354">
        <v>0</v>
      </c>
      <c r="EF354">
        <v>9994.91153846154</v>
      </c>
      <c r="EG354">
        <v>0</v>
      </c>
      <c r="EH354">
        <v>12.4520230769231</v>
      </c>
      <c r="EI354">
        <v>-36.4090384615385</v>
      </c>
      <c r="EJ354">
        <v>775.229461538462</v>
      </c>
      <c r="EK354">
        <v>811.352692307692</v>
      </c>
      <c r="EL354">
        <v>1.38664230769231</v>
      </c>
      <c r="EM354">
        <v>793.629615384615</v>
      </c>
      <c r="EN354">
        <v>21.8438384615385</v>
      </c>
      <c r="EO354">
        <v>2.10188692307692</v>
      </c>
      <c r="EP354">
        <v>1.97642615384615</v>
      </c>
      <c r="EQ354">
        <v>18.2335153846154</v>
      </c>
      <c r="ER354">
        <v>17.2567230769231</v>
      </c>
      <c r="ES354">
        <v>2000.00846153846</v>
      </c>
      <c r="ET354">
        <v>0.979994384615385</v>
      </c>
      <c r="EU354">
        <v>0.0200054692307692</v>
      </c>
      <c r="EV354">
        <v>0</v>
      </c>
      <c r="EW354">
        <v>252.801307692308</v>
      </c>
      <c r="EX354">
        <v>5.00059</v>
      </c>
      <c r="EY354">
        <v>5181.15615384615</v>
      </c>
      <c r="EZ354">
        <v>17360.3384615385</v>
      </c>
      <c r="FA354">
        <v>41.687</v>
      </c>
      <c r="FB354">
        <v>41.5572307692308</v>
      </c>
      <c r="FC354">
        <v>41.0668461538462</v>
      </c>
      <c r="FD354">
        <v>41.0429230769231</v>
      </c>
      <c r="FE354">
        <v>42.562</v>
      </c>
      <c r="FF354">
        <v>1955.09846153846</v>
      </c>
      <c r="FG354">
        <v>39.91</v>
      </c>
      <c r="FH354">
        <v>0</v>
      </c>
      <c r="FI354">
        <v>1759342745.4</v>
      </c>
      <c r="FJ354">
        <v>0</v>
      </c>
      <c r="FK354">
        <v>252.829961538462</v>
      </c>
      <c r="FL354">
        <v>4.0863931651157</v>
      </c>
      <c r="FM354">
        <v>75.7682051333403</v>
      </c>
      <c r="FN354">
        <v>5181.99923076923</v>
      </c>
      <c r="FO354">
        <v>15</v>
      </c>
      <c r="FP354">
        <v>0</v>
      </c>
      <c r="FQ354" t="s">
        <v>439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-36.1863142857143</v>
      </c>
      <c r="GD354">
        <v>-2.79484675324679</v>
      </c>
      <c r="GE354">
        <v>0.568074830152738</v>
      </c>
      <c r="GF354">
        <v>0</v>
      </c>
      <c r="GG354">
        <v>252.559470588235</v>
      </c>
      <c r="GH354">
        <v>4.053781516296</v>
      </c>
      <c r="GI354">
        <v>0.429132588539621</v>
      </c>
      <c r="GJ354">
        <v>-1</v>
      </c>
      <c r="GK354">
        <v>1.38882619047619</v>
      </c>
      <c r="GL354">
        <v>-0.0510763636363631</v>
      </c>
      <c r="GM354">
        <v>0.0057322051571554</v>
      </c>
      <c r="GN354">
        <v>1</v>
      </c>
      <c r="GO354">
        <v>1</v>
      </c>
      <c r="GP354">
        <v>2</v>
      </c>
      <c r="GQ354" t="s">
        <v>448</v>
      </c>
      <c r="GR354">
        <v>3.13222</v>
      </c>
      <c r="GS354">
        <v>2.71282</v>
      </c>
      <c r="GT354">
        <v>0.140185</v>
      </c>
      <c r="GU354">
        <v>0.144964</v>
      </c>
      <c r="GV354">
        <v>0.10043</v>
      </c>
      <c r="GW354">
        <v>0.0968018</v>
      </c>
      <c r="GX354">
        <v>32351.3</v>
      </c>
      <c r="GY354">
        <v>34454.5</v>
      </c>
      <c r="GZ354">
        <v>34045.9</v>
      </c>
      <c r="HA354">
        <v>36488.5</v>
      </c>
      <c r="HB354">
        <v>43269.2</v>
      </c>
      <c r="HC354">
        <v>47325.4</v>
      </c>
      <c r="HD354">
        <v>53119</v>
      </c>
      <c r="HE354">
        <v>58322.6</v>
      </c>
      <c r="HF354">
        <v>1.94772</v>
      </c>
      <c r="HG354">
        <v>1.76445</v>
      </c>
      <c r="HH354">
        <v>0.0921562</v>
      </c>
      <c r="HI354">
        <v>0</v>
      </c>
      <c r="HJ354">
        <v>28.5043</v>
      </c>
      <c r="HK354">
        <v>999.9</v>
      </c>
      <c r="HL354">
        <v>52.326</v>
      </c>
      <c r="HM354">
        <v>31.179</v>
      </c>
      <c r="HN354">
        <v>26.3579</v>
      </c>
      <c r="HO354">
        <v>54.5822</v>
      </c>
      <c r="HP354">
        <v>45.7532</v>
      </c>
      <c r="HQ354">
        <v>1</v>
      </c>
      <c r="HR354">
        <v>0.12436</v>
      </c>
      <c r="HS354">
        <v>0.413358</v>
      </c>
      <c r="HT354">
        <v>20.112</v>
      </c>
      <c r="HU354">
        <v>5.19722</v>
      </c>
      <c r="HV354">
        <v>12.004</v>
      </c>
      <c r="HW354">
        <v>4.9745</v>
      </c>
      <c r="HX354">
        <v>3.294</v>
      </c>
      <c r="HY354">
        <v>9999</v>
      </c>
      <c r="HZ354">
        <v>9999</v>
      </c>
      <c r="IA354">
        <v>999.9</v>
      </c>
      <c r="IB354">
        <v>9999</v>
      </c>
      <c r="IC354">
        <v>1.86325</v>
      </c>
      <c r="ID354">
        <v>1.86813</v>
      </c>
      <c r="IE354">
        <v>1.86785</v>
      </c>
      <c r="IF354">
        <v>1.86905</v>
      </c>
      <c r="IG354">
        <v>1.86987</v>
      </c>
      <c r="IH354">
        <v>1.86595</v>
      </c>
      <c r="II354">
        <v>1.86702</v>
      </c>
      <c r="IJ354">
        <v>1.86844</v>
      </c>
      <c r="IK354">
        <v>5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3.042</v>
      </c>
      <c r="IY354">
        <v>0.3489</v>
      </c>
      <c r="IZ354">
        <v>0.591063205497763</v>
      </c>
      <c r="JA354">
        <v>0.00362635438953289</v>
      </c>
      <c r="JB354">
        <v>-8.50754122937555e-07</v>
      </c>
      <c r="JC354">
        <v>2.87264459290622e-10</v>
      </c>
      <c r="JD354">
        <v>-0.103101814204982</v>
      </c>
      <c r="JE354">
        <v>-0.017656537129445</v>
      </c>
      <c r="JF354">
        <v>0.00217271289782075</v>
      </c>
      <c r="JG354">
        <v>-2.34727275410467e-05</v>
      </c>
      <c r="JH354">
        <v>4</v>
      </c>
      <c r="JI354">
        <v>2183</v>
      </c>
      <c r="JJ354">
        <v>1</v>
      </c>
      <c r="JK354">
        <v>27</v>
      </c>
      <c r="JL354">
        <v>29322379.1</v>
      </c>
      <c r="JM354">
        <v>29322379.1</v>
      </c>
      <c r="JN354">
        <v>1.73462</v>
      </c>
      <c r="JO354">
        <v>2.62695</v>
      </c>
      <c r="JP354">
        <v>1.54785</v>
      </c>
      <c r="JQ354">
        <v>2.31079</v>
      </c>
      <c r="JR354">
        <v>1.64551</v>
      </c>
      <c r="JS354">
        <v>2.33765</v>
      </c>
      <c r="JT354">
        <v>34.6921</v>
      </c>
      <c r="JU354">
        <v>24.1926</v>
      </c>
      <c r="JV354">
        <v>18</v>
      </c>
      <c r="JW354">
        <v>506.191</v>
      </c>
      <c r="JX354">
        <v>389.57</v>
      </c>
      <c r="JY354">
        <v>27.0427</v>
      </c>
      <c r="JZ354">
        <v>28.947</v>
      </c>
      <c r="KA354">
        <v>30.0004</v>
      </c>
      <c r="KB354">
        <v>28.8749</v>
      </c>
      <c r="KC354">
        <v>28.8224</v>
      </c>
      <c r="KD354">
        <v>34.759</v>
      </c>
      <c r="KE354">
        <v>20.0733</v>
      </c>
      <c r="KF354">
        <v>14.3093</v>
      </c>
      <c r="KG354">
        <v>27.0318</v>
      </c>
      <c r="KH354">
        <v>838.425</v>
      </c>
      <c r="KI354">
        <v>21.7813</v>
      </c>
      <c r="KJ354">
        <v>96.5538</v>
      </c>
      <c r="KK354">
        <v>94.4918</v>
      </c>
    </row>
    <row r="355" spans="1:297">
      <c r="A355">
        <v>339</v>
      </c>
      <c r="B355">
        <v>1759342750</v>
      </c>
      <c r="C355">
        <v>9890</v>
      </c>
      <c r="D355" t="s">
        <v>1123</v>
      </c>
      <c r="E355" t="s">
        <v>1124</v>
      </c>
      <c r="F355">
        <v>5</v>
      </c>
      <c r="G355" t="s">
        <v>1024</v>
      </c>
      <c r="H355" t="s">
        <v>436</v>
      </c>
      <c r="I355">
        <v>1759342741.84615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844.856558812195</v>
      </c>
      <c r="AK355">
        <v>816.725666666667</v>
      </c>
      <c r="AL355">
        <v>3.36572482365289</v>
      </c>
      <c r="AM355">
        <v>64.7014413785426</v>
      </c>
      <c r="AN355">
        <f>(AP355 - AO355 + DY355*1E3/(8.314*(EA355+273.15)) * AR355/DX355 * AQ355) * DX355/(100*DL355) * 1000/(1000 - AP355)</f>
        <v>0</v>
      </c>
      <c r="AO355">
        <v>21.8263755601041</v>
      </c>
      <c r="AP355">
        <v>23.2118321212121</v>
      </c>
      <c r="AQ355">
        <v>-5.91692288664381e-05</v>
      </c>
      <c r="AR355">
        <v>119.371846667819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1.91</v>
      </c>
      <c r="DM355">
        <v>0.5</v>
      </c>
      <c r="DN355" t="s">
        <v>438</v>
      </c>
      <c r="DO355">
        <v>2</v>
      </c>
      <c r="DP355" t="b">
        <v>1</v>
      </c>
      <c r="DQ355">
        <v>1759342741.84615</v>
      </c>
      <c r="DR355">
        <v>773.924846153846</v>
      </c>
      <c r="DS355">
        <v>810.291384615384</v>
      </c>
      <c r="DT355">
        <v>23.2252307692308</v>
      </c>
      <c r="DU355">
        <v>21.8389923076923</v>
      </c>
      <c r="DV355">
        <v>770.912076923077</v>
      </c>
      <c r="DW355">
        <v>22.8762307692308</v>
      </c>
      <c r="DX355">
        <v>499.999384615385</v>
      </c>
      <c r="DY355">
        <v>90.4797692307692</v>
      </c>
      <c r="DZ355">
        <v>0.0346312076923077</v>
      </c>
      <c r="EA355">
        <v>29.8539769230769</v>
      </c>
      <c r="EB355">
        <v>30.0069307692308</v>
      </c>
      <c r="EC355">
        <v>999.9</v>
      </c>
      <c r="ED355">
        <v>0</v>
      </c>
      <c r="EE355">
        <v>0</v>
      </c>
      <c r="EF355">
        <v>9998.81</v>
      </c>
      <c r="EG355">
        <v>0</v>
      </c>
      <c r="EH355">
        <v>12.4518153846154</v>
      </c>
      <c r="EI355">
        <v>-36.3664846153846</v>
      </c>
      <c r="EJ355">
        <v>792.326692307692</v>
      </c>
      <c r="EK355">
        <v>828.382384615385</v>
      </c>
      <c r="EL355">
        <v>1.38623</v>
      </c>
      <c r="EM355">
        <v>810.291384615384</v>
      </c>
      <c r="EN355">
        <v>21.8389923076923</v>
      </c>
      <c r="EO355">
        <v>2.10141307692308</v>
      </c>
      <c r="EP355">
        <v>1.97598846153846</v>
      </c>
      <c r="EQ355">
        <v>18.2299153846154</v>
      </c>
      <c r="ER355">
        <v>17.2532230769231</v>
      </c>
      <c r="ES355">
        <v>1999.98076923077</v>
      </c>
      <c r="ET355">
        <v>0.979994153846154</v>
      </c>
      <c r="EU355">
        <v>0.0200057076923077</v>
      </c>
      <c r="EV355">
        <v>0</v>
      </c>
      <c r="EW355">
        <v>253.140153846154</v>
      </c>
      <c r="EX355">
        <v>5.00059</v>
      </c>
      <c r="EY355">
        <v>5187.11615384615</v>
      </c>
      <c r="EZ355">
        <v>17360.1153846154</v>
      </c>
      <c r="FA355">
        <v>41.687</v>
      </c>
      <c r="FB355">
        <v>41.5572307692308</v>
      </c>
      <c r="FC355">
        <v>41.0765384615385</v>
      </c>
      <c r="FD355">
        <v>41.0524615384615</v>
      </c>
      <c r="FE355">
        <v>42.562</v>
      </c>
      <c r="FF355">
        <v>1955.07076923077</v>
      </c>
      <c r="FG355">
        <v>39.91</v>
      </c>
      <c r="FH355">
        <v>0</v>
      </c>
      <c r="FI355">
        <v>1759342750.2</v>
      </c>
      <c r="FJ355">
        <v>0</v>
      </c>
      <c r="FK355">
        <v>253.148115384615</v>
      </c>
      <c r="FL355">
        <v>3.75196581811178</v>
      </c>
      <c r="FM355">
        <v>68.4229060574447</v>
      </c>
      <c r="FN355">
        <v>5187.74730769231</v>
      </c>
      <c r="FO355">
        <v>15</v>
      </c>
      <c r="FP355">
        <v>0</v>
      </c>
      <c r="FQ355" t="s">
        <v>439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-36.3611761904762</v>
      </c>
      <c r="GD355">
        <v>-1.21602857142854</v>
      </c>
      <c r="GE355">
        <v>0.452684552109768</v>
      </c>
      <c r="GF355">
        <v>0</v>
      </c>
      <c r="GG355">
        <v>252.9445</v>
      </c>
      <c r="GH355">
        <v>3.8631168878126</v>
      </c>
      <c r="GI355">
        <v>0.410562472856016</v>
      </c>
      <c r="GJ355">
        <v>-1</v>
      </c>
      <c r="GK355">
        <v>1.3874180952381</v>
      </c>
      <c r="GL355">
        <v>-0.00208051948051825</v>
      </c>
      <c r="GM355">
        <v>0.00442962711431586</v>
      </c>
      <c r="GN355">
        <v>1</v>
      </c>
      <c r="GO355">
        <v>1</v>
      </c>
      <c r="GP355">
        <v>2</v>
      </c>
      <c r="GQ355" t="s">
        <v>448</v>
      </c>
      <c r="GR355">
        <v>3.13236</v>
      </c>
      <c r="GS355">
        <v>2.71263</v>
      </c>
      <c r="GT355">
        <v>0.142169</v>
      </c>
      <c r="GU355">
        <v>0.146961</v>
      </c>
      <c r="GV355">
        <v>0.100389</v>
      </c>
      <c r="GW355">
        <v>0.0967924</v>
      </c>
      <c r="GX355">
        <v>32276.6</v>
      </c>
      <c r="GY355">
        <v>34373.9</v>
      </c>
      <c r="GZ355">
        <v>34045.8</v>
      </c>
      <c r="HA355">
        <v>36488.4</v>
      </c>
      <c r="HB355">
        <v>43271.5</v>
      </c>
      <c r="HC355">
        <v>47325.8</v>
      </c>
      <c r="HD355">
        <v>53119</v>
      </c>
      <c r="HE355">
        <v>58322.2</v>
      </c>
      <c r="HF355">
        <v>1.9478</v>
      </c>
      <c r="HG355">
        <v>1.76427</v>
      </c>
      <c r="HH355">
        <v>0.0924468</v>
      </c>
      <c r="HI355">
        <v>0</v>
      </c>
      <c r="HJ355">
        <v>28.5043</v>
      </c>
      <c r="HK355">
        <v>999.9</v>
      </c>
      <c r="HL355">
        <v>52.326</v>
      </c>
      <c r="HM355">
        <v>31.179</v>
      </c>
      <c r="HN355">
        <v>26.3587</v>
      </c>
      <c r="HO355">
        <v>54.2922</v>
      </c>
      <c r="HP355">
        <v>45.9135</v>
      </c>
      <c r="HQ355">
        <v>1</v>
      </c>
      <c r="HR355">
        <v>0.124619</v>
      </c>
      <c r="HS355">
        <v>0.421038</v>
      </c>
      <c r="HT355">
        <v>20.112</v>
      </c>
      <c r="HU355">
        <v>5.19647</v>
      </c>
      <c r="HV355">
        <v>12.004</v>
      </c>
      <c r="HW355">
        <v>4.97465</v>
      </c>
      <c r="HX355">
        <v>3.29388</v>
      </c>
      <c r="HY355">
        <v>9999</v>
      </c>
      <c r="HZ355">
        <v>9999</v>
      </c>
      <c r="IA355">
        <v>999.9</v>
      </c>
      <c r="IB355">
        <v>9999</v>
      </c>
      <c r="IC355">
        <v>1.86325</v>
      </c>
      <c r="ID355">
        <v>1.86813</v>
      </c>
      <c r="IE355">
        <v>1.86786</v>
      </c>
      <c r="IF355">
        <v>1.86905</v>
      </c>
      <c r="IG355">
        <v>1.86987</v>
      </c>
      <c r="IH355">
        <v>1.86596</v>
      </c>
      <c r="II355">
        <v>1.86703</v>
      </c>
      <c r="IJ355">
        <v>1.86844</v>
      </c>
      <c r="IK355">
        <v>5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3.089</v>
      </c>
      <c r="IY355">
        <v>0.3483</v>
      </c>
      <c r="IZ355">
        <v>0.591063205497763</v>
      </c>
      <c r="JA355">
        <v>0.00362635438953289</v>
      </c>
      <c r="JB355">
        <v>-8.50754122937555e-07</v>
      </c>
      <c r="JC355">
        <v>2.87264459290622e-10</v>
      </c>
      <c r="JD355">
        <v>-0.103101814204982</v>
      </c>
      <c r="JE355">
        <v>-0.017656537129445</v>
      </c>
      <c r="JF355">
        <v>0.00217271289782075</v>
      </c>
      <c r="JG355">
        <v>-2.34727275410467e-05</v>
      </c>
      <c r="JH355">
        <v>4</v>
      </c>
      <c r="JI355">
        <v>2183</v>
      </c>
      <c r="JJ355">
        <v>1</v>
      </c>
      <c r="JK355">
        <v>27</v>
      </c>
      <c r="JL355">
        <v>29322379.2</v>
      </c>
      <c r="JM355">
        <v>29322379.2</v>
      </c>
      <c r="JN355">
        <v>1.76514</v>
      </c>
      <c r="JO355">
        <v>2.62329</v>
      </c>
      <c r="JP355">
        <v>1.54785</v>
      </c>
      <c r="JQ355">
        <v>2.31079</v>
      </c>
      <c r="JR355">
        <v>1.64673</v>
      </c>
      <c r="JS355">
        <v>2.36084</v>
      </c>
      <c r="JT355">
        <v>34.6921</v>
      </c>
      <c r="JU355">
        <v>24.1926</v>
      </c>
      <c r="JV355">
        <v>18</v>
      </c>
      <c r="JW355">
        <v>506.264</v>
      </c>
      <c r="JX355">
        <v>389.495</v>
      </c>
      <c r="JY355">
        <v>27.0325</v>
      </c>
      <c r="JZ355">
        <v>28.9494</v>
      </c>
      <c r="KA355">
        <v>30.0002</v>
      </c>
      <c r="KB355">
        <v>28.8773</v>
      </c>
      <c r="KC355">
        <v>28.8254</v>
      </c>
      <c r="KD355">
        <v>35.3939</v>
      </c>
      <c r="KE355">
        <v>20.0733</v>
      </c>
      <c r="KF355">
        <v>14.3093</v>
      </c>
      <c r="KG355">
        <v>27.0275</v>
      </c>
      <c r="KH355">
        <v>858.635</v>
      </c>
      <c r="KI355">
        <v>21.7905</v>
      </c>
      <c r="KJ355">
        <v>96.5537</v>
      </c>
      <c r="KK355">
        <v>94.4911</v>
      </c>
    </row>
    <row r="356" spans="1:297">
      <c r="A356">
        <v>340</v>
      </c>
      <c r="B356">
        <v>1759342755</v>
      </c>
      <c r="C356">
        <v>9895</v>
      </c>
      <c r="D356" t="s">
        <v>1125</v>
      </c>
      <c r="E356" t="s">
        <v>1126</v>
      </c>
      <c r="F356">
        <v>5</v>
      </c>
      <c r="G356" t="s">
        <v>1024</v>
      </c>
      <c r="H356" t="s">
        <v>436</v>
      </c>
      <c r="I356">
        <v>1759342746.84615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862.681624918263</v>
      </c>
      <c r="AK356">
        <v>834.164551515152</v>
      </c>
      <c r="AL356">
        <v>3.50578795888404</v>
      </c>
      <c r="AM356">
        <v>64.7014413785426</v>
      </c>
      <c r="AN356">
        <f>(AP356 - AO356 + DY356*1E3/(8.314*(EA356+273.15)) * AR356/DX356 * AQ356) * DX356/(100*DL356) * 1000/(1000 - AP356)</f>
        <v>0</v>
      </c>
      <c r="AO356">
        <v>21.8290364675897</v>
      </c>
      <c r="AP356">
        <v>23.2017315151515</v>
      </c>
      <c r="AQ356">
        <v>-4.51679203861082e-05</v>
      </c>
      <c r="AR356">
        <v>119.371846667819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1.91</v>
      </c>
      <c r="DM356">
        <v>0.5</v>
      </c>
      <c r="DN356" t="s">
        <v>438</v>
      </c>
      <c r="DO356">
        <v>2</v>
      </c>
      <c r="DP356" t="b">
        <v>1</v>
      </c>
      <c r="DQ356">
        <v>1759342746.84615</v>
      </c>
      <c r="DR356">
        <v>790.655153846154</v>
      </c>
      <c r="DS356">
        <v>827.450461538462</v>
      </c>
      <c r="DT356">
        <v>23.2174692307692</v>
      </c>
      <c r="DU356">
        <v>21.8338923076923</v>
      </c>
      <c r="DV356">
        <v>787.595384615385</v>
      </c>
      <c r="DW356">
        <v>22.8688153846154</v>
      </c>
      <c r="DX356">
        <v>499.994692307692</v>
      </c>
      <c r="DY356">
        <v>90.4793923076923</v>
      </c>
      <c r="DZ356">
        <v>0.0347237384615385</v>
      </c>
      <c r="EA356">
        <v>29.8521</v>
      </c>
      <c r="EB356">
        <v>30.0106615384615</v>
      </c>
      <c r="EC356">
        <v>999.9</v>
      </c>
      <c r="ED356">
        <v>0</v>
      </c>
      <c r="EE356">
        <v>0</v>
      </c>
      <c r="EF356">
        <v>9994.76153846154</v>
      </c>
      <c r="EG356">
        <v>0</v>
      </c>
      <c r="EH356">
        <v>12.4507538461538</v>
      </c>
      <c r="EI356">
        <v>-36.7952692307692</v>
      </c>
      <c r="EJ356">
        <v>809.448230769231</v>
      </c>
      <c r="EK356">
        <v>845.920076923077</v>
      </c>
      <c r="EL356">
        <v>1.38356076923077</v>
      </c>
      <c r="EM356">
        <v>827.450461538462</v>
      </c>
      <c r="EN356">
        <v>21.8338923076923</v>
      </c>
      <c r="EO356">
        <v>2.10070230769231</v>
      </c>
      <c r="EP356">
        <v>1.97551923076923</v>
      </c>
      <c r="EQ356">
        <v>18.2245153846154</v>
      </c>
      <c r="ER356">
        <v>17.2494769230769</v>
      </c>
      <c r="ES356">
        <v>2000.05153846154</v>
      </c>
      <c r="ET356">
        <v>0.979994846153846</v>
      </c>
      <c r="EU356">
        <v>0.0200049923076923</v>
      </c>
      <c r="EV356">
        <v>0</v>
      </c>
      <c r="EW356">
        <v>253.424692307692</v>
      </c>
      <c r="EX356">
        <v>5.00059</v>
      </c>
      <c r="EY356">
        <v>5192.98846153846</v>
      </c>
      <c r="EZ356">
        <v>17360.7384615385</v>
      </c>
      <c r="FA356">
        <v>41.687</v>
      </c>
      <c r="FB356">
        <v>41.5572307692308</v>
      </c>
      <c r="FC356">
        <v>41.0765384615385</v>
      </c>
      <c r="FD356">
        <v>41.0524615384615</v>
      </c>
      <c r="FE356">
        <v>42.562</v>
      </c>
      <c r="FF356">
        <v>1955.14153846154</v>
      </c>
      <c r="FG356">
        <v>39.91</v>
      </c>
      <c r="FH356">
        <v>0</v>
      </c>
      <c r="FI356">
        <v>1759342755.6</v>
      </c>
      <c r="FJ356">
        <v>0</v>
      </c>
      <c r="FK356">
        <v>253.45944</v>
      </c>
      <c r="FL356">
        <v>3.34323077949886</v>
      </c>
      <c r="FM356">
        <v>62.2823078582311</v>
      </c>
      <c r="FN356">
        <v>5194.0868</v>
      </c>
      <c r="FO356">
        <v>15</v>
      </c>
      <c r="FP356">
        <v>0</v>
      </c>
      <c r="FQ356" t="s">
        <v>439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-36.572185</v>
      </c>
      <c r="GD356">
        <v>-3.963090225564</v>
      </c>
      <c r="GE356">
        <v>0.5689847750819</v>
      </c>
      <c r="GF356">
        <v>0</v>
      </c>
      <c r="GG356">
        <v>253.239882352941</v>
      </c>
      <c r="GH356">
        <v>3.5937967885302</v>
      </c>
      <c r="GI356">
        <v>0.390219905174587</v>
      </c>
      <c r="GJ356">
        <v>-1</v>
      </c>
      <c r="GK356">
        <v>1.383751</v>
      </c>
      <c r="GL356">
        <v>-0.0176400000000013</v>
      </c>
      <c r="GM356">
        <v>0.0060360615470686</v>
      </c>
      <c r="GN356">
        <v>1</v>
      </c>
      <c r="GO356">
        <v>1</v>
      </c>
      <c r="GP356">
        <v>2</v>
      </c>
      <c r="GQ356" t="s">
        <v>448</v>
      </c>
      <c r="GR356">
        <v>3.13217</v>
      </c>
      <c r="GS356">
        <v>2.71263</v>
      </c>
      <c r="GT356">
        <v>0.144205</v>
      </c>
      <c r="GU356">
        <v>0.148923</v>
      </c>
      <c r="GV356">
        <v>0.100357</v>
      </c>
      <c r="GW356">
        <v>0.0967995</v>
      </c>
      <c r="GX356">
        <v>32199.3</v>
      </c>
      <c r="GY356">
        <v>34294.4</v>
      </c>
      <c r="GZ356">
        <v>34045.2</v>
      </c>
      <c r="HA356">
        <v>36488</v>
      </c>
      <c r="HB356">
        <v>43272.4</v>
      </c>
      <c r="HC356">
        <v>47325</v>
      </c>
      <c r="HD356">
        <v>53118</v>
      </c>
      <c r="HE356">
        <v>58321.4</v>
      </c>
      <c r="HF356">
        <v>1.9476</v>
      </c>
      <c r="HG356">
        <v>1.7643</v>
      </c>
      <c r="HH356">
        <v>0.0929758</v>
      </c>
      <c r="HI356">
        <v>0</v>
      </c>
      <c r="HJ356">
        <v>28.5043</v>
      </c>
      <c r="HK356">
        <v>999.9</v>
      </c>
      <c r="HL356">
        <v>52.326</v>
      </c>
      <c r="HM356">
        <v>31.179</v>
      </c>
      <c r="HN356">
        <v>26.3597</v>
      </c>
      <c r="HO356">
        <v>54.9922</v>
      </c>
      <c r="HP356">
        <v>46.1098</v>
      </c>
      <c r="HQ356">
        <v>1</v>
      </c>
      <c r="HR356">
        <v>0.12468</v>
      </c>
      <c r="HS356">
        <v>0.406471</v>
      </c>
      <c r="HT356">
        <v>20.1121</v>
      </c>
      <c r="HU356">
        <v>5.19677</v>
      </c>
      <c r="HV356">
        <v>12.004</v>
      </c>
      <c r="HW356">
        <v>4.9747</v>
      </c>
      <c r="HX356">
        <v>3.29398</v>
      </c>
      <c r="HY356">
        <v>9999</v>
      </c>
      <c r="HZ356">
        <v>9999</v>
      </c>
      <c r="IA356">
        <v>999.9</v>
      </c>
      <c r="IB356">
        <v>9999</v>
      </c>
      <c r="IC356">
        <v>1.86327</v>
      </c>
      <c r="ID356">
        <v>1.86813</v>
      </c>
      <c r="IE356">
        <v>1.8679</v>
      </c>
      <c r="IF356">
        <v>1.86906</v>
      </c>
      <c r="IG356">
        <v>1.86993</v>
      </c>
      <c r="IH356">
        <v>1.86597</v>
      </c>
      <c r="II356">
        <v>1.86703</v>
      </c>
      <c r="IJ356">
        <v>1.86844</v>
      </c>
      <c r="IK356">
        <v>5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3.137</v>
      </c>
      <c r="IY356">
        <v>0.3479</v>
      </c>
      <c r="IZ356">
        <v>0.591063205497763</v>
      </c>
      <c r="JA356">
        <v>0.00362635438953289</v>
      </c>
      <c r="JB356">
        <v>-8.50754122937555e-07</v>
      </c>
      <c r="JC356">
        <v>2.87264459290622e-10</v>
      </c>
      <c r="JD356">
        <v>-0.103101814204982</v>
      </c>
      <c r="JE356">
        <v>-0.017656537129445</v>
      </c>
      <c r="JF356">
        <v>0.00217271289782075</v>
      </c>
      <c r="JG356">
        <v>-2.34727275410467e-05</v>
      </c>
      <c r="JH356">
        <v>4</v>
      </c>
      <c r="JI356">
        <v>2183</v>
      </c>
      <c r="JJ356">
        <v>1</v>
      </c>
      <c r="JK356">
        <v>27</v>
      </c>
      <c r="JL356">
        <v>29322379.2</v>
      </c>
      <c r="JM356">
        <v>29322379.2</v>
      </c>
      <c r="JN356">
        <v>1.78833</v>
      </c>
      <c r="JO356">
        <v>2.62329</v>
      </c>
      <c r="JP356">
        <v>1.54785</v>
      </c>
      <c r="JQ356">
        <v>2.31079</v>
      </c>
      <c r="JR356">
        <v>1.64673</v>
      </c>
      <c r="JS356">
        <v>2.30347</v>
      </c>
      <c r="JT356">
        <v>34.6921</v>
      </c>
      <c r="JU356">
        <v>24.1838</v>
      </c>
      <c r="JV356">
        <v>18</v>
      </c>
      <c r="JW356">
        <v>506.157</v>
      </c>
      <c r="JX356">
        <v>389.528</v>
      </c>
      <c r="JY356">
        <v>27.0257</v>
      </c>
      <c r="JZ356">
        <v>28.9519</v>
      </c>
      <c r="KA356">
        <v>30.0002</v>
      </c>
      <c r="KB356">
        <v>28.8804</v>
      </c>
      <c r="KC356">
        <v>28.8285</v>
      </c>
      <c r="KD356">
        <v>35.8393</v>
      </c>
      <c r="KE356">
        <v>20.0733</v>
      </c>
      <c r="KF356">
        <v>14.3093</v>
      </c>
      <c r="KG356">
        <v>27.0093</v>
      </c>
      <c r="KH356">
        <v>872.066</v>
      </c>
      <c r="KI356">
        <v>21.8038</v>
      </c>
      <c r="KJ356">
        <v>96.5518</v>
      </c>
      <c r="KK356">
        <v>94.49</v>
      </c>
    </row>
    <row r="357" spans="1:297">
      <c r="A357">
        <v>341</v>
      </c>
      <c r="B357">
        <v>1759342760</v>
      </c>
      <c r="C357">
        <v>9900</v>
      </c>
      <c r="D357" t="s">
        <v>1127</v>
      </c>
      <c r="E357" t="s">
        <v>1128</v>
      </c>
      <c r="F357">
        <v>5</v>
      </c>
      <c r="G357" t="s">
        <v>1024</v>
      </c>
      <c r="H357" t="s">
        <v>436</v>
      </c>
      <c r="I357">
        <v>1759342751.84615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878.712846201042</v>
      </c>
      <c r="AK357">
        <v>850.889696969697</v>
      </c>
      <c r="AL357">
        <v>3.31099382578909</v>
      </c>
      <c r="AM357">
        <v>64.7014413785426</v>
      </c>
      <c r="AN357">
        <f>(AP357 - AO357 + DY357*1E3/(8.314*(EA357+273.15)) * AR357/DX357 * AQ357) * DX357/(100*DL357) * 1000/(1000 - AP357)</f>
        <v>0</v>
      </c>
      <c r="AO357">
        <v>21.8309244286409</v>
      </c>
      <c r="AP357">
        <v>23.1967909090909</v>
      </c>
      <c r="AQ357">
        <v>-2.15034004912168e-05</v>
      </c>
      <c r="AR357">
        <v>119.371846667819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1.91</v>
      </c>
      <c r="DM357">
        <v>0.5</v>
      </c>
      <c r="DN357" t="s">
        <v>438</v>
      </c>
      <c r="DO357">
        <v>2</v>
      </c>
      <c r="DP357" t="b">
        <v>1</v>
      </c>
      <c r="DQ357">
        <v>1759342751.84615</v>
      </c>
      <c r="DR357">
        <v>807.435538461538</v>
      </c>
      <c r="DS357">
        <v>843.744769230769</v>
      </c>
      <c r="DT357">
        <v>23.2078846153846</v>
      </c>
      <c r="DU357">
        <v>21.8294846153846</v>
      </c>
      <c r="DV357">
        <v>804.328769230769</v>
      </c>
      <c r="DW357">
        <v>22.8596384615385</v>
      </c>
      <c r="DX357">
        <v>499.994</v>
      </c>
      <c r="DY357">
        <v>90.4797615384615</v>
      </c>
      <c r="DZ357">
        <v>0.0348173461538462</v>
      </c>
      <c r="EA357">
        <v>29.8485384615385</v>
      </c>
      <c r="EB357">
        <v>30.0127230769231</v>
      </c>
      <c r="EC357">
        <v>999.9</v>
      </c>
      <c r="ED357">
        <v>0</v>
      </c>
      <c r="EE357">
        <v>0</v>
      </c>
      <c r="EF357">
        <v>9994.66153846154</v>
      </c>
      <c r="EG357">
        <v>0</v>
      </c>
      <c r="EH357">
        <v>12.4395</v>
      </c>
      <c r="EI357">
        <v>-36.3091384615385</v>
      </c>
      <c r="EJ357">
        <v>826.619461538462</v>
      </c>
      <c r="EK357">
        <v>862.574230769231</v>
      </c>
      <c r="EL357">
        <v>1.37839153846154</v>
      </c>
      <c r="EM357">
        <v>843.744769230769</v>
      </c>
      <c r="EN357">
        <v>21.8294846153846</v>
      </c>
      <c r="EO357">
        <v>2.09984461538461</v>
      </c>
      <c r="EP357">
        <v>1.97512692307692</v>
      </c>
      <c r="EQ357">
        <v>18.2179923076923</v>
      </c>
      <c r="ER357">
        <v>17.2463461538462</v>
      </c>
      <c r="ES357">
        <v>2000.05</v>
      </c>
      <c r="ET357">
        <v>0.979994846153846</v>
      </c>
      <c r="EU357">
        <v>0.020005</v>
      </c>
      <c r="EV357">
        <v>0</v>
      </c>
      <c r="EW357">
        <v>253.720692307692</v>
      </c>
      <c r="EX357">
        <v>5.00059</v>
      </c>
      <c r="EY357">
        <v>5198.13846153846</v>
      </c>
      <c r="EZ357">
        <v>17360.7384615385</v>
      </c>
      <c r="FA357">
        <v>41.687</v>
      </c>
      <c r="FB357">
        <v>41.5572307692308</v>
      </c>
      <c r="FC357">
        <v>41.0813846153846</v>
      </c>
      <c r="FD357">
        <v>41.0572307692308</v>
      </c>
      <c r="FE357">
        <v>42.562</v>
      </c>
      <c r="FF357">
        <v>1955.14</v>
      </c>
      <c r="FG357">
        <v>39.91</v>
      </c>
      <c r="FH357">
        <v>0</v>
      </c>
      <c r="FI357">
        <v>1759342760.4</v>
      </c>
      <c r="FJ357">
        <v>0</v>
      </c>
      <c r="FK357">
        <v>253.72352</v>
      </c>
      <c r="FL357">
        <v>3.02138461190936</v>
      </c>
      <c r="FM357">
        <v>61.7599999663879</v>
      </c>
      <c r="FN357">
        <v>5199.0656</v>
      </c>
      <c r="FO357">
        <v>15</v>
      </c>
      <c r="FP357">
        <v>0</v>
      </c>
      <c r="FQ357" t="s">
        <v>439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-36.4963714285714</v>
      </c>
      <c r="GD357">
        <v>3.31048051948054</v>
      </c>
      <c r="GE357">
        <v>0.730561616411751</v>
      </c>
      <c r="GF357">
        <v>0</v>
      </c>
      <c r="GG357">
        <v>253.517382352941</v>
      </c>
      <c r="GH357">
        <v>3.10742551763575</v>
      </c>
      <c r="GI357">
        <v>0.333489572524688</v>
      </c>
      <c r="GJ357">
        <v>-1</v>
      </c>
      <c r="GK357">
        <v>1.38001238095238</v>
      </c>
      <c r="GL357">
        <v>-0.0681397402597385</v>
      </c>
      <c r="GM357">
        <v>0.00911627372954641</v>
      </c>
      <c r="GN357">
        <v>1</v>
      </c>
      <c r="GO357">
        <v>1</v>
      </c>
      <c r="GP357">
        <v>2</v>
      </c>
      <c r="GQ357" t="s">
        <v>448</v>
      </c>
      <c r="GR357">
        <v>3.13229</v>
      </c>
      <c r="GS357">
        <v>2.7127</v>
      </c>
      <c r="GT357">
        <v>0.146098</v>
      </c>
      <c r="GU357">
        <v>0.150513</v>
      </c>
      <c r="GV357">
        <v>0.100341</v>
      </c>
      <c r="GW357">
        <v>0.0968127</v>
      </c>
      <c r="GX357">
        <v>32128.3</v>
      </c>
      <c r="GY357">
        <v>34230.4</v>
      </c>
      <c r="GZ357">
        <v>34045.4</v>
      </c>
      <c r="HA357">
        <v>36488</v>
      </c>
      <c r="HB357">
        <v>43273.7</v>
      </c>
      <c r="HC357">
        <v>47324.8</v>
      </c>
      <c r="HD357">
        <v>53118.4</v>
      </c>
      <c r="HE357">
        <v>58321.8</v>
      </c>
      <c r="HF357">
        <v>1.94772</v>
      </c>
      <c r="HG357">
        <v>1.76413</v>
      </c>
      <c r="HH357">
        <v>0.0925288</v>
      </c>
      <c r="HI357">
        <v>0</v>
      </c>
      <c r="HJ357">
        <v>28.5043</v>
      </c>
      <c r="HK357">
        <v>999.9</v>
      </c>
      <c r="HL357">
        <v>52.35</v>
      </c>
      <c r="HM357">
        <v>31.159</v>
      </c>
      <c r="HN357">
        <v>26.3396</v>
      </c>
      <c r="HO357">
        <v>54.6422</v>
      </c>
      <c r="HP357">
        <v>46.0176</v>
      </c>
      <c r="HQ357">
        <v>1</v>
      </c>
      <c r="HR357">
        <v>0.124931</v>
      </c>
      <c r="HS357">
        <v>0.458088</v>
      </c>
      <c r="HT357">
        <v>20.1119</v>
      </c>
      <c r="HU357">
        <v>5.19677</v>
      </c>
      <c r="HV357">
        <v>12.004</v>
      </c>
      <c r="HW357">
        <v>4.9747</v>
      </c>
      <c r="HX357">
        <v>3.29398</v>
      </c>
      <c r="HY357">
        <v>9999</v>
      </c>
      <c r="HZ357">
        <v>9999</v>
      </c>
      <c r="IA357">
        <v>999.9</v>
      </c>
      <c r="IB357">
        <v>9999</v>
      </c>
      <c r="IC357">
        <v>1.86326</v>
      </c>
      <c r="ID357">
        <v>1.86813</v>
      </c>
      <c r="IE357">
        <v>1.86788</v>
      </c>
      <c r="IF357">
        <v>1.86905</v>
      </c>
      <c r="IG357">
        <v>1.8699</v>
      </c>
      <c r="IH357">
        <v>1.86598</v>
      </c>
      <c r="II357">
        <v>1.86702</v>
      </c>
      <c r="IJ357">
        <v>1.86844</v>
      </c>
      <c r="IK357">
        <v>5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3.182</v>
      </c>
      <c r="IY357">
        <v>0.3476</v>
      </c>
      <c r="IZ357">
        <v>0.591063205497763</v>
      </c>
      <c r="JA357">
        <v>0.00362635438953289</v>
      </c>
      <c r="JB357">
        <v>-8.50754122937555e-07</v>
      </c>
      <c r="JC357">
        <v>2.87264459290622e-10</v>
      </c>
      <c r="JD357">
        <v>-0.103101814204982</v>
      </c>
      <c r="JE357">
        <v>-0.017656537129445</v>
      </c>
      <c r="JF357">
        <v>0.00217271289782075</v>
      </c>
      <c r="JG357">
        <v>-2.34727275410467e-05</v>
      </c>
      <c r="JH357">
        <v>4</v>
      </c>
      <c r="JI357">
        <v>2183</v>
      </c>
      <c r="JJ357">
        <v>1</v>
      </c>
      <c r="JK357">
        <v>27</v>
      </c>
      <c r="JL357">
        <v>29322379.3</v>
      </c>
      <c r="JM357">
        <v>29322379.3</v>
      </c>
      <c r="JN357">
        <v>1.81641</v>
      </c>
      <c r="JO357">
        <v>2.62939</v>
      </c>
      <c r="JP357">
        <v>1.54785</v>
      </c>
      <c r="JQ357">
        <v>2.31079</v>
      </c>
      <c r="JR357">
        <v>1.64673</v>
      </c>
      <c r="JS357">
        <v>2.23267</v>
      </c>
      <c r="JT357">
        <v>34.6921</v>
      </c>
      <c r="JU357">
        <v>24.1838</v>
      </c>
      <c r="JV357">
        <v>18</v>
      </c>
      <c r="JW357">
        <v>506.266</v>
      </c>
      <c r="JX357">
        <v>389.45</v>
      </c>
      <c r="JY357">
        <v>27.0139</v>
      </c>
      <c r="JZ357">
        <v>28.9544</v>
      </c>
      <c r="KA357">
        <v>30.0003</v>
      </c>
      <c r="KB357">
        <v>28.8834</v>
      </c>
      <c r="KC357">
        <v>28.8309</v>
      </c>
      <c r="KD357">
        <v>36.4834</v>
      </c>
      <c r="KE357">
        <v>20.0733</v>
      </c>
      <c r="KF357">
        <v>14.3093</v>
      </c>
      <c r="KG357">
        <v>26.9924</v>
      </c>
      <c r="KH357">
        <v>892.736</v>
      </c>
      <c r="KI357">
        <v>21.8178</v>
      </c>
      <c r="KJ357">
        <v>96.5525</v>
      </c>
      <c r="KK357">
        <v>94.4904</v>
      </c>
    </row>
    <row r="358" spans="1:297">
      <c r="A358">
        <v>342</v>
      </c>
      <c r="B358">
        <v>1759342765</v>
      </c>
      <c r="C358">
        <v>9905</v>
      </c>
      <c r="D358" t="s">
        <v>1129</v>
      </c>
      <c r="E358" t="s">
        <v>1130</v>
      </c>
      <c r="F358">
        <v>5</v>
      </c>
      <c r="G358" t="s">
        <v>1024</v>
      </c>
      <c r="H358" t="s">
        <v>436</v>
      </c>
      <c r="I358">
        <v>1759342756.84615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893.998838181673</v>
      </c>
      <c r="AK358">
        <v>866.76516969697</v>
      </c>
      <c r="AL358">
        <v>3.1910608623068</v>
      </c>
      <c r="AM358">
        <v>64.7014413785426</v>
      </c>
      <c r="AN358">
        <f>(AP358 - AO358 + DY358*1E3/(8.314*(EA358+273.15)) * AR358/DX358 * AQ358) * DX358/(100*DL358) * 1000/(1000 - AP358)</f>
        <v>0</v>
      </c>
      <c r="AO358">
        <v>21.8360695202947</v>
      </c>
      <c r="AP358">
        <v>23.1909290909091</v>
      </c>
      <c r="AQ358">
        <v>-1.97099472200464e-05</v>
      </c>
      <c r="AR358">
        <v>119.371846667819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1.91</v>
      </c>
      <c r="DM358">
        <v>0.5</v>
      </c>
      <c r="DN358" t="s">
        <v>438</v>
      </c>
      <c r="DO358">
        <v>2</v>
      </c>
      <c r="DP358" t="b">
        <v>1</v>
      </c>
      <c r="DQ358">
        <v>1759342756.84615</v>
      </c>
      <c r="DR358">
        <v>823.817769230769</v>
      </c>
      <c r="DS358">
        <v>859.993461538461</v>
      </c>
      <c r="DT358">
        <v>23.1994</v>
      </c>
      <c r="DU358">
        <v>21.8319692307692</v>
      </c>
      <c r="DV358">
        <v>820.665153846154</v>
      </c>
      <c r="DW358">
        <v>22.8515153846154</v>
      </c>
      <c r="DX358">
        <v>500.008153846154</v>
      </c>
      <c r="DY358">
        <v>90.4800692307692</v>
      </c>
      <c r="DZ358">
        <v>0.0347961153846154</v>
      </c>
      <c r="EA358">
        <v>29.8461307692308</v>
      </c>
      <c r="EB358">
        <v>30.0138384615385</v>
      </c>
      <c r="EC358">
        <v>999.9</v>
      </c>
      <c r="ED358">
        <v>0</v>
      </c>
      <c r="EE358">
        <v>0</v>
      </c>
      <c r="EF358">
        <v>9992.73846153846</v>
      </c>
      <c r="EG358">
        <v>0</v>
      </c>
      <c r="EH358">
        <v>12.4310076923077</v>
      </c>
      <c r="EI358">
        <v>-36.1755769230769</v>
      </c>
      <c r="EJ358">
        <v>843.383769230769</v>
      </c>
      <c r="EK358">
        <v>879.187846153846</v>
      </c>
      <c r="EL358">
        <v>1.36743307692308</v>
      </c>
      <c r="EM358">
        <v>859.993461538461</v>
      </c>
      <c r="EN358">
        <v>21.8319692307692</v>
      </c>
      <c r="EO358">
        <v>2.09908307692308</v>
      </c>
      <c r="EP358">
        <v>1.97535692307692</v>
      </c>
      <c r="EQ358">
        <v>18.2122153846154</v>
      </c>
      <c r="ER358">
        <v>17.2481846153846</v>
      </c>
      <c r="ES358">
        <v>2000.07461538462</v>
      </c>
      <c r="ET358">
        <v>0.979995076923077</v>
      </c>
      <c r="EU358">
        <v>0.0200047615384615</v>
      </c>
      <c r="EV358">
        <v>0</v>
      </c>
      <c r="EW358">
        <v>253.980615384615</v>
      </c>
      <c r="EX358">
        <v>5.00059</v>
      </c>
      <c r="EY358">
        <v>5203.19384615385</v>
      </c>
      <c r="EZ358">
        <v>17360.9615384615</v>
      </c>
      <c r="FA358">
        <v>41.687</v>
      </c>
      <c r="FB358">
        <v>41.562</v>
      </c>
      <c r="FC358">
        <v>41.0716923076923</v>
      </c>
      <c r="FD358">
        <v>41.0476923076923</v>
      </c>
      <c r="FE358">
        <v>42.562</v>
      </c>
      <c r="FF358">
        <v>1955.16461538461</v>
      </c>
      <c r="FG358">
        <v>39.91</v>
      </c>
      <c r="FH358">
        <v>0</v>
      </c>
      <c r="FI358">
        <v>1759342765.2</v>
      </c>
      <c r="FJ358">
        <v>0</v>
      </c>
      <c r="FK358">
        <v>253.97284</v>
      </c>
      <c r="FL358">
        <v>3.23923076155875</v>
      </c>
      <c r="FM358">
        <v>56.6153846728467</v>
      </c>
      <c r="FN358">
        <v>5203.756</v>
      </c>
      <c r="FO358">
        <v>15</v>
      </c>
      <c r="FP358">
        <v>0</v>
      </c>
      <c r="FQ358" t="s">
        <v>439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-36.159845</v>
      </c>
      <c r="GD358">
        <v>3.945947368421</v>
      </c>
      <c r="GE358">
        <v>0.91847647083363</v>
      </c>
      <c r="GF358">
        <v>0</v>
      </c>
      <c r="GG358">
        <v>253.807117647059</v>
      </c>
      <c r="GH358">
        <v>3.32696715171928</v>
      </c>
      <c r="GI358">
        <v>0.351302347131848</v>
      </c>
      <c r="GJ358">
        <v>-1</v>
      </c>
      <c r="GK358">
        <v>1.3727755</v>
      </c>
      <c r="GL358">
        <v>-0.131384210526318</v>
      </c>
      <c r="GM358">
        <v>0.0126937017748961</v>
      </c>
      <c r="GN358">
        <v>0</v>
      </c>
      <c r="GO358">
        <v>0</v>
      </c>
      <c r="GP358">
        <v>2</v>
      </c>
      <c r="GQ358" t="s">
        <v>481</v>
      </c>
      <c r="GR358">
        <v>3.13212</v>
      </c>
      <c r="GS358">
        <v>2.71277</v>
      </c>
      <c r="GT358">
        <v>0.147955</v>
      </c>
      <c r="GU358">
        <v>0.152663</v>
      </c>
      <c r="GV358">
        <v>0.100328</v>
      </c>
      <c r="GW358">
        <v>0.0968252</v>
      </c>
      <c r="GX358">
        <v>32058.4</v>
      </c>
      <c r="GY358">
        <v>34143.5</v>
      </c>
      <c r="GZ358">
        <v>34045.3</v>
      </c>
      <c r="HA358">
        <v>36487.7</v>
      </c>
      <c r="HB358">
        <v>43274.7</v>
      </c>
      <c r="HC358">
        <v>47323.9</v>
      </c>
      <c r="HD358">
        <v>53118.5</v>
      </c>
      <c r="HE358">
        <v>58321.2</v>
      </c>
      <c r="HF358">
        <v>1.94743</v>
      </c>
      <c r="HG358">
        <v>1.76448</v>
      </c>
      <c r="HH358">
        <v>0.0928119</v>
      </c>
      <c r="HI358">
        <v>0</v>
      </c>
      <c r="HJ358">
        <v>28.5043</v>
      </c>
      <c r="HK358">
        <v>999.9</v>
      </c>
      <c r="HL358">
        <v>52.35</v>
      </c>
      <c r="HM358">
        <v>31.179</v>
      </c>
      <c r="HN358">
        <v>26.3672</v>
      </c>
      <c r="HO358">
        <v>54.3822</v>
      </c>
      <c r="HP358">
        <v>45.9054</v>
      </c>
      <c r="HQ358">
        <v>1</v>
      </c>
      <c r="HR358">
        <v>0.125231</v>
      </c>
      <c r="HS358">
        <v>0.479793</v>
      </c>
      <c r="HT358">
        <v>20.1118</v>
      </c>
      <c r="HU358">
        <v>5.19692</v>
      </c>
      <c r="HV358">
        <v>12.0041</v>
      </c>
      <c r="HW358">
        <v>4.97485</v>
      </c>
      <c r="HX358">
        <v>3.29395</v>
      </c>
      <c r="HY358">
        <v>9999</v>
      </c>
      <c r="HZ358">
        <v>9999</v>
      </c>
      <c r="IA358">
        <v>999.9</v>
      </c>
      <c r="IB358">
        <v>9999</v>
      </c>
      <c r="IC358">
        <v>1.86326</v>
      </c>
      <c r="ID358">
        <v>1.86813</v>
      </c>
      <c r="IE358">
        <v>1.86789</v>
      </c>
      <c r="IF358">
        <v>1.86905</v>
      </c>
      <c r="IG358">
        <v>1.8699</v>
      </c>
      <c r="IH358">
        <v>1.86595</v>
      </c>
      <c r="II358">
        <v>1.86702</v>
      </c>
      <c r="IJ358">
        <v>1.86844</v>
      </c>
      <c r="IK358">
        <v>5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3.227</v>
      </c>
      <c r="IY358">
        <v>0.3475</v>
      </c>
      <c r="IZ358">
        <v>0.591063205497763</v>
      </c>
      <c r="JA358">
        <v>0.00362635438953289</v>
      </c>
      <c r="JB358">
        <v>-8.50754122937555e-07</v>
      </c>
      <c r="JC358">
        <v>2.87264459290622e-10</v>
      </c>
      <c r="JD358">
        <v>-0.103101814204982</v>
      </c>
      <c r="JE358">
        <v>-0.017656537129445</v>
      </c>
      <c r="JF358">
        <v>0.00217271289782075</v>
      </c>
      <c r="JG358">
        <v>-2.34727275410467e-05</v>
      </c>
      <c r="JH358">
        <v>4</v>
      </c>
      <c r="JI358">
        <v>2183</v>
      </c>
      <c r="JJ358">
        <v>1</v>
      </c>
      <c r="JK358">
        <v>27</v>
      </c>
      <c r="JL358">
        <v>29322379.4</v>
      </c>
      <c r="JM358">
        <v>29322379.4</v>
      </c>
      <c r="JN358">
        <v>1.84692</v>
      </c>
      <c r="JO358">
        <v>2.62695</v>
      </c>
      <c r="JP358">
        <v>1.54785</v>
      </c>
      <c r="JQ358">
        <v>2.31079</v>
      </c>
      <c r="JR358">
        <v>1.64673</v>
      </c>
      <c r="JS358">
        <v>2.30469</v>
      </c>
      <c r="JT358">
        <v>34.6921</v>
      </c>
      <c r="JU358">
        <v>24.1926</v>
      </c>
      <c r="JV358">
        <v>18</v>
      </c>
      <c r="JW358">
        <v>506.089</v>
      </c>
      <c r="JX358">
        <v>389.658</v>
      </c>
      <c r="JY358">
        <v>26.9955</v>
      </c>
      <c r="JZ358">
        <v>28.9575</v>
      </c>
      <c r="KA358">
        <v>30.0002</v>
      </c>
      <c r="KB358">
        <v>28.8859</v>
      </c>
      <c r="KC358">
        <v>28.8339</v>
      </c>
      <c r="KD358">
        <v>37.0125</v>
      </c>
      <c r="KE358">
        <v>20.0733</v>
      </c>
      <c r="KF358">
        <v>14.3093</v>
      </c>
      <c r="KG358">
        <v>26.9827</v>
      </c>
      <c r="KH358">
        <v>906.239</v>
      </c>
      <c r="KI358">
        <v>21.8281</v>
      </c>
      <c r="KJ358">
        <v>96.5526</v>
      </c>
      <c r="KK358">
        <v>94.4895</v>
      </c>
    </row>
    <row r="359" spans="1:297">
      <c r="A359">
        <v>343</v>
      </c>
      <c r="B359">
        <v>1759342770</v>
      </c>
      <c r="C359">
        <v>9910</v>
      </c>
      <c r="D359" t="s">
        <v>1131</v>
      </c>
      <c r="E359" t="s">
        <v>1132</v>
      </c>
      <c r="F359">
        <v>5</v>
      </c>
      <c r="G359" t="s">
        <v>1024</v>
      </c>
      <c r="H359" t="s">
        <v>436</v>
      </c>
      <c r="I359">
        <v>1759342761.84615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912.969473555573</v>
      </c>
      <c r="AK359">
        <v>884.350715151515</v>
      </c>
      <c r="AL359">
        <v>3.51963730027292</v>
      </c>
      <c r="AM359">
        <v>64.7014413785426</v>
      </c>
      <c r="AN359">
        <f>(AP359 - AO359 + DY359*1E3/(8.314*(EA359+273.15)) * AR359/DX359 * AQ359) * DX359/(100*DL359) * 1000/(1000 - AP359)</f>
        <v>0</v>
      </c>
      <c r="AO359">
        <v>21.8391786520905</v>
      </c>
      <c r="AP359">
        <v>23.1874315151515</v>
      </c>
      <c r="AQ359">
        <v>-1.43819626114058e-05</v>
      </c>
      <c r="AR359">
        <v>119.371846667819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1.91</v>
      </c>
      <c r="DM359">
        <v>0.5</v>
      </c>
      <c r="DN359" t="s">
        <v>438</v>
      </c>
      <c r="DO359">
        <v>2</v>
      </c>
      <c r="DP359" t="b">
        <v>1</v>
      </c>
      <c r="DQ359">
        <v>1759342761.84615</v>
      </c>
      <c r="DR359">
        <v>840.210538461539</v>
      </c>
      <c r="DS359">
        <v>876.349307692308</v>
      </c>
      <c r="DT359">
        <v>23.1936</v>
      </c>
      <c r="DU359">
        <v>21.8351615384615</v>
      </c>
      <c r="DV359">
        <v>837.011923076923</v>
      </c>
      <c r="DW359">
        <v>22.8459538461538</v>
      </c>
      <c r="DX359">
        <v>499.987</v>
      </c>
      <c r="DY359">
        <v>90.4810923076923</v>
      </c>
      <c r="DZ359">
        <v>0.0349019153846154</v>
      </c>
      <c r="EA359">
        <v>29.8447230769231</v>
      </c>
      <c r="EB359">
        <v>30.0128538461539</v>
      </c>
      <c r="EC359">
        <v>999.9</v>
      </c>
      <c r="ED359">
        <v>0</v>
      </c>
      <c r="EE359">
        <v>0</v>
      </c>
      <c r="EF359">
        <v>9987.64076923077</v>
      </c>
      <c r="EG359">
        <v>0</v>
      </c>
      <c r="EH359">
        <v>12.4265461538462</v>
      </c>
      <c r="EI359">
        <v>-36.1387538461538</v>
      </c>
      <c r="EJ359">
        <v>860.160846153846</v>
      </c>
      <c r="EK359">
        <v>895.911846153846</v>
      </c>
      <c r="EL359">
        <v>1.35845153846154</v>
      </c>
      <c r="EM359">
        <v>876.349307692308</v>
      </c>
      <c r="EN359">
        <v>21.8351615384615</v>
      </c>
      <c r="EO359">
        <v>2.09858230769231</v>
      </c>
      <c r="EP359">
        <v>1.97566769230769</v>
      </c>
      <c r="EQ359">
        <v>18.2084230769231</v>
      </c>
      <c r="ER359">
        <v>17.2506615384615</v>
      </c>
      <c r="ES359">
        <v>2000.02692307692</v>
      </c>
      <c r="ET359">
        <v>0.979994615384616</v>
      </c>
      <c r="EU359">
        <v>0.0200052307692308</v>
      </c>
      <c r="EV359">
        <v>0</v>
      </c>
      <c r="EW359">
        <v>254.189615384615</v>
      </c>
      <c r="EX359">
        <v>5.00059</v>
      </c>
      <c r="EY359">
        <v>5207.48769230769</v>
      </c>
      <c r="EZ359">
        <v>17360.5461538462</v>
      </c>
      <c r="FA359">
        <v>41.687</v>
      </c>
      <c r="FB359">
        <v>41.562</v>
      </c>
      <c r="FC359">
        <v>41.0716923076923</v>
      </c>
      <c r="FD359">
        <v>41.0333846153846</v>
      </c>
      <c r="FE359">
        <v>42.562</v>
      </c>
      <c r="FF359">
        <v>1955.11692307692</v>
      </c>
      <c r="FG359">
        <v>39.91</v>
      </c>
      <c r="FH359">
        <v>0</v>
      </c>
      <c r="FI359">
        <v>1759342770.6</v>
      </c>
      <c r="FJ359">
        <v>0</v>
      </c>
      <c r="FK359">
        <v>254.155384615385</v>
      </c>
      <c r="FL359">
        <v>1.63863247988597</v>
      </c>
      <c r="FM359">
        <v>49.8769230906854</v>
      </c>
      <c r="FN359">
        <v>5208.26230769231</v>
      </c>
      <c r="FO359">
        <v>15</v>
      </c>
      <c r="FP359">
        <v>0</v>
      </c>
      <c r="FQ359" t="s">
        <v>439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-36.3748333333333</v>
      </c>
      <c r="GD359">
        <v>0.541620779220711</v>
      </c>
      <c r="GE359">
        <v>0.984996727736084</v>
      </c>
      <c r="GF359">
        <v>0</v>
      </c>
      <c r="GG359">
        <v>254.006235294118</v>
      </c>
      <c r="GH359">
        <v>2.46896867555868</v>
      </c>
      <c r="GI359">
        <v>0.286344101801797</v>
      </c>
      <c r="GJ359">
        <v>-1</v>
      </c>
      <c r="GK359">
        <v>1.36384571428571</v>
      </c>
      <c r="GL359">
        <v>-0.112425194805196</v>
      </c>
      <c r="GM359">
        <v>0.0114481799640727</v>
      </c>
      <c r="GN359">
        <v>0</v>
      </c>
      <c r="GO359">
        <v>0</v>
      </c>
      <c r="GP359">
        <v>2</v>
      </c>
      <c r="GQ359" t="s">
        <v>481</v>
      </c>
      <c r="GR359">
        <v>3.13217</v>
      </c>
      <c r="GS359">
        <v>2.71294</v>
      </c>
      <c r="GT359">
        <v>0.149928</v>
      </c>
      <c r="GU359">
        <v>0.154453</v>
      </c>
      <c r="GV359">
        <v>0.100317</v>
      </c>
      <c r="GW359">
        <v>0.0968369</v>
      </c>
      <c r="GX359">
        <v>31984.1</v>
      </c>
      <c r="GY359">
        <v>34071.4</v>
      </c>
      <c r="GZ359">
        <v>34045.2</v>
      </c>
      <c r="HA359">
        <v>36487.8</v>
      </c>
      <c r="HB359">
        <v>43275.4</v>
      </c>
      <c r="HC359">
        <v>47323.6</v>
      </c>
      <c r="HD359">
        <v>53118.3</v>
      </c>
      <c r="HE359">
        <v>58321.3</v>
      </c>
      <c r="HF359">
        <v>1.94765</v>
      </c>
      <c r="HG359">
        <v>1.76432</v>
      </c>
      <c r="HH359">
        <v>0.0923052</v>
      </c>
      <c r="HI359">
        <v>0</v>
      </c>
      <c r="HJ359">
        <v>28.5043</v>
      </c>
      <c r="HK359">
        <v>999.9</v>
      </c>
      <c r="HL359">
        <v>52.35</v>
      </c>
      <c r="HM359">
        <v>31.179</v>
      </c>
      <c r="HN359">
        <v>26.3701</v>
      </c>
      <c r="HO359">
        <v>54.8422</v>
      </c>
      <c r="HP359">
        <v>45.8173</v>
      </c>
      <c r="HQ359">
        <v>1</v>
      </c>
      <c r="HR359">
        <v>0.125262</v>
      </c>
      <c r="HS359">
        <v>0.460564</v>
      </c>
      <c r="HT359">
        <v>20.1117</v>
      </c>
      <c r="HU359">
        <v>5.19677</v>
      </c>
      <c r="HV359">
        <v>12.004</v>
      </c>
      <c r="HW359">
        <v>4.9744</v>
      </c>
      <c r="HX359">
        <v>3.29395</v>
      </c>
      <c r="HY359">
        <v>9999</v>
      </c>
      <c r="HZ359">
        <v>9999</v>
      </c>
      <c r="IA359">
        <v>999.9</v>
      </c>
      <c r="IB359">
        <v>9999</v>
      </c>
      <c r="IC359">
        <v>1.86325</v>
      </c>
      <c r="ID359">
        <v>1.86813</v>
      </c>
      <c r="IE359">
        <v>1.86789</v>
      </c>
      <c r="IF359">
        <v>1.86905</v>
      </c>
      <c r="IG359">
        <v>1.86988</v>
      </c>
      <c r="IH359">
        <v>1.86592</v>
      </c>
      <c r="II359">
        <v>1.86703</v>
      </c>
      <c r="IJ359">
        <v>1.86844</v>
      </c>
      <c r="IK359">
        <v>5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3.274</v>
      </c>
      <c r="IY359">
        <v>0.3474</v>
      </c>
      <c r="IZ359">
        <v>0.591063205497763</v>
      </c>
      <c r="JA359">
        <v>0.00362635438953289</v>
      </c>
      <c r="JB359">
        <v>-8.50754122937555e-07</v>
      </c>
      <c r="JC359">
        <v>2.87264459290622e-10</v>
      </c>
      <c r="JD359">
        <v>-0.103101814204982</v>
      </c>
      <c r="JE359">
        <v>-0.017656537129445</v>
      </c>
      <c r="JF359">
        <v>0.00217271289782075</v>
      </c>
      <c r="JG359">
        <v>-2.34727275410467e-05</v>
      </c>
      <c r="JH359">
        <v>4</v>
      </c>
      <c r="JI359">
        <v>2183</v>
      </c>
      <c r="JJ359">
        <v>1</v>
      </c>
      <c r="JK359">
        <v>27</v>
      </c>
      <c r="JL359">
        <v>29322379.5</v>
      </c>
      <c r="JM359">
        <v>29322379.5</v>
      </c>
      <c r="JN359">
        <v>1.87256</v>
      </c>
      <c r="JO359">
        <v>2.62207</v>
      </c>
      <c r="JP359">
        <v>1.54785</v>
      </c>
      <c r="JQ359">
        <v>2.31201</v>
      </c>
      <c r="JR359">
        <v>1.64673</v>
      </c>
      <c r="JS359">
        <v>2.3291</v>
      </c>
      <c r="JT359">
        <v>34.715</v>
      </c>
      <c r="JU359">
        <v>24.1926</v>
      </c>
      <c r="JV359">
        <v>18</v>
      </c>
      <c r="JW359">
        <v>506.266</v>
      </c>
      <c r="JX359">
        <v>389.594</v>
      </c>
      <c r="JY359">
        <v>26.9808</v>
      </c>
      <c r="JZ359">
        <v>28.96</v>
      </c>
      <c r="KA359">
        <v>30.0002</v>
      </c>
      <c r="KB359">
        <v>28.889</v>
      </c>
      <c r="KC359">
        <v>28.8364</v>
      </c>
      <c r="KD359">
        <v>37.6006</v>
      </c>
      <c r="KE359">
        <v>20.0733</v>
      </c>
      <c r="KF359">
        <v>14.3093</v>
      </c>
      <c r="KG359">
        <v>26.9721</v>
      </c>
      <c r="KH359">
        <v>926.508</v>
      </c>
      <c r="KI359">
        <v>21.8426</v>
      </c>
      <c r="KJ359">
        <v>96.5523</v>
      </c>
      <c r="KK359">
        <v>94.4897</v>
      </c>
    </row>
    <row r="360" spans="1:297">
      <c r="A360">
        <v>344</v>
      </c>
      <c r="B360">
        <v>1759342775</v>
      </c>
      <c r="C360">
        <v>9915</v>
      </c>
      <c r="D360" t="s">
        <v>1133</v>
      </c>
      <c r="E360" t="s">
        <v>1134</v>
      </c>
      <c r="F360">
        <v>5</v>
      </c>
      <c r="G360" t="s">
        <v>1024</v>
      </c>
      <c r="H360" t="s">
        <v>436</v>
      </c>
      <c r="I360">
        <v>1759342766.84615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929.062047639079</v>
      </c>
      <c r="AK360">
        <v>901.037375757575</v>
      </c>
      <c r="AL360">
        <v>3.33161251047086</v>
      </c>
      <c r="AM360">
        <v>64.7014413785426</v>
      </c>
      <c r="AN360">
        <f>(AP360 - AO360 + DY360*1E3/(8.314*(EA360+273.15)) * AR360/DX360 * AQ360) * DX360/(100*DL360) * 1000/(1000 - AP360)</f>
        <v>0</v>
      </c>
      <c r="AO360">
        <v>21.8421614352755</v>
      </c>
      <c r="AP360">
        <v>23.1836739393939</v>
      </c>
      <c r="AQ360">
        <v>-1.41925006297692e-05</v>
      </c>
      <c r="AR360">
        <v>119.371846667819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1.91</v>
      </c>
      <c r="DM360">
        <v>0.5</v>
      </c>
      <c r="DN360" t="s">
        <v>438</v>
      </c>
      <c r="DO360">
        <v>2</v>
      </c>
      <c r="DP360" t="b">
        <v>1</v>
      </c>
      <c r="DQ360">
        <v>1759342766.84615</v>
      </c>
      <c r="DR360">
        <v>856.523384615385</v>
      </c>
      <c r="DS360">
        <v>892.797923076923</v>
      </c>
      <c r="DT360">
        <v>23.1890923076923</v>
      </c>
      <c r="DU360">
        <v>21.8387538461538</v>
      </c>
      <c r="DV360">
        <v>853.279076923077</v>
      </c>
      <c r="DW360">
        <v>22.8416461538461</v>
      </c>
      <c r="DX360">
        <v>499.993846153846</v>
      </c>
      <c r="DY360">
        <v>90.4816076923077</v>
      </c>
      <c r="DZ360">
        <v>0.0349770384615385</v>
      </c>
      <c r="EA360">
        <v>29.8424384615385</v>
      </c>
      <c r="EB360">
        <v>30.0099923076923</v>
      </c>
      <c r="EC360">
        <v>999.9</v>
      </c>
      <c r="ED360">
        <v>0</v>
      </c>
      <c r="EE360">
        <v>0</v>
      </c>
      <c r="EF360">
        <v>9992.44846153846</v>
      </c>
      <c r="EG360">
        <v>0</v>
      </c>
      <c r="EH360">
        <v>12.4276076923077</v>
      </c>
      <c r="EI360">
        <v>-36.2745615384615</v>
      </c>
      <c r="EJ360">
        <v>876.857</v>
      </c>
      <c r="EK360">
        <v>912.731076923077</v>
      </c>
      <c r="EL360">
        <v>1.35035846153846</v>
      </c>
      <c r="EM360">
        <v>892.797923076923</v>
      </c>
      <c r="EN360">
        <v>21.8387538461538</v>
      </c>
      <c r="EO360">
        <v>2.09818615384615</v>
      </c>
      <c r="EP360">
        <v>1.97600384615385</v>
      </c>
      <c r="EQ360">
        <v>18.2054230769231</v>
      </c>
      <c r="ER360">
        <v>17.2533461538462</v>
      </c>
      <c r="ES360">
        <v>2000.00615384615</v>
      </c>
      <c r="ET360">
        <v>0.979994384615385</v>
      </c>
      <c r="EU360">
        <v>0.0200054615384615</v>
      </c>
      <c r="EV360">
        <v>0</v>
      </c>
      <c r="EW360">
        <v>254.418538461538</v>
      </c>
      <c r="EX360">
        <v>5.00059</v>
      </c>
      <c r="EY360">
        <v>5211.55153846154</v>
      </c>
      <c r="EZ360">
        <v>17360.3615384615</v>
      </c>
      <c r="FA360">
        <v>41.687</v>
      </c>
      <c r="FB360">
        <v>41.562</v>
      </c>
      <c r="FC360">
        <v>41.0765384615385</v>
      </c>
      <c r="FD360">
        <v>41.0381538461538</v>
      </c>
      <c r="FE360">
        <v>42.562</v>
      </c>
      <c r="FF360">
        <v>1955.09615384615</v>
      </c>
      <c r="FG360">
        <v>39.91</v>
      </c>
      <c r="FH360">
        <v>0</v>
      </c>
      <c r="FI360">
        <v>1759342775.4</v>
      </c>
      <c r="FJ360">
        <v>0</v>
      </c>
      <c r="FK360">
        <v>254.353576923077</v>
      </c>
      <c r="FL360">
        <v>1.75982906145329</v>
      </c>
      <c r="FM360">
        <v>45.8263247719518</v>
      </c>
      <c r="FN360">
        <v>5212.11846153846</v>
      </c>
      <c r="FO360">
        <v>15</v>
      </c>
      <c r="FP360">
        <v>0</v>
      </c>
      <c r="FQ360" t="s">
        <v>439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-36.14702</v>
      </c>
      <c r="GD360">
        <v>-4.45685413533832</v>
      </c>
      <c r="GE360">
        <v>0.926394946877411</v>
      </c>
      <c r="GF360">
        <v>0</v>
      </c>
      <c r="GG360">
        <v>254.213323529412</v>
      </c>
      <c r="GH360">
        <v>2.34791444060163</v>
      </c>
      <c r="GI360">
        <v>0.273633903191435</v>
      </c>
      <c r="GJ360">
        <v>-1</v>
      </c>
      <c r="GK360">
        <v>1.3543485</v>
      </c>
      <c r="GL360">
        <v>-0.0957649624060138</v>
      </c>
      <c r="GM360">
        <v>0.00929558404566384</v>
      </c>
      <c r="GN360">
        <v>1</v>
      </c>
      <c r="GO360">
        <v>1</v>
      </c>
      <c r="GP360">
        <v>2</v>
      </c>
      <c r="GQ360" t="s">
        <v>448</v>
      </c>
      <c r="GR360">
        <v>3.13219</v>
      </c>
      <c r="GS360">
        <v>2.71326</v>
      </c>
      <c r="GT360">
        <v>0.151811</v>
      </c>
      <c r="GU360">
        <v>0.156452</v>
      </c>
      <c r="GV360">
        <v>0.100305</v>
      </c>
      <c r="GW360">
        <v>0.0968441</v>
      </c>
      <c r="GX360">
        <v>31913.3</v>
      </c>
      <c r="GY360">
        <v>33990.7</v>
      </c>
      <c r="GZ360">
        <v>34045.3</v>
      </c>
      <c r="HA360">
        <v>36487.5</v>
      </c>
      <c r="HB360">
        <v>43276.1</v>
      </c>
      <c r="HC360">
        <v>47323.3</v>
      </c>
      <c r="HD360">
        <v>53118.3</v>
      </c>
      <c r="HE360">
        <v>58321.1</v>
      </c>
      <c r="HF360">
        <v>1.94743</v>
      </c>
      <c r="HG360">
        <v>1.76445</v>
      </c>
      <c r="HH360">
        <v>0.0924319</v>
      </c>
      <c r="HI360">
        <v>0</v>
      </c>
      <c r="HJ360">
        <v>28.5067</v>
      </c>
      <c r="HK360">
        <v>999.9</v>
      </c>
      <c r="HL360">
        <v>52.35</v>
      </c>
      <c r="HM360">
        <v>31.179</v>
      </c>
      <c r="HN360">
        <v>26.3692</v>
      </c>
      <c r="HO360">
        <v>54.8822</v>
      </c>
      <c r="HP360">
        <v>45.9375</v>
      </c>
      <c r="HQ360">
        <v>1</v>
      </c>
      <c r="HR360">
        <v>0.125503</v>
      </c>
      <c r="HS360">
        <v>0.459477</v>
      </c>
      <c r="HT360">
        <v>20.1118</v>
      </c>
      <c r="HU360">
        <v>5.19737</v>
      </c>
      <c r="HV360">
        <v>12.0041</v>
      </c>
      <c r="HW360">
        <v>4.9747</v>
      </c>
      <c r="HX360">
        <v>3.29395</v>
      </c>
      <c r="HY360">
        <v>9999</v>
      </c>
      <c r="HZ360">
        <v>9999</v>
      </c>
      <c r="IA360">
        <v>999.9</v>
      </c>
      <c r="IB360">
        <v>9999</v>
      </c>
      <c r="IC360">
        <v>1.86327</v>
      </c>
      <c r="ID360">
        <v>1.86813</v>
      </c>
      <c r="IE360">
        <v>1.86788</v>
      </c>
      <c r="IF360">
        <v>1.86905</v>
      </c>
      <c r="IG360">
        <v>1.8699</v>
      </c>
      <c r="IH360">
        <v>1.86592</v>
      </c>
      <c r="II360">
        <v>1.86702</v>
      </c>
      <c r="IJ360">
        <v>1.86844</v>
      </c>
      <c r="IK360">
        <v>5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3.32</v>
      </c>
      <c r="IY360">
        <v>0.3472</v>
      </c>
      <c r="IZ360">
        <v>0.591063205497763</v>
      </c>
      <c r="JA360">
        <v>0.00362635438953289</v>
      </c>
      <c r="JB360">
        <v>-8.50754122937555e-07</v>
      </c>
      <c r="JC360">
        <v>2.87264459290622e-10</v>
      </c>
      <c r="JD360">
        <v>-0.103101814204982</v>
      </c>
      <c r="JE360">
        <v>-0.017656537129445</v>
      </c>
      <c r="JF360">
        <v>0.00217271289782075</v>
      </c>
      <c r="JG360">
        <v>-2.34727275410467e-05</v>
      </c>
      <c r="JH360">
        <v>4</v>
      </c>
      <c r="JI360">
        <v>2183</v>
      </c>
      <c r="JJ360">
        <v>1</v>
      </c>
      <c r="JK360">
        <v>27</v>
      </c>
      <c r="JL360">
        <v>29322379.6</v>
      </c>
      <c r="JM360">
        <v>29322379.6</v>
      </c>
      <c r="JN360">
        <v>1.90308</v>
      </c>
      <c r="JO360">
        <v>2.61963</v>
      </c>
      <c r="JP360">
        <v>1.54785</v>
      </c>
      <c r="JQ360">
        <v>2.31079</v>
      </c>
      <c r="JR360">
        <v>1.64551</v>
      </c>
      <c r="JS360">
        <v>2.3999</v>
      </c>
      <c r="JT360">
        <v>34.715</v>
      </c>
      <c r="JU360">
        <v>24.1926</v>
      </c>
      <c r="JV360">
        <v>18</v>
      </c>
      <c r="JW360">
        <v>506.137</v>
      </c>
      <c r="JX360">
        <v>389.681</v>
      </c>
      <c r="JY360">
        <v>26.9705</v>
      </c>
      <c r="JZ360">
        <v>28.9625</v>
      </c>
      <c r="KA360">
        <v>30.0003</v>
      </c>
      <c r="KB360">
        <v>28.8914</v>
      </c>
      <c r="KC360">
        <v>28.8394</v>
      </c>
      <c r="KD360">
        <v>38.1373</v>
      </c>
      <c r="KE360">
        <v>20.0733</v>
      </c>
      <c r="KF360">
        <v>14.3093</v>
      </c>
      <c r="KG360">
        <v>26.962</v>
      </c>
      <c r="KH360">
        <v>939.988</v>
      </c>
      <c r="KI360">
        <v>21.8558</v>
      </c>
      <c r="KJ360">
        <v>96.5523</v>
      </c>
      <c r="KK360">
        <v>94.4893</v>
      </c>
    </row>
    <row r="361" spans="1:297">
      <c r="A361">
        <v>345</v>
      </c>
      <c r="B361">
        <v>1759342780</v>
      </c>
      <c r="C361">
        <v>9920</v>
      </c>
      <c r="D361" t="s">
        <v>1135</v>
      </c>
      <c r="E361" t="s">
        <v>1136</v>
      </c>
      <c r="F361">
        <v>5</v>
      </c>
      <c r="G361" t="s">
        <v>1024</v>
      </c>
      <c r="H361" t="s">
        <v>436</v>
      </c>
      <c r="I361">
        <v>1759342771.84615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947.4042352333</v>
      </c>
      <c r="AK361">
        <v>918.7766</v>
      </c>
      <c r="AL361">
        <v>3.55857230633225</v>
      </c>
      <c r="AM361">
        <v>64.7014413785426</v>
      </c>
      <c r="AN361">
        <f>(AP361 - AO361 + DY361*1E3/(8.314*(EA361+273.15)) * AR361/DX361 * AQ361) * DX361/(100*DL361) * 1000/(1000 - AP361)</f>
        <v>0</v>
      </c>
      <c r="AO361">
        <v>21.845344945646</v>
      </c>
      <c r="AP361">
        <v>23.1790206060606</v>
      </c>
      <c r="AQ361">
        <v>-1.74646850891272e-05</v>
      </c>
      <c r="AR361">
        <v>119.371846667819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1.91</v>
      </c>
      <c r="DM361">
        <v>0.5</v>
      </c>
      <c r="DN361" t="s">
        <v>438</v>
      </c>
      <c r="DO361">
        <v>2</v>
      </c>
      <c r="DP361" t="b">
        <v>1</v>
      </c>
      <c r="DQ361">
        <v>1759342771.84615</v>
      </c>
      <c r="DR361">
        <v>873.195307692308</v>
      </c>
      <c r="DS361">
        <v>910.093076923077</v>
      </c>
      <c r="DT361">
        <v>23.1851384615385</v>
      </c>
      <c r="DU361">
        <v>21.8420076923077</v>
      </c>
      <c r="DV361">
        <v>869.904461538462</v>
      </c>
      <c r="DW361">
        <v>22.8378692307692</v>
      </c>
      <c r="DX361">
        <v>499.985692307692</v>
      </c>
      <c r="DY361">
        <v>90.4813923076923</v>
      </c>
      <c r="DZ361">
        <v>0.0350821076923077</v>
      </c>
      <c r="EA361">
        <v>29.8388846153846</v>
      </c>
      <c r="EB361">
        <v>30.0118538461538</v>
      </c>
      <c r="EC361">
        <v>999.9</v>
      </c>
      <c r="ED361">
        <v>0</v>
      </c>
      <c r="EE361">
        <v>0</v>
      </c>
      <c r="EF361">
        <v>9999.42769230769</v>
      </c>
      <c r="EG361">
        <v>0</v>
      </c>
      <c r="EH361">
        <v>12.4331307692308</v>
      </c>
      <c r="EI361">
        <v>-36.8979076923077</v>
      </c>
      <c r="EJ361">
        <v>893.921076923077</v>
      </c>
      <c r="EK361">
        <v>930.415538461539</v>
      </c>
      <c r="EL361">
        <v>1.34314153846154</v>
      </c>
      <c r="EM361">
        <v>910.093076923077</v>
      </c>
      <c r="EN361">
        <v>21.8420076923077</v>
      </c>
      <c r="EO361">
        <v>2.09782307692308</v>
      </c>
      <c r="EP361">
        <v>1.97629461538462</v>
      </c>
      <c r="EQ361">
        <v>18.2026692307692</v>
      </c>
      <c r="ER361">
        <v>17.2556692307692</v>
      </c>
      <c r="ES361">
        <v>1999.98538461538</v>
      </c>
      <c r="ET361">
        <v>0.979994153846154</v>
      </c>
      <c r="EU361">
        <v>0.0200057</v>
      </c>
      <c r="EV361">
        <v>0</v>
      </c>
      <c r="EW361">
        <v>254.538384615385</v>
      </c>
      <c r="EX361">
        <v>5.00059</v>
      </c>
      <c r="EY361">
        <v>5215.39923076923</v>
      </c>
      <c r="EZ361">
        <v>17360.1769230769</v>
      </c>
      <c r="FA361">
        <v>41.687</v>
      </c>
      <c r="FB361">
        <v>41.562</v>
      </c>
      <c r="FC361">
        <v>41.0813846153846</v>
      </c>
      <c r="FD361">
        <v>41.0333846153846</v>
      </c>
      <c r="FE361">
        <v>42.562</v>
      </c>
      <c r="FF361">
        <v>1955.07538461538</v>
      </c>
      <c r="FG361">
        <v>39.91</v>
      </c>
      <c r="FH361">
        <v>0</v>
      </c>
      <c r="FI361">
        <v>1759342780.2</v>
      </c>
      <c r="FJ361">
        <v>0</v>
      </c>
      <c r="FK361">
        <v>254.481576923077</v>
      </c>
      <c r="FL361">
        <v>2.58314530704204</v>
      </c>
      <c r="FM361">
        <v>42.4010256553566</v>
      </c>
      <c r="FN361">
        <v>5215.71269230769</v>
      </c>
      <c r="FO361">
        <v>15</v>
      </c>
      <c r="FP361">
        <v>0</v>
      </c>
      <c r="FQ361" t="s">
        <v>439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-36.4855428571429</v>
      </c>
      <c r="GD361">
        <v>-6.37184415584419</v>
      </c>
      <c r="GE361">
        <v>0.979020403295063</v>
      </c>
      <c r="GF361">
        <v>0</v>
      </c>
      <c r="GG361">
        <v>254.404647058824</v>
      </c>
      <c r="GH361">
        <v>1.84638655686327</v>
      </c>
      <c r="GI361">
        <v>0.234459187763339</v>
      </c>
      <c r="GJ361">
        <v>-1</v>
      </c>
      <c r="GK361">
        <v>1.34722333333333</v>
      </c>
      <c r="GL361">
        <v>-0.0865916883116872</v>
      </c>
      <c r="GM361">
        <v>0.00878654942475433</v>
      </c>
      <c r="GN361">
        <v>1</v>
      </c>
      <c r="GO361">
        <v>1</v>
      </c>
      <c r="GP361">
        <v>2</v>
      </c>
      <c r="GQ361" t="s">
        <v>448</v>
      </c>
      <c r="GR361">
        <v>3.13234</v>
      </c>
      <c r="GS361">
        <v>2.71313</v>
      </c>
      <c r="GT361">
        <v>0.153765</v>
      </c>
      <c r="GU361">
        <v>0.158207</v>
      </c>
      <c r="GV361">
        <v>0.100289</v>
      </c>
      <c r="GW361">
        <v>0.0968503</v>
      </c>
      <c r="GX361">
        <v>31839.6</v>
      </c>
      <c r="GY361">
        <v>33919.6</v>
      </c>
      <c r="GZ361">
        <v>34045.1</v>
      </c>
      <c r="HA361">
        <v>36487.1</v>
      </c>
      <c r="HB361">
        <v>43277.1</v>
      </c>
      <c r="HC361">
        <v>47322.8</v>
      </c>
      <c r="HD361">
        <v>53118.2</v>
      </c>
      <c r="HE361">
        <v>58320.7</v>
      </c>
      <c r="HF361">
        <v>1.94772</v>
      </c>
      <c r="HG361">
        <v>1.76432</v>
      </c>
      <c r="HH361">
        <v>0.0930205</v>
      </c>
      <c r="HI361">
        <v>0</v>
      </c>
      <c r="HJ361">
        <v>28.5067</v>
      </c>
      <c r="HK361">
        <v>999.9</v>
      </c>
      <c r="HL361">
        <v>52.35</v>
      </c>
      <c r="HM361">
        <v>31.179</v>
      </c>
      <c r="HN361">
        <v>26.3714</v>
      </c>
      <c r="HO361">
        <v>54.6522</v>
      </c>
      <c r="HP361">
        <v>46.0016</v>
      </c>
      <c r="HQ361">
        <v>1</v>
      </c>
      <c r="HR361">
        <v>0.125605</v>
      </c>
      <c r="HS361">
        <v>0.467443</v>
      </c>
      <c r="HT361">
        <v>20.1118</v>
      </c>
      <c r="HU361">
        <v>5.19647</v>
      </c>
      <c r="HV361">
        <v>12.0043</v>
      </c>
      <c r="HW361">
        <v>4.97475</v>
      </c>
      <c r="HX361">
        <v>3.29395</v>
      </c>
      <c r="HY361">
        <v>9999</v>
      </c>
      <c r="HZ361">
        <v>9999</v>
      </c>
      <c r="IA361">
        <v>999.9</v>
      </c>
      <c r="IB361">
        <v>9999</v>
      </c>
      <c r="IC361">
        <v>1.86328</v>
      </c>
      <c r="ID361">
        <v>1.86814</v>
      </c>
      <c r="IE361">
        <v>1.86788</v>
      </c>
      <c r="IF361">
        <v>1.86905</v>
      </c>
      <c r="IG361">
        <v>1.86989</v>
      </c>
      <c r="IH361">
        <v>1.86595</v>
      </c>
      <c r="II361">
        <v>1.86701</v>
      </c>
      <c r="IJ361">
        <v>1.86844</v>
      </c>
      <c r="IK361">
        <v>5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3.367</v>
      </c>
      <c r="IY361">
        <v>0.3469</v>
      </c>
      <c r="IZ361">
        <v>0.591063205497763</v>
      </c>
      <c r="JA361">
        <v>0.00362635438953289</v>
      </c>
      <c r="JB361">
        <v>-8.50754122937555e-07</v>
      </c>
      <c r="JC361">
        <v>2.87264459290622e-10</v>
      </c>
      <c r="JD361">
        <v>-0.103101814204982</v>
      </c>
      <c r="JE361">
        <v>-0.017656537129445</v>
      </c>
      <c r="JF361">
        <v>0.00217271289782075</v>
      </c>
      <c r="JG361">
        <v>-2.34727275410467e-05</v>
      </c>
      <c r="JH361">
        <v>4</v>
      </c>
      <c r="JI361">
        <v>2183</v>
      </c>
      <c r="JJ361">
        <v>1</v>
      </c>
      <c r="JK361">
        <v>27</v>
      </c>
      <c r="JL361">
        <v>29322379.7</v>
      </c>
      <c r="JM361">
        <v>29322379.7</v>
      </c>
      <c r="JN361">
        <v>1.92749</v>
      </c>
      <c r="JO361">
        <v>2.61963</v>
      </c>
      <c r="JP361">
        <v>1.54785</v>
      </c>
      <c r="JQ361">
        <v>2.31201</v>
      </c>
      <c r="JR361">
        <v>1.64551</v>
      </c>
      <c r="JS361">
        <v>2.36572</v>
      </c>
      <c r="JT361">
        <v>34.715</v>
      </c>
      <c r="JU361">
        <v>24.1926</v>
      </c>
      <c r="JV361">
        <v>18</v>
      </c>
      <c r="JW361">
        <v>506.363</v>
      </c>
      <c r="JX361">
        <v>389.629</v>
      </c>
      <c r="JY361">
        <v>26.9618</v>
      </c>
      <c r="JZ361">
        <v>28.9643</v>
      </c>
      <c r="KA361">
        <v>30.0003</v>
      </c>
      <c r="KB361">
        <v>28.8945</v>
      </c>
      <c r="KC361">
        <v>28.8418</v>
      </c>
      <c r="KD361">
        <v>38.7241</v>
      </c>
      <c r="KE361">
        <v>20.0733</v>
      </c>
      <c r="KF361">
        <v>14.3093</v>
      </c>
      <c r="KG361">
        <v>26.9457</v>
      </c>
      <c r="KH361">
        <v>960.179</v>
      </c>
      <c r="KI361">
        <v>21.8751</v>
      </c>
      <c r="KJ361">
        <v>96.552</v>
      </c>
      <c r="KK361">
        <v>94.4884</v>
      </c>
    </row>
    <row r="362" spans="1:297">
      <c r="A362">
        <v>346</v>
      </c>
      <c r="B362">
        <v>1759342785</v>
      </c>
      <c r="C362">
        <v>9925</v>
      </c>
      <c r="D362" t="s">
        <v>1137</v>
      </c>
      <c r="E362" t="s">
        <v>1138</v>
      </c>
      <c r="F362">
        <v>5</v>
      </c>
      <c r="G362" t="s">
        <v>1024</v>
      </c>
      <c r="H362" t="s">
        <v>436</v>
      </c>
      <c r="I362">
        <v>1759342776.84615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963.479976786957</v>
      </c>
      <c r="AK362">
        <v>935.435581818182</v>
      </c>
      <c r="AL362">
        <v>3.31482538861124</v>
      </c>
      <c r="AM362">
        <v>64.7014413785426</v>
      </c>
      <c r="AN362">
        <f>(AP362 - AO362 + DY362*1E3/(8.314*(EA362+273.15)) * AR362/DX362 * AQ362) * DX362/(100*DL362) * 1000/(1000 - AP362)</f>
        <v>0</v>
      </c>
      <c r="AO362">
        <v>21.8475902563471</v>
      </c>
      <c r="AP362">
        <v>23.1748775757576</v>
      </c>
      <c r="AQ362">
        <v>-1.4995847355642e-05</v>
      </c>
      <c r="AR362">
        <v>119.371846667819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1.91</v>
      </c>
      <c r="DM362">
        <v>0.5</v>
      </c>
      <c r="DN362" t="s">
        <v>438</v>
      </c>
      <c r="DO362">
        <v>2</v>
      </c>
      <c r="DP362" t="b">
        <v>1</v>
      </c>
      <c r="DQ362">
        <v>1759342776.84615</v>
      </c>
      <c r="DR362">
        <v>889.973153846154</v>
      </c>
      <c r="DS362">
        <v>926.643538461538</v>
      </c>
      <c r="DT362">
        <v>23.1809923076923</v>
      </c>
      <c r="DU362">
        <v>21.8448769230769</v>
      </c>
      <c r="DV362">
        <v>886.635538461539</v>
      </c>
      <c r="DW362">
        <v>22.8338846153846</v>
      </c>
      <c r="DX362">
        <v>500.015538461539</v>
      </c>
      <c r="DY362">
        <v>90.4806692307692</v>
      </c>
      <c r="DZ362">
        <v>0.0350396230769231</v>
      </c>
      <c r="EA362">
        <v>29.8338923076923</v>
      </c>
      <c r="EB362">
        <v>30.0122153846154</v>
      </c>
      <c r="EC362">
        <v>999.9</v>
      </c>
      <c r="ED362">
        <v>0</v>
      </c>
      <c r="EE362">
        <v>0</v>
      </c>
      <c r="EF362">
        <v>10014.4215384615</v>
      </c>
      <c r="EG362">
        <v>0</v>
      </c>
      <c r="EH362">
        <v>12.4375923076923</v>
      </c>
      <c r="EI362">
        <v>-36.6704846153846</v>
      </c>
      <c r="EJ362">
        <v>911.093153846154</v>
      </c>
      <c r="EK362">
        <v>947.338230769231</v>
      </c>
      <c r="EL362">
        <v>1.33611230769231</v>
      </c>
      <c r="EM362">
        <v>926.643538461538</v>
      </c>
      <c r="EN362">
        <v>21.8448769230769</v>
      </c>
      <c r="EO362">
        <v>2.09743076923077</v>
      </c>
      <c r="EP362">
        <v>1.97653846153846</v>
      </c>
      <c r="EQ362">
        <v>18.1996923076923</v>
      </c>
      <c r="ER362">
        <v>17.2576307692308</v>
      </c>
      <c r="ES362">
        <v>1999.99153846154</v>
      </c>
      <c r="ET362">
        <v>0.979994153846154</v>
      </c>
      <c r="EU362">
        <v>0.0200057076923077</v>
      </c>
      <c r="EV362">
        <v>0</v>
      </c>
      <c r="EW362">
        <v>254.721</v>
      </c>
      <c r="EX362">
        <v>5.00059</v>
      </c>
      <c r="EY362">
        <v>5218.89846153846</v>
      </c>
      <c r="EZ362">
        <v>17360.2230769231</v>
      </c>
      <c r="FA362">
        <v>41.687</v>
      </c>
      <c r="FB362">
        <v>41.562</v>
      </c>
      <c r="FC362">
        <v>41.0862307692308</v>
      </c>
      <c r="FD362">
        <v>41.0333846153846</v>
      </c>
      <c r="FE362">
        <v>42.562</v>
      </c>
      <c r="FF362">
        <v>1955.08153846154</v>
      </c>
      <c r="FG362">
        <v>39.91</v>
      </c>
      <c r="FH362">
        <v>0</v>
      </c>
      <c r="FI362">
        <v>1759342785.6</v>
      </c>
      <c r="FJ362">
        <v>0</v>
      </c>
      <c r="FK362">
        <v>254.73004</v>
      </c>
      <c r="FL362">
        <v>1.88669231619824</v>
      </c>
      <c r="FM362">
        <v>37.9769231563868</v>
      </c>
      <c r="FN362">
        <v>5219.5672</v>
      </c>
      <c r="FO362">
        <v>15</v>
      </c>
      <c r="FP362">
        <v>0</v>
      </c>
      <c r="FQ362" t="s">
        <v>439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-36.768465</v>
      </c>
      <c r="GD362">
        <v>1.23417293233079</v>
      </c>
      <c r="GE362">
        <v>0.615752660794089</v>
      </c>
      <c r="GF362">
        <v>0</v>
      </c>
      <c r="GG362">
        <v>254.565852941176</v>
      </c>
      <c r="GH362">
        <v>2.5780137522161</v>
      </c>
      <c r="GI362">
        <v>0.289604510481708</v>
      </c>
      <c r="GJ362">
        <v>-1</v>
      </c>
      <c r="GK362">
        <v>1.3394285</v>
      </c>
      <c r="GL362">
        <v>-0.0849378947368414</v>
      </c>
      <c r="GM362">
        <v>0.00817340276445497</v>
      </c>
      <c r="GN362">
        <v>1</v>
      </c>
      <c r="GO362">
        <v>1</v>
      </c>
      <c r="GP362">
        <v>2</v>
      </c>
      <c r="GQ362" t="s">
        <v>448</v>
      </c>
      <c r="GR362">
        <v>3.13221</v>
      </c>
      <c r="GS362">
        <v>2.71311</v>
      </c>
      <c r="GT362">
        <v>0.155609</v>
      </c>
      <c r="GU362">
        <v>0.160178</v>
      </c>
      <c r="GV362">
        <v>0.100276</v>
      </c>
      <c r="GW362">
        <v>0.0968615</v>
      </c>
      <c r="GX362">
        <v>31770.2</v>
      </c>
      <c r="GY362">
        <v>33840.1</v>
      </c>
      <c r="GZ362">
        <v>34045.1</v>
      </c>
      <c r="HA362">
        <v>36487.1</v>
      </c>
      <c r="HB362">
        <v>43277.7</v>
      </c>
      <c r="HC362">
        <v>47322.4</v>
      </c>
      <c r="HD362">
        <v>53117.9</v>
      </c>
      <c r="HE362">
        <v>58320.5</v>
      </c>
      <c r="HF362">
        <v>1.94765</v>
      </c>
      <c r="HG362">
        <v>1.76432</v>
      </c>
      <c r="HH362">
        <v>0.0916198</v>
      </c>
      <c r="HI362">
        <v>0</v>
      </c>
      <c r="HJ362">
        <v>28.5092</v>
      </c>
      <c r="HK362">
        <v>999.9</v>
      </c>
      <c r="HL362">
        <v>52.35</v>
      </c>
      <c r="HM362">
        <v>31.189</v>
      </c>
      <c r="HN362">
        <v>26.3875</v>
      </c>
      <c r="HO362">
        <v>54.9622</v>
      </c>
      <c r="HP362">
        <v>46.0417</v>
      </c>
      <c r="HQ362">
        <v>1</v>
      </c>
      <c r="HR362">
        <v>0.125788</v>
      </c>
      <c r="HS362">
        <v>0.490068</v>
      </c>
      <c r="HT362">
        <v>20.1118</v>
      </c>
      <c r="HU362">
        <v>5.19662</v>
      </c>
      <c r="HV362">
        <v>12.0041</v>
      </c>
      <c r="HW362">
        <v>4.9748</v>
      </c>
      <c r="HX362">
        <v>3.2939</v>
      </c>
      <c r="HY362">
        <v>9999</v>
      </c>
      <c r="HZ362">
        <v>9999</v>
      </c>
      <c r="IA362">
        <v>999.9</v>
      </c>
      <c r="IB362">
        <v>9999</v>
      </c>
      <c r="IC362">
        <v>1.86325</v>
      </c>
      <c r="ID362">
        <v>1.86813</v>
      </c>
      <c r="IE362">
        <v>1.86789</v>
      </c>
      <c r="IF362">
        <v>1.86905</v>
      </c>
      <c r="IG362">
        <v>1.86986</v>
      </c>
      <c r="IH362">
        <v>1.8659</v>
      </c>
      <c r="II362">
        <v>1.86699</v>
      </c>
      <c r="IJ362">
        <v>1.86844</v>
      </c>
      <c r="IK362">
        <v>5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3.413</v>
      </c>
      <c r="IY362">
        <v>0.3468</v>
      </c>
      <c r="IZ362">
        <v>0.591063205497763</v>
      </c>
      <c r="JA362">
        <v>0.00362635438953289</v>
      </c>
      <c r="JB362">
        <v>-8.50754122937555e-07</v>
      </c>
      <c r="JC362">
        <v>2.87264459290622e-10</v>
      </c>
      <c r="JD362">
        <v>-0.103101814204982</v>
      </c>
      <c r="JE362">
        <v>-0.017656537129445</v>
      </c>
      <c r="JF362">
        <v>0.00217271289782075</v>
      </c>
      <c r="JG362">
        <v>-2.34727275410467e-05</v>
      </c>
      <c r="JH362">
        <v>4</v>
      </c>
      <c r="JI362">
        <v>2183</v>
      </c>
      <c r="JJ362">
        <v>1</v>
      </c>
      <c r="JK362">
        <v>27</v>
      </c>
      <c r="JL362">
        <v>29322379.8</v>
      </c>
      <c r="JM362">
        <v>29322379.8</v>
      </c>
      <c r="JN362">
        <v>1.95801</v>
      </c>
      <c r="JO362">
        <v>2.61719</v>
      </c>
      <c r="JP362">
        <v>1.54785</v>
      </c>
      <c r="JQ362">
        <v>2.31079</v>
      </c>
      <c r="JR362">
        <v>1.64551</v>
      </c>
      <c r="JS362">
        <v>2.37183</v>
      </c>
      <c r="JT362">
        <v>34.715</v>
      </c>
      <c r="JU362">
        <v>24.1926</v>
      </c>
      <c r="JV362">
        <v>18</v>
      </c>
      <c r="JW362">
        <v>506.336</v>
      </c>
      <c r="JX362">
        <v>389.645</v>
      </c>
      <c r="JY362">
        <v>26.9473</v>
      </c>
      <c r="JZ362">
        <v>28.9668</v>
      </c>
      <c r="KA362">
        <v>30.0001</v>
      </c>
      <c r="KB362">
        <v>28.897</v>
      </c>
      <c r="KC362">
        <v>28.8443</v>
      </c>
      <c r="KD362">
        <v>39.2578</v>
      </c>
      <c r="KE362">
        <v>20.0733</v>
      </c>
      <c r="KF362">
        <v>14.3093</v>
      </c>
      <c r="KG362">
        <v>26.9347</v>
      </c>
      <c r="KH362">
        <v>973.736</v>
      </c>
      <c r="KI362">
        <v>21.8933</v>
      </c>
      <c r="KJ362">
        <v>96.5517</v>
      </c>
      <c r="KK362">
        <v>94.4883</v>
      </c>
    </row>
    <row r="363" spans="1:297">
      <c r="A363">
        <v>347</v>
      </c>
      <c r="B363">
        <v>1759342790</v>
      </c>
      <c r="C363">
        <v>9930</v>
      </c>
      <c r="D363" t="s">
        <v>1139</v>
      </c>
      <c r="E363" t="s">
        <v>1140</v>
      </c>
      <c r="F363">
        <v>5</v>
      </c>
      <c r="G363" t="s">
        <v>1024</v>
      </c>
      <c r="H363" t="s">
        <v>436</v>
      </c>
      <c r="I363">
        <v>1759342781.84615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981.961542989956</v>
      </c>
      <c r="AK363">
        <v>953.235903030303</v>
      </c>
      <c r="AL363">
        <v>3.5673417117741</v>
      </c>
      <c r="AM363">
        <v>64.7014413785426</v>
      </c>
      <c r="AN363">
        <f>(AP363 - AO363 + DY363*1E3/(8.314*(EA363+273.15)) * AR363/DX363 * AQ363) * DX363/(100*DL363) * 1000/(1000 - AP363)</f>
        <v>0</v>
      </c>
      <c r="AO363">
        <v>21.8522588008764</v>
      </c>
      <c r="AP363">
        <v>23.1706127272727</v>
      </c>
      <c r="AQ363">
        <v>-1.49190364580021e-05</v>
      </c>
      <c r="AR363">
        <v>119.371846667819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1.91</v>
      </c>
      <c r="DM363">
        <v>0.5</v>
      </c>
      <c r="DN363" t="s">
        <v>438</v>
      </c>
      <c r="DO363">
        <v>2</v>
      </c>
      <c r="DP363" t="b">
        <v>1</v>
      </c>
      <c r="DQ363">
        <v>1759342781.84615</v>
      </c>
      <c r="DR363">
        <v>906.807538461538</v>
      </c>
      <c r="DS363">
        <v>943.856692307692</v>
      </c>
      <c r="DT363">
        <v>23.1767384615385</v>
      </c>
      <c r="DU363">
        <v>21.8483153846154</v>
      </c>
      <c r="DV363">
        <v>903.423153846154</v>
      </c>
      <c r="DW363">
        <v>22.8298076923077</v>
      </c>
      <c r="DX363">
        <v>500.007153846154</v>
      </c>
      <c r="DY363">
        <v>90.4802692307692</v>
      </c>
      <c r="DZ363">
        <v>0.0350099384615385</v>
      </c>
      <c r="EA363">
        <v>29.8288846153846</v>
      </c>
      <c r="EB363">
        <v>30.0100076923077</v>
      </c>
      <c r="EC363">
        <v>999.9</v>
      </c>
      <c r="ED363">
        <v>0</v>
      </c>
      <c r="EE363">
        <v>0</v>
      </c>
      <c r="EF363">
        <v>10018.7923076923</v>
      </c>
      <c r="EG363">
        <v>0</v>
      </c>
      <c r="EH363">
        <v>12.4339846153846</v>
      </c>
      <c r="EI363">
        <v>-37.0492076923077</v>
      </c>
      <c r="EJ363">
        <v>928.323</v>
      </c>
      <c r="EK363">
        <v>964.939153846154</v>
      </c>
      <c r="EL363">
        <v>1.32841846153846</v>
      </c>
      <c r="EM363">
        <v>943.856692307692</v>
      </c>
      <c r="EN363">
        <v>21.8483153846154</v>
      </c>
      <c r="EO363">
        <v>2.09703769230769</v>
      </c>
      <c r="EP363">
        <v>1.97684153846154</v>
      </c>
      <c r="EQ363">
        <v>18.1967</v>
      </c>
      <c r="ER363">
        <v>17.2600461538462</v>
      </c>
      <c r="ES363">
        <v>1999.99615384615</v>
      </c>
      <c r="ET363">
        <v>0.979994153846154</v>
      </c>
      <c r="EU363">
        <v>0.0200057153846154</v>
      </c>
      <c r="EV363">
        <v>0</v>
      </c>
      <c r="EW363">
        <v>254.891923076923</v>
      </c>
      <c r="EX363">
        <v>5.00059</v>
      </c>
      <c r="EY363">
        <v>5222.11</v>
      </c>
      <c r="EZ363">
        <v>17360.2538461538</v>
      </c>
      <c r="FA363">
        <v>41.687</v>
      </c>
      <c r="FB363">
        <v>41.562</v>
      </c>
      <c r="FC363">
        <v>41.0813846153846</v>
      </c>
      <c r="FD363">
        <v>41.0190769230769</v>
      </c>
      <c r="FE363">
        <v>42.562</v>
      </c>
      <c r="FF363">
        <v>1955.08615384615</v>
      </c>
      <c r="FG363">
        <v>39.91</v>
      </c>
      <c r="FH363">
        <v>0</v>
      </c>
      <c r="FI363">
        <v>1759342790.4</v>
      </c>
      <c r="FJ363">
        <v>0</v>
      </c>
      <c r="FK363">
        <v>254.88724</v>
      </c>
      <c r="FL363">
        <v>2.31276922794286</v>
      </c>
      <c r="FM363">
        <v>37.8699999775455</v>
      </c>
      <c r="FN363">
        <v>5222.7152</v>
      </c>
      <c r="FO363">
        <v>15</v>
      </c>
      <c r="FP363">
        <v>0</v>
      </c>
      <c r="FQ363" t="s">
        <v>439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-36.8598904761905</v>
      </c>
      <c r="GD363">
        <v>-2.84362597402601</v>
      </c>
      <c r="GE363">
        <v>0.66985423140999</v>
      </c>
      <c r="GF363">
        <v>0</v>
      </c>
      <c r="GG363">
        <v>254.761470588235</v>
      </c>
      <c r="GH363">
        <v>2.32794499740508</v>
      </c>
      <c r="GI363">
        <v>0.287892671513913</v>
      </c>
      <c r="GJ363">
        <v>-1</v>
      </c>
      <c r="GK363">
        <v>1.33266428571429</v>
      </c>
      <c r="GL363">
        <v>-0.0901854545454535</v>
      </c>
      <c r="GM363">
        <v>0.00912785614605804</v>
      </c>
      <c r="GN363">
        <v>1</v>
      </c>
      <c r="GO363">
        <v>1</v>
      </c>
      <c r="GP363">
        <v>2</v>
      </c>
      <c r="GQ363" t="s">
        <v>448</v>
      </c>
      <c r="GR363">
        <v>3.13219</v>
      </c>
      <c r="GS363">
        <v>2.71335</v>
      </c>
      <c r="GT363">
        <v>0.157526</v>
      </c>
      <c r="GU363">
        <v>0.161951</v>
      </c>
      <c r="GV363">
        <v>0.100262</v>
      </c>
      <c r="GW363">
        <v>0.0968736</v>
      </c>
      <c r="GX363">
        <v>31697.8</v>
      </c>
      <c r="GY363">
        <v>33768.7</v>
      </c>
      <c r="GZ363">
        <v>34044.8</v>
      </c>
      <c r="HA363">
        <v>36487.1</v>
      </c>
      <c r="HB363">
        <v>43278.5</v>
      </c>
      <c r="HC363">
        <v>47321.9</v>
      </c>
      <c r="HD363">
        <v>53117.8</v>
      </c>
      <c r="HE363">
        <v>58320.4</v>
      </c>
      <c r="HF363">
        <v>1.9476</v>
      </c>
      <c r="HG363">
        <v>1.76415</v>
      </c>
      <c r="HH363">
        <v>0.0918619</v>
      </c>
      <c r="HI363">
        <v>0</v>
      </c>
      <c r="HJ363">
        <v>28.5092</v>
      </c>
      <c r="HK363">
        <v>999.9</v>
      </c>
      <c r="HL363">
        <v>52.35</v>
      </c>
      <c r="HM363">
        <v>31.179</v>
      </c>
      <c r="HN363">
        <v>26.3692</v>
      </c>
      <c r="HO363">
        <v>55.0322</v>
      </c>
      <c r="HP363">
        <v>46.0096</v>
      </c>
      <c r="HQ363">
        <v>1</v>
      </c>
      <c r="HR363">
        <v>0.125917</v>
      </c>
      <c r="HS363">
        <v>0.486934</v>
      </c>
      <c r="HT363">
        <v>20.1119</v>
      </c>
      <c r="HU363">
        <v>5.19737</v>
      </c>
      <c r="HV363">
        <v>12.004</v>
      </c>
      <c r="HW363">
        <v>4.97505</v>
      </c>
      <c r="HX363">
        <v>3.29395</v>
      </c>
      <c r="HY363">
        <v>9999</v>
      </c>
      <c r="HZ363">
        <v>9999</v>
      </c>
      <c r="IA363">
        <v>999.9</v>
      </c>
      <c r="IB363">
        <v>9999</v>
      </c>
      <c r="IC363">
        <v>1.86327</v>
      </c>
      <c r="ID363">
        <v>1.86813</v>
      </c>
      <c r="IE363">
        <v>1.86786</v>
      </c>
      <c r="IF363">
        <v>1.86905</v>
      </c>
      <c r="IG363">
        <v>1.8699</v>
      </c>
      <c r="IH363">
        <v>1.86593</v>
      </c>
      <c r="II363">
        <v>1.86699</v>
      </c>
      <c r="IJ363">
        <v>1.86844</v>
      </c>
      <c r="IK363">
        <v>5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3.461</v>
      </c>
      <c r="IY363">
        <v>0.3466</v>
      </c>
      <c r="IZ363">
        <v>0.591063205497763</v>
      </c>
      <c r="JA363">
        <v>0.00362635438953289</v>
      </c>
      <c r="JB363">
        <v>-8.50754122937555e-07</v>
      </c>
      <c r="JC363">
        <v>2.87264459290622e-10</v>
      </c>
      <c r="JD363">
        <v>-0.103101814204982</v>
      </c>
      <c r="JE363">
        <v>-0.017656537129445</v>
      </c>
      <c r="JF363">
        <v>0.00217271289782075</v>
      </c>
      <c r="JG363">
        <v>-2.34727275410467e-05</v>
      </c>
      <c r="JH363">
        <v>4</v>
      </c>
      <c r="JI363">
        <v>2183</v>
      </c>
      <c r="JJ363">
        <v>1</v>
      </c>
      <c r="JK363">
        <v>27</v>
      </c>
      <c r="JL363">
        <v>29322379.8</v>
      </c>
      <c r="JM363">
        <v>29322379.8</v>
      </c>
      <c r="JN363">
        <v>1.98364</v>
      </c>
      <c r="JO363">
        <v>2.62329</v>
      </c>
      <c r="JP363">
        <v>1.54785</v>
      </c>
      <c r="JQ363">
        <v>2.31079</v>
      </c>
      <c r="JR363">
        <v>1.64551</v>
      </c>
      <c r="JS363">
        <v>2.31445</v>
      </c>
      <c r="JT363">
        <v>34.715</v>
      </c>
      <c r="JU363">
        <v>24.1838</v>
      </c>
      <c r="JV363">
        <v>18</v>
      </c>
      <c r="JW363">
        <v>506.324</v>
      </c>
      <c r="JX363">
        <v>389.566</v>
      </c>
      <c r="JY363">
        <v>26.9345</v>
      </c>
      <c r="JZ363">
        <v>28.9691</v>
      </c>
      <c r="KA363">
        <v>30.0003</v>
      </c>
      <c r="KB363">
        <v>28.8994</v>
      </c>
      <c r="KC363">
        <v>28.8465</v>
      </c>
      <c r="KD363">
        <v>39.8337</v>
      </c>
      <c r="KE363">
        <v>20.0733</v>
      </c>
      <c r="KF363">
        <v>14.3093</v>
      </c>
      <c r="KG363">
        <v>26.9326</v>
      </c>
      <c r="KH363">
        <v>994.089</v>
      </c>
      <c r="KI363">
        <v>21.9109</v>
      </c>
      <c r="KJ363">
        <v>96.5513</v>
      </c>
      <c r="KK363">
        <v>94.4881</v>
      </c>
    </row>
    <row r="364" spans="1:297">
      <c r="A364">
        <v>348</v>
      </c>
      <c r="B364">
        <v>1759342795</v>
      </c>
      <c r="C364">
        <v>9935</v>
      </c>
      <c r="D364" t="s">
        <v>1141</v>
      </c>
      <c r="E364" t="s">
        <v>1142</v>
      </c>
      <c r="F364">
        <v>5</v>
      </c>
      <c r="G364" t="s">
        <v>1024</v>
      </c>
      <c r="H364" t="s">
        <v>436</v>
      </c>
      <c r="I364">
        <v>1759342786.84615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998.298740454373</v>
      </c>
      <c r="AK364">
        <v>969.9832</v>
      </c>
      <c r="AL364">
        <v>3.34943750536343</v>
      </c>
      <c r="AM364">
        <v>64.7014413785426</v>
      </c>
      <c r="AN364">
        <f>(AP364 - AO364 + DY364*1E3/(8.314*(EA364+273.15)) * AR364/DX364 * AQ364) * DX364/(100*DL364) * 1000/(1000 - AP364)</f>
        <v>0</v>
      </c>
      <c r="AO364">
        <v>21.8554397722223</v>
      </c>
      <c r="AP364">
        <v>23.1655557575758</v>
      </c>
      <c r="AQ364">
        <v>-1.68379370642674e-05</v>
      </c>
      <c r="AR364">
        <v>119.371846667819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1.91</v>
      </c>
      <c r="DM364">
        <v>0.5</v>
      </c>
      <c r="DN364" t="s">
        <v>438</v>
      </c>
      <c r="DO364">
        <v>2</v>
      </c>
      <c r="DP364" t="b">
        <v>1</v>
      </c>
      <c r="DQ364">
        <v>1759342786.84615</v>
      </c>
      <c r="DR364">
        <v>923.637076923077</v>
      </c>
      <c r="DS364">
        <v>960.460307692308</v>
      </c>
      <c r="DT364">
        <v>23.1721846153846</v>
      </c>
      <c r="DU364">
        <v>21.8515769230769</v>
      </c>
      <c r="DV364">
        <v>920.205769230769</v>
      </c>
      <c r="DW364">
        <v>22.8254461538462</v>
      </c>
      <c r="DX364">
        <v>500.013384615385</v>
      </c>
      <c r="DY364">
        <v>90.4805692307692</v>
      </c>
      <c r="DZ364">
        <v>0.0350241384615385</v>
      </c>
      <c r="EA364">
        <v>29.8267384615385</v>
      </c>
      <c r="EB364">
        <v>30.0046461538461</v>
      </c>
      <c r="EC364">
        <v>999.9</v>
      </c>
      <c r="ED364">
        <v>0</v>
      </c>
      <c r="EE364">
        <v>0</v>
      </c>
      <c r="EF364">
        <v>10026.8192307692</v>
      </c>
      <c r="EG364">
        <v>0</v>
      </c>
      <c r="EH364">
        <v>12.4433230769231</v>
      </c>
      <c r="EI364">
        <v>-36.8233923076923</v>
      </c>
      <c r="EJ364">
        <v>945.547230769231</v>
      </c>
      <c r="EK364">
        <v>981.916923076923</v>
      </c>
      <c r="EL364">
        <v>1.32060307692308</v>
      </c>
      <c r="EM364">
        <v>960.460307692308</v>
      </c>
      <c r="EN364">
        <v>21.8515769230769</v>
      </c>
      <c r="EO364">
        <v>2.09663307692308</v>
      </c>
      <c r="EP364">
        <v>1.97714384615385</v>
      </c>
      <c r="EQ364">
        <v>18.1936153846154</v>
      </c>
      <c r="ER364">
        <v>17.2624615384615</v>
      </c>
      <c r="ES364">
        <v>1999.99923076923</v>
      </c>
      <c r="ET364">
        <v>0.979994153846154</v>
      </c>
      <c r="EU364">
        <v>0.0200057153846154</v>
      </c>
      <c r="EV364">
        <v>0</v>
      </c>
      <c r="EW364">
        <v>255.013769230769</v>
      </c>
      <c r="EX364">
        <v>5.00059</v>
      </c>
      <c r="EY364">
        <v>5225.19307692308</v>
      </c>
      <c r="EZ364">
        <v>17360.2769230769</v>
      </c>
      <c r="FA364">
        <v>41.687</v>
      </c>
      <c r="FB364">
        <v>41.562</v>
      </c>
      <c r="FC364">
        <v>41.0765384615385</v>
      </c>
      <c r="FD364">
        <v>41.0095384615385</v>
      </c>
      <c r="FE364">
        <v>42.562</v>
      </c>
      <c r="FF364">
        <v>1955.08923076923</v>
      </c>
      <c r="FG364">
        <v>39.91</v>
      </c>
      <c r="FH364">
        <v>0</v>
      </c>
      <c r="FI364">
        <v>1759342795.2</v>
      </c>
      <c r="FJ364">
        <v>0</v>
      </c>
      <c r="FK364">
        <v>255.02804</v>
      </c>
      <c r="FL364">
        <v>1.31430769208159</v>
      </c>
      <c r="FM364">
        <v>35.2623077298055</v>
      </c>
      <c r="FN364">
        <v>5225.5716</v>
      </c>
      <c r="FO364">
        <v>15</v>
      </c>
      <c r="FP364">
        <v>0</v>
      </c>
      <c r="FQ364" t="s">
        <v>439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-36.95164</v>
      </c>
      <c r="GD364">
        <v>0.800580451127832</v>
      </c>
      <c r="GE364">
        <v>0.612617011190515</v>
      </c>
      <c r="GF364">
        <v>0</v>
      </c>
      <c r="GG364">
        <v>254.907705882353</v>
      </c>
      <c r="GH364">
        <v>1.90114591372429</v>
      </c>
      <c r="GI364">
        <v>0.257003379402337</v>
      </c>
      <c r="GJ364">
        <v>-1</v>
      </c>
      <c r="GK364">
        <v>1.324245</v>
      </c>
      <c r="GL364">
        <v>-0.0950544360902228</v>
      </c>
      <c r="GM364">
        <v>0.00915691787666571</v>
      </c>
      <c r="GN364">
        <v>1</v>
      </c>
      <c r="GO364">
        <v>1</v>
      </c>
      <c r="GP364">
        <v>2</v>
      </c>
      <c r="GQ364" t="s">
        <v>448</v>
      </c>
      <c r="GR364">
        <v>3.1323</v>
      </c>
      <c r="GS364">
        <v>2.71342</v>
      </c>
      <c r="GT364">
        <v>0.15935</v>
      </c>
      <c r="GU364">
        <v>0.163846</v>
      </c>
      <c r="GV364">
        <v>0.100245</v>
      </c>
      <c r="GW364">
        <v>0.0968844</v>
      </c>
      <c r="GX364">
        <v>31629.2</v>
      </c>
      <c r="GY364">
        <v>33691.9</v>
      </c>
      <c r="GZ364">
        <v>34044.9</v>
      </c>
      <c r="HA364">
        <v>36486.7</v>
      </c>
      <c r="HB364">
        <v>43279.5</v>
      </c>
      <c r="HC364">
        <v>47321.1</v>
      </c>
      <c r="HD364">
        <v>53117.8</v>
      </c>
      <c r="HE364">
        <v>58319.9</v>
      </c>
      <c r="HF364">
        <v>1.94755</v>
      </c>
      <c r="HG364">
        <v>1.76453</v>
      </c>
      <c r="HH364">
        <v>0.0917092</v>
      </c>
      <c r="HI364">
        <v>0</v>
      </c>
      <c r="HJ364">
        <v>28.5092</v>
      </c>
      <c r="HK364">
        <v>999.9</v>
      </c>
      <c r="HL364">
        <v>52.35</v>
      </c>
      <c r="HM364">
        <v>31.189</v>
      </c>
      <c r="HN364">
        <v>26.3836</v>
      </c>
      <c r="HO364">
        <v>54.6822</v>
      </c>
      <c r="HP364">
        <v>45.9495</v>
      </c>
      <c r="HQ364">
        <v>1</v>
      </c>
      <c r="HR364">
        <v>0.126021</v>
      </c>
      <c r="HS364">
        <v>0.449469</v>
      </c>
      <c r="HT364">
        <v>20.1119</v>
      </c>
      <c r="HU364">
        <v>5.19752</v>
      </c>
      <c r="HV364">
        <v>12.004</v>
      </c>
      <c r="HW364">
        <v>4.975</v>
      </c>
      <c r="HX364">
        <v>3.29395</v>
      </c>
      <c r="HY364">
        <v>9999</v>
      </c>
      <c r="HZ364">
        <v>9999</v>
      </c>
      <c r="IA364">
        <v>999.9</v>
      </c>
      <c r="IB364">
        <v>9999</v>
      </c>
      <c r="IC364">
        <v>1.86325</v>
      </c>
      <c r="ID364">
        <v>1.86813</v>
      </c>
      <c r="IE364">
        <v>1.86786</v>
      </c>
      <c r="IF364">
        <v>1.86905</v>
      </c>
      <c r="IG364">
        <v>1.8699</v>
      </c>
      <c r="IH364">
        <v>1.86593</v>
      </c>
      <c r="II364">
        <v>1.86699</v>
      </c>
      <c r="IJ364">
        <v>1.86844</v>
      </c>
      <c r="IK364">
        <v>5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3.508</v>
      </c>
      <c r="IY364">
        <v>0.3464</v>
      </c>
      <c r="IZ364">
        <v>0.591063205497763</v>
      </c>
      <c r="JA364">
        <v>0.00362635438953289</v>
      </c>
      <c r="JB364">
        <v>-8.50754122937555e-07</v>
      </c>
      <c r="JC364">
        <v>2.87264459290622e-10</v>
      </c>
      <c r="JD364">
        <v>-0.103101814204982</v>
      </c>
      <c r="JE364">
        <v>-0.017656537129445</v>
      </c>
      <c r="JF364">
        <v>0.00217271289782075</v>
      </c>
      <c r="JG364">
        <v>-2.34727275410467e-05</v>
      </c>
      <c r="JH364">
        <v>4</v>
      </c>
      <c r="JI364">
        <v>2183</v>
      </c>
      <c r="JJ364">
        <v>1</v>
      </c>
      <c r="JK364">
        <v>27</v>
      </c>
      <c r="JL364">
        <v>29322379.9</v>
      </c>
      <c r="JM364">
        <v>29322379.9</v>
      </c>
      <c r="JN364">
        <v>2.01294</v>
      </c>
      <c r="JO364">
        <v>2.62695</v>
      </c>
      <c r="JP364">
        <v>1.54785</v>
      </c>
      <c r="JQ364">
        <v>2.31079</v>
      </c>
      <c r="JR364">
        <v>1.64673</v>
      </c>
      <c r="JS364">
        <v>2.30347</v>
      </c>
      <c r="JT364">
        <v>34.715</v>
      </c>
      <c r="JU364">
        <v>24.1838</v>
      </c>
      <c r="JV364">
        <v>18</v>
      </c>
      <c r="JW364">
        <v>506.312</v>
      </c>
      <c r="JX364">
        <v>389.785</v>
      </c>
      <c r="JY364">
        <v>26.9279</v>
      </c>
      <c r="JZ364">
        <v>28.9716</v>
      </c>
      <c r="KA364">
        <v>30.0002</v>
      </c>
      <c r="KB364">
        <v>28.9019</v>
      </c>
      <c r="KC364">
        <v>28.8491</v>
      </c>
      <c r="KD364">
        <v>40.3437</v>
      </c>
      <c r="KE364">
        <v>20.0733</v>
      </c>
      <c r="KF364">
        <v>14.3093</v>
      </c>
      <c r="KG364">
        <v>27.1218</v>
      </c>
      <c r="KH364">
        <v>1007.63</v>
      </c>
      <c r="KI364">
        <v>21.9361</v>
      </c>
      <c r="KJ364">
        <v>96.5513</v>
      </c>
      <c r="KK364">
        <v>94.4872</v>
      </c>
    </row>
    <row r="365" spans="1:297">
      <c r="A365">
        <v>349</v>
      </c>
      <c r="B365">
        <v>1759342800</v>
      </c>
      <c r="C365">
        <v>9940</v>
      </c>
      <c r="D365" t="s">
        <v>1143</v>
      </c>
      <c r="E365" t="s">
        <v>1144</v>
      </c>
      <c r="F365">
        <v>5</v>
      </c>
      <c r="G365" t="s">
        <v>1024</v>
      </c>
      <c r="H365" t="s">
        <v>436</v>
      </c>
      <c r="I365">
        <v>1759342791.84615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1016.46894868987</v>
      </c>
      <c r="AK365">
        <v>987.6962</v>
      </c>
      <c r="AL365">
        <v>3.5486494209261</v>
      </c>
      <c r="AM365">
        <v>64.7014413785426</v>
      </c>
      <c r="AN365">
        <f>(AP365 - AO365 + DY365*1E3/(8.314*(EA365+273.15)) * AR365/DX365 * AQ365) * DX365/(100*DL365) * 1000/(1000 - AP365)</f>
        <v>0</v>
      </c>
      <c r="AO365">
        <v>21.857595320852</v>
      </c>
      <c r="AP365">
        <v>23.1607775757576</v>
      </c>
      <c r="AQ365">
        <v>-1.55649499563483e-05</v>
      </c>
      <c r="AR365">
        <v>119.371846667819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1.91</v>
      </c>
      <c r="DM365">
        <v>0.5</v>
      </c>
      <c r="DN365" t="s">
        <v>438</v>
      </c>
      <c r="DO365">
        <v>2</v>
      </c>
      <c r="DP365" t="b">
        <v>1</v>
      </c>
      <c r="DQ365">
        <v>1759342791.84615</v>
      </c>
      <c r="DR365">
        <v>940.483538461539</v>
      </c>
      <c r="DS365">
        <v>977.691846153846</v>
      </c>
      <c r="DT365">
        <v>23.1675230769231</v>
      </c>
      <c r="DU365">
        <v>21.8546615384615</v>
      </c>
      <c r="DV365">
        <v>937.005230769231</v>
      </c>
      <c r="DW365">
        <v>22.8210076923077</v>
      </c>
      <c r="DX365">
        <v>500.032307692308</v>
      </c>
      <c r="DY365">
        <v>90.4809</v>
      </c>
      <c r="DZ365">
        <v>0.0351314692307692</v>
      </c>
      <c r="EA365">
        <v>29.8249923076923</v>
      </c>
      <c r="EB365">
        <v>30.0013230769231</v>
      </c>
      <c r="EC365">
        <v>999.9</v>
      </c>
      <c r="ED365">
        <v>0</v>
      </c>
      <c r="EE365">
        <v>0</v>
      </c>
      <c r="EF365">
        <v>10016.4807692308</v>
      </c>
      <c r="EG365">
        <v>0</v>
      </c>
      <c r="EH365">
        <v>12.4528769230769</v>
      </c>
      <c r="EI365">
        <v>-37.2084615384615</v>
      </c>
      <c r="EJ365">
        <v>962.788769230769</v>
      </c>
      <c r="EK365">
        <v>999.536384615385</v>
      </c>
      <c r="EL365">
        <v>1.31286538461538</v>
      </c>
      <c r="EM365">
        <v>977.691846153846</v>
      </c>
      <c r="EN365">
        <v>21.8546615384615</v>
      </c>
      <c r="EO365">
        <v>2.09621923076923</v>
      </c>
      <c r="EP365">
        <v>1.97743076923077</v>
      </c>
      <c r="EQ365">
        <v>18.1904692307692</v>
      </c>
      <c r="ER365">
        <v>17.2647538461538</v>
      </c>
      <c r="ES365">
        <v>2000.02384615385</v>
      </c>
      <c r="ET365">
        <v>0.979994384615385</v>
      </c>
      <c r="EU365">
        <v>0.0200054692307692</v>
      </c>
      <c r="EV365">
        <v>0</v>
      </c>
      <c r="EW365">
        <v>255.122769230769</v>
      </c>
      <c r="EX365">
        <v>5.00059</v>
      </c>
      <c r="EY365">
        <v>5228.18230769231</v>
      </c>
      <c r="EZ365">
        <v>17360.4846153846</v>
      </c>
      <c r="FA365">
        <v>41.687</v>
      </c>
      <c r="FB365">
        <v>41.562</v>
      </c>
      <c r="FC365">
        <v>41.0668461538462</v>
      </c>
      <c r="FD365">
        <v>41.0047692307692</v>
      </c>
      <c r="FE365">
        <v>42.562</v>
      </c>
      <c r="FF365">
        <v>1955.11384615385</v>
      </c>
      <c r="FG365">
        <v>39.91</v>
      </c>
      <c r="FH365">
        <v>0</v>
      </c>
      <c r="FI365">
        <v>1759342800.6</v>
      </c>
      <c r="FJ365">
        <v>0</v>
      </c>
      <c r="FK365">
        <v>255.150346153846</v>
      </c>
      <c r="FL365">
        <v>1.26622222070381</v>
      </c>
      <c r="FM365">
        <v>32.7576068536119</v>
      </c>
      <c r="FN365">
        <v>5228.54384615385</v>
      </c>
      <c r="FO365">
        <v>15</v>
      </c>
      <c r="FP365">
        <v>0</v>
      </c>
      <c r="FQ365" t="s">
        <v>439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-36.9936761904762</v>
      </c>
      <c r="GD365">
        <v>-3.00792467532473</v>
      </c>
      <c r="GE365">
        <v>0.640009403133871</v>
      </c>
      <c r="GF365">
        <v>0</v>
      </c>
      <c r="GG365">
        <v>255.049</v>
      </c>
      <c r="GH365">
        <v>1.4273796809749</v>
      </c>
      <c r="GI365">
        <v>0.242441139005643</v>
      </c>
      <c r="GJ365">
        <v>-1</v>
      </c>
      <c r="GK365">
        <v>1.31741523809524</v>
      </c>
      <c r="GL365">
        <v>-0.0945327272727279</v>
      </c>
      <c r="GM365">
        <v>0.00957171011194552</v>
      </c>
      <c r="GN365">
        <v>1</v>
      </c>
      <c r="GO365">
        <v>1</v>
      </c>
      <c r="GP365">
        <v>2</v>
      </c>
      <c r="GQ365" t="s">
        <v>448</v>
      </c>
      <c r="GR365">
        <v>3.13226</v>
      </c>
      <c r="GS365">
        <v>2.71305</v>
      </c>
      <c r="GT365">
        <v>0.161225</v>
      </c>
      <c r="GU365">
        <v>0.165536</v>
      </c>
      <c r="GV365">
        <v>0.100233</v>
      </c>
      <c r="GW365">
        <v>0.096886</v>
      </c>
      <c r="GX365">
        <v>31558.6</v>
      </c>
      <c r="GY365">
        <v>33623.8</v>
      </c>
      <c r="GZ365">
        <v>34044.8</v>
      </c>
      <c r="HA365">
        <v>36486.7</v>
      </c>
      <c r="HB365">
        <v>43280.2</v>
      </c>
      <c r="HC365">
        <v>47321</v>
      </c>
      <c r="HD365">
        <v>53117.6</v>
      </c>
      <c r="HE365">
        <v>58319.7</v>
      </c>
      <c r="HF365">
        <v>1.94755</v>
      </c>
      <c r="HG365">
        <v>1.76453</v>
      </c>
      <c r="HH365">
        <v>0.0921637</v>
      </c>
      <c r="HI365">
        <v>0</v>
      </c>
      <c r="HJ365">
        <v>28.5068</v>
      </c>
      <c r="HK365">
        <v>999.9</v>
      </c>
      <c r="HL365">
        <v>52.35</v>
      </c>
      <c r="HM365">
        <v>31.179</v>
      </c>
      <c r="HN365">
        <v>26.3688</v>
      </c>
      <c r="HO365">
        <v>54.7822</v>
      </c>
      <c r="HP365">
        <v>45.9095</v>
      </c>
      <c r="HQ365">
        <v>1</v>
      </c>
      <c r="HR365">
        <v>0.125582</v>
      </c>
      <c r="HS365">
        <v>-0.289782</v>
      </c>
      <c r="HT365">
        <v>20.1119</v>
      </c>
      <c r="HU365">
        <v>5.19737</v>
      </c>
      <c r="HV365">
        <v>12.004</v>
      </c>
      <c r="HW365">
        <v>4.975</v>
      </c>
      <c r="HX365">
        <v>3.2939</v>
      </c>
      <c r="HY365">
        <v>9999</v>
      </c>
      <c r="HZ365">
        <v>9999</v>
      </c>
      <c r="IA365">
        <v>999.9</v>
      </c>
      <c r="IB365">
        <v>9999</v>
      </c>
      <c r="IC365">
        <v>1.86325</v>
      </c>
      <c r="ID365">
        <v>1.86813</v>
      </c>
      <c r="IE365">
        <v>1.86786</v>
      </c>
      <c r="IF365">
        <v>1.86906</v>
      </c>
      <c r="IG365">
        <v>1.86988</v>
      </c>
      <c r="IH365">
        <v>1.86594</v>
      </c>
      <c r="II365">
        <v>1.86697</v>
      </c>
      <c r="IJ365">
        <v>1.86844</v>
      </c>
      <c r="IK365">
        <v>5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3.555</v>
      </c>
      <c r="IY365">
        <v>0.3463</v>
      </c>
      <c r="IZ365">
        <v>0.591063205497763</v>
      </c>
      <c r="JA365">
        <v>0.00362635438953289</v>
      </c>
      <c r="JB365">
        <v>-8.50754122937555e-07</v>
      </c>
      <c r="JC365">
        <v>2.87264459290622e-10</v>
      </c>
      <c r="JD365">
        <v>-0.103101814204982</v>
      </c>
      <c r="JE365">
        <v>-0.017656537129445</v>
      </c>
      <c r="JF365">
        <v>0.00217271289782075</v>
      </c>
      <c r="JG365">
        <v>-2.34727275410467e-05</v>
      </c>
      <c r="JH365">
        <v>4</v>
      </c>
      <c r="JI365">
        <v>2183</v>
      </c>
      <c r="JJ365">
        <v>1</v>
      </c>
      <c r="JK365">
        <v>27</v>
      </c>
      <c r="JL365">
        <v>29322380</v>
      </c>
      <c r="JM365">
        <v>29322380</v>
      </c>
      <c r="JN365">
        <v>2.03735</v>
      </c>
      <c r="JO365">
        <v>2.61963</v>
      </c>
      <c r="JP365">
        <v>1.54785</v>
      </c>
      <c r="JQ365">
        <v>2.31079</v>
      </c>
      <c r="JR365">
        <v>1.64673</v>
      </c>
      <c r="JS365">
        <v>2.33765</v>
      </c>
      <c r="JT365">
        <v>34.715</v>
      </c>
      <c r="JU365">
        <v>24.1926</v>
      </c>
      <c r="JV365">
        <v>18</v>
      </c>
      <c r="JW365">
        <v>506.334</v>
      </c>
      <c r="JX365">
        <v>389.8</v>
      </c>
      <c r="JY365">
        <v>27.0438</v>
      </c>
      <c r="JZ365">
        <v>28.9741</v>
      </c>
      <c r="KA365">
        <v>29.9999</v>
      </c>
      <c r="KB365">
        <v>28.9043</v>
      </c>
      <c r="KC365">
        <v>28.8515</v>
      </c>
      <c r="KD365">
        <v>40.8272</v>
      </c>
      <c r="KE365">
        <v>19.7909</v>
      </c>
      <c r="KF365">
        <v>14.3093</v>
      </c>
      <c r="KG365">
        <v>27.0828</v>
      </c>
      <c r="KH365">
        <v>1027.85</v>
      </c>
      <c r="KI365">
        <v>21.9581</v>
      </c>
      <c r="KJ365">
        <v>96.5511</v>
      </c>
      <c r="KK365">
        <v>94.487</v>
      </c>
    </row>
    <row r="366" spans="1:297">
      <c r="A366">
        <v>350</v>
      </c>
      <c r="B366">
        <v>1759342805</v>
      </c>
      <c r="C366">
        <v>9945</v>
      </c>
      <c r="D366" t="s">
        <v>1145</v>
      </c>
      <c r="E366" t="s">
        <v>1146</v>
      </c>
      <c r="F366">
        <v>5</v>
      </c>
      <c r="G366" t="s">
        <v>1024</v>
      </c>
      <c r="H366" t="s">
        <v>436</v>
      </c>
      <c r="I366">
        <v>1759342796.84615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1032.17439774374</v>
      </c>
      <c r="AK366">
        <v>1004.12469090909</v>
      </c>
      <c r="AL366">
        <v>3.26161319754481</v>
      </c>
      <c r="AM366">
        <v>64.7014413785426</v>
      </c>
      <c r="AN366">
        <f>(AP366 - AO366 + DY366*1E3/(8.314*(EA366+273.15)) * AR366/DX366 * AQ366) * DX366/(100*DL366) * 1000/(1000 - AP366)</f>
        <v>0</v>
      </c>
      <c r="AO366">
        <v>21.8614174066021</v>
      </c>
      <c r="AP366">
        <v>23.1656078787879</v>
      </c>
      <c r="AQ366">
        <v>1.46216047140012e-05</v>
      </c>
      <c r="AR366">
        <v>119.371846667819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1.91</v>
      </c>
      <c r="DM366">
        <v>0.5</v>
      </c>
      <c r="DN366" t="s">
        <v>438</v>
      </c>
      <c r="DO366">
        <v>2</v>
      </c>
      <c r="DP366" t="b">
        <v>1</v>
      </c>
      <c r="DQ366">
        <v>1759342796.84615</v>
      </c>
      <c r="DR366">
        <v>957.269846153846</v>
      </c>
      <c r="DS366">
        <v>994.053384615385</v>
      </c>
      <c r="DT366">
        <v>23.1646538461538</v>
      </c>
      <c r="DU366">
        <v>21.8579615384615</v>
      </c>
      <c r="DV366">
        <v>953.744769230769</v>
      </c>
      <c r="DW366">
        <v>22.8182615384615</v>
      </c>
      <c r="DX366">
        <v>500.017153846154</v>
      </c>
      <c r="DY366">
        <v>90.4801846153846</v>
      </c>
      <c r="DZ366">
        <v>0.0352222923076923</v>
      </c>
      <c r="EA366">
        <v>29.8243769230769</v>
      </c>
      <c r="EB366">
        <v>30.0074923076923</v>
      </c>
      <c r="EC366">
        <v>999.9</v>
      </c>
      <c r="ED366">
        <v>0</v>
      </c>
      <c r="EE366">
        <v>0</v>
      </c>
      <c r="EF366">
        <v>10008.2646153846</v>
      </c>
      <c r="EG366">
        <v>0</v>
      </c>
      <c r="EH366">
        <v>12.4617923076923</v>
      </c>
      <c r="EI366">
        <v>-36.7836615384615</v>
      </c>
      <c r="EJ366">
        <v>979.970461538462</v>
      </c>
      <c r="EK366">
        <v>1016.267</v>
      </c>
      <c r="EL366">
        <v>1.30669692307692</v>
      </c>
      <c r="EM366">
        <v>994.053384615385</v>
      </c>
      <c r="EN366">
        <v>21.8579615384615</v>
      </c>
      <c r="EO366">
        <v>2.09594384615385</v>
      </c>
      <c r="EP366">
        <v>1.97771384615385</v>
      </c>
      <c r="EQ366">
        <v>18.1883692307692</v>
      </c>
      <c r="ER366">
        <v>17.2670153846154</v>
      </c>
      <c r="ES366">
        <v>2000.04769230769</v>
      </c>
      <c r="ET366">
        <v>0.979994615384615</v>
      </c>
      <c r="EU366">
        <v>0.0200052307692308</v>
      </c>
      <c r="EV366">
        <v>0</v>
      </c>
      <c r="EW366">
        <v>255.195923076923</v>
      </c>
      <c r="EX366">
        <v>5.00059</v>
      </c>
      <c r="EY366">
        <v>5230.90692307692</v>
      </c>
      <c r="EZ366">
        <v>17360.7153846154</v>
      </c>
      <c r="FA366">
        <v>41.687</v>
      </c>
      <c r="FB366">
        <v>41.5524615384615</v>
      </c>
      <c r="FC366">
        <v>41.0716923076923</v>
      </c>
      <c r="FD366">
        <v>41.0047692307692</v>
      </c>
      <c r="FE366">
        <v>42.562</v>
      </c>
      <c r="FF366">
        <v>1955.13769230769</v>
      </c>
      <c r="FG366">
        <v>39.91</v>
      </c>
      <c r="FH366">
        <v>0</v>
      </c>
      <c r="FI366">
        <v>1759342805.4</v>
      </c>
      <c r="FJ366">
        <v>0</v>
      </c>
      <c r="FK366">
        <v>255.251</v>
      </c>
      <c r="FL366">
        <v>1.69846154568942</v>
      </c>
      <c r="FM366">
        <v>29.495384619328</v>
      </c>
      <c r="FN366">
        <v>5231.02230769231</v>
      </c>
      <c r="FO366">
        <v>15</v>
      </c>
      <c r="FP366">
        <v>0</v>
      </c>
      <c r="FQ366" t="s">
        <v>439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-36.96426</v>
      </c>
      <c r="GD366">
        <v>3.56460451127815</v>
      </c>
      <c r="GE366">
        <v>0.658054165247817</v>
      </c>
      <c r="GF366">
        <v>0</v>
      </c>
      <c r="GG366">
        <v>255.174470588235</v>
      </c>
      <c r="GH366">
        <v>1.3896103892286</v>
      </c>
      <c r="GI366">
        <v>0.238516522463099</v>
      </c>
      <c r="GJ366">
        <v>-1</v>
      </c>
      <c r="GK366">
        <v>1.309816</v>
      </c>
      <c r="GL366">
        <v>-0.0756243609022515</v>
      </c>
      <c r="GM366">
        <v>0.00741418667151022</v>
      </c>
      <c r="GN366">
        <v>1</v>
      </c>
      <c r="GO366">
        <v>1</v>
      </c>
      <c r="GP366">
        <v>2</v>
      </c>
      <c r="GQ366" t="s">
        <v>448</v>
      </c>
      <c r="GR366">
        <v>3.13221</v>
      </c>
      <c r="GS366">
        <v>2.7131</v>
      </c>
      <c r="GT366">
        <v>0.162965</v>
      </c>
      <c r="GU366">
        <v>0.167318</v>
      </c>
      <c r="GV366">
        <v>0.100248</v>
      </c>
      <c r="GW366">
        <v>0.0969273</v>
      </c>
      <c r="GX366">
        <v>31493.2</v>
      </c>
      <c r="GY366">
        <v>33551.8</v>
      </c>
      <c r="GZ366">
        <v>34044.8</v>
      </c>
      <c r="HA366">
        <v>36486.5</v>
      </c>
      <c r="HB366">
        <v>43279.9</v>
      </c>
      <c r="HC366">
        <v>47319.1</v>
      </c>
      <c r="HD366">
        <v>53118</v>
      </c>
      <c r="HE366">
        <v>58319.7</v>
      </c>
      <c r="HF366">
        <v>1.94753</v>
      </c>
      <c r="HG366">
        <v>1.76443</v>
      </c>
      <c r="HH366">
        <v>0.0932142</v>
      </c>
      <c r="HI366">
        <v>0</v>
      </c>
      <c r="HJ366">
        <v>28.5043</v>
      </c>
      <c r="HK366">
        <v>999.9</v>
      </c>
      <c r="HL366">
        <v>52.35</v>
      </c>
      <c r="HM366">
        <v>31.189</v>
      </c>
      <c r="HN366">
        <v>26.386</v>
      </c>
      <c r="HO366">
        <v>54.8222</v>
      </c>
      <c r="HP366">
        <v>45.8093</v>
      </c>
      <c r="HQ366">
        <v>1</v>
      </c>
      <c r="HR366">
        <v>0.12565</v>
      </c>
      <c r="HS366">
        <v>0.252922</v>
      </c>
      <c r="HT366">
        <v>20.1124</v>
      </c>
      <c r="HU366">
        <v>5.19752</v>
      </c>
      <c r="HV366">
        <v>12.004</v>
      </c>
      <c r="HW366">
        <v>4.97505</v>
      </c>
      <c r="HX366">
        <v>3.29395</v>
      </c>
      <c r="HY366">
        <v>9999</v>
      </c>
      <c r="HZ366">
        <v>9999</v>
      </c>
      <c r="IA366">
        <v>999.9</v>
      </c>
      <c r="IB366">
        <v>9999</v>
      </c>
      <c r="IC366">
        <v>1.86326</v>
      </c>
      <c r="ID366">
        <v>1.86813</v>
      </c>
      <c r="IE366">
        <v>1.86789</v>
      </c>
      <c r="IF366">
        <v>1.86905</v>
      </c>
      <c r="IG366">
        <v>1.86988</v>
      </c>
      <c r="IH366">
        <v>1.86594</v>
      </c>
      <c r="II366">
        <v>1.86699</v>
      </c>
      <c r="IJ366">
        <v>1.86844</v>
      </c>
      <c r="IK366">
        <v>5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3.6</v>
      </c>
      <c r="IY366">
        <v>0.3465</v>
      </c>
      <c r="IZ366">
        <v>0.591063205497763</v>
      </c>
      <c r="JA366">
        <v>0.00362635438953289</v>
      </c>
      <c r="JB366">
        <v>-8.50754122937555e-07</v>
      </c>
      <c r="JC366">
        <v>2.87264459290622e-10</v>
      </c>
      <c r="JD366">
        <v>-0.103101814204982</v>
      </c>
      <c r="JE366">
        <v>-0.017656537129445</v>
      </c>
      <c r="JF366">
        <v>0.00217271289782075</v>
      </c>
      <c r="JG366">
        <v>-2.34727275410467e-05</v>
      </c>
      <c r="JH366">
        <v>4</v>
      </c>
      <c r="JI366">
        <v>2183</v>
      </c>
      <c r="JJ366">
        <v>1</v>
      </c>
      <c r="JK366">
        <v>27</v>
      </c>
      <c r="JL366">
        <v>29322380.1</v>
      </c>
      <c r="JM366">
        <v>29322380.1</v>
      </c>
      <c r="JN366">
        <v>2.06787</v>
      </c>
      <c r="JO366">
        <v>2.61719</v>
      </c>
      <c r="JP366">
        <v>1.54785</v>
      </c>
      <c r="JQ366">
        <v>2.31079</v>
      </c>
      <c r="JR366">
        <v>1.64673</v>
      </c>
      <c r="JS366">
        <v>2.39258</v>
      </c>
      <c r="JT366">
        <v>34.715</v>
      </c>
      <c r="JU366">
        <v>24.1926</v>
      </c>
      <c r="JV366">
        <v>18</v>
      </c>
      <c r="JW366">
        <v>506.338</v>
      </c>
      <c r="JX366">
        <v>389.763</v>
      </c>
      <c r="JY366">
        <v>27.118</v>
      </c>
      <c r="JZ366">
        <v>28.9761</v>
      </c>
      <c r="KA366">
        <v>30</v>
      </c>
      <c r="KB366">
        <v>28.9068</v>
      </c>
      <c r="KC366">
        <v>28.854</v>
      </c>
      <c r="KD366">
        <v>41.4417</v>
      </c>
      <c r="KE366">
        <v>19.7909</v>
      </c>
      <c r="KF366">
        <v>14.3093</v>
      </c>
      <c r="KG366">
        <v>27.0616</v>
      </c>
      <c r="KH366">
        <v>1041.34</v>
      </c>
      <c r="KI366">
        <v>21.971</v>
      </c>
      <c r="KJ366">
        <v>96.5515</v>
      </c>
      <c r="KK366">
        <v>94.4868</v>
      </c>
    </row>
    <row r="367" spans="1:297">
      <c r="A367">
        <v>351</v>
      </c>
      <c r="B367">
        <v>1759342810</v>
      </c>
      <c r="C367">
        <v>9950</v>
      </c>
      <c r="D367" t="s">
        <v>1147</v>
      </c>
      <c r="E367" t="s">
        <v>1148</v>
      </c>
      <c r="F367">
        <v>5</v>
      </c>
      <c r="G367" t="s">
        <v>1024</v>
      </c>
      <c r="H367" t="s">
        <v>436</v>
      </c>
      <c r="I367">
        <v>1759342801.84615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1049.97674130312</v>
      </c>
      <c r="AK367">
        <v>1021.59093939394</v>
      </c>
      <c r="AL367">
        <v>3.52061392422222</v>
      </c>
      <c r="AM367">
        <v>64.7014413785426</v>
      </c>
      <c r="AN367">
        <f>(AP367 - AO367 + DY367*1E3/(8.314*(EA367+273.15)) * AR367/DX367 * AQ367) * DX367/(100*DL367) * 1000/(1000 - AP367)</f>
        <v>0</v>
      </c>
      <c r="AO367">
        <v>21.8818123905022</v>
      </c>
      <c r="AP367">
        <v>23.1695460606061</v>
      </c>
      <c r="AQ367">
        <v>1.43872999376552e-05</v>
      </c>
      <c r="AR367">
        <v>119.371846667819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1.91</v>
      </c>
      <c r="DM367">
        <v>0.5</v>
      </c>
      <c r="DN367" t="s">
        <v>438</v>
      </c>
      <c r="DO367">
        <v>2</v>
      </c>
      <c r="DP367" t="b">
        <v>1</v>
      </c>
      <c r="DQ367">
        <v>1759342801.84615</v>
      </c>
      <c r="DR367">
        <v>973.949538461539</v>
      </c>
      <c r="DS367">
        <v>1010.96723076923</v>
      </c>
      <c r="DT367">
        <v>23.1647</v>
      </c>
      <c r="DU367">
        <v>21.8669846153846</v>
      </c>
      <c r="DV367">
        <v>970.377923076923</v>
      </c>
      <c r="DW367">
        <v>22.8183</v>
      </c>
      <c r="DX367">
        <v>500.027923076923</v>
      </c>
      <c r="DY367">
        <v>90.4793076923077</v>
      </c>
      <c r="DZ367">
        <v>0.0350934769230769</v>
      </c>
      <c r="EA367">
        <v>29.8248</v>
      </c>
      <c r="EB367">
        <v>30.0133846153846</v>
      </c>
      <c r="EC367">
        <v>999.9</v>
      </c>
      <c r="ED367">
        <v>0</v>
      </c>
      <c r="EE367">
        <v>0</v>
      </c>
      <c r="EF367">
        <v>10007.1492307692</v>
      </c>
      <c r="EG367">
        <v>0</v>
      </c>
      <c r="EH367">
        <v>12.4578615384615</v>
      </c>
      <c r="EI367">
        <v>-37.0179076923077</v>
      </c>
      <c r="EJ367">
        <v>997.046538461539</v>
      </c>
      <c r="EK367">
        <v>1033.56846153846</v>
      </c>
      <c r="EL367">
        <v>1.29771923076923</v>
      </c>
      <c r="EM367">
        <v>1010.96723076923</v>
      </c>
      <c r="EN367">
        <v>21.8669846153846</v>
      </c>
      <c r="EO367">
        <v>2.09592769230769</v>
      </c>
      <c r="EP367">
        <v>1.97851076923077</v>
      </c>
      <c r="EQ367">
        <v>18.1882461538462</v>
      </c>
      <c r="ER367">
        <v>17.2733923076923</v>
      </c>
      <c r="ES367">
        <v>2000.02461538462</v>
      </c>
      <c r="ET367">
        <v>0.979994384615385</v>
      </c>
      <c r="EU367">
        <v>0.0200054692307692</v>
      </c>
      <c r="EV367">
        <v>0</v>
      </c>
      <c r="EW367">
        <v>255.306769230769</v>
      </c>
      <c r="EX367">
        <v>5.00059</v>
      </c>
      <c r="EY367">
        <v>5233.36</v>
      </c>
      <c r="EZ367">
        <v>17360.5076923077</v>
      </c>
      <c r="FA367">
        <v>41.687</v>
      </c>
      <c r="FB367">
        <v>41.5429230769231</v>
      </c>
      <c r="FC367">
        <v>41.0668461538462</v>
      </c>
      <c r="FD367">
        <v>41</v>
      </c>
      <c r="FE367">
        <v>42.562</v>
      </c>
      <c r="FF367">
        <v>1955.11461538462</v>
      </c>
      <c r="FG367">
        <v>39.91</v>
      </c>
      <c r="FH367">
        <v>0</v>
      </c>
      <c r="FI367">
        <v>1759342810.8</v>
      </c>
      <c r="FJ367">
        <v>0</v>
      </c>
      <c r="FK367">
        <v>255.44144</v>
      </c>
      <c r="FL367">
        <v>2.42853846997634</v>
      </c>
      <c r="FM367">
        <v>26.4561538998875</v>
      </c>
      <c r="FN367">
        <v>5233.7576</v>
      </c>
      <c r="FO367">
        <v>15</v>
      </c>
      <c r="FP367">
        <v>0</v>
      </c>
      <c r="FQ367" t="s">
        <v>439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-36.9243047619048</v>
      </c>
      <c r="GD367">
        <v>-0.451714285714289</v>
      </c>
      <c r="GE367">
        <v>0.60606401710914</v>
      </c>
      <c r="GF367">
        <v>1</v>
      </c>
      <c r="GG367">
        <v>255.322058823529</v>
      </c>
      <c r="GH367">
        <v>2.1683422501123</v>
      </c>
      <c r="GI367">
        <v>0.269339709090088</v>
      </c>
      <c r="GJ367">
        <v>-1</v>
      </c>
      <c r="GK367">
        <v>1.30209333333333</v>
      </c>
      <c r="GL367">
        <v>-0.0967838961038956</v>
      </c>
      <c r="GM367">
        <v>0.0102359898831959</v>
      </c>
      <c r="GN367">
        <v>1</v>
      </c>
      <c r="GO367">
        <v>2</v>
      </c>
      <c r="GP367">
        <v>2</v>
      </c>
      <c r="GQ367" t="s">
        <v>440</v>
      </c>
      <c r="GR367">
        <v>3.13234</v>
      </c>
      <c r="GS367">
        <v>2.71321</v>
      </c>
      <c r="GT367">
        <v>0.164807</v>
      </c>
      <c r="GU367">
        <v>0.169091</v>
      </c>
      <c r="GV367">
        <v>0.10026</v>
      </c>
      <c r="GW367">
        <v>0.0969846</v>
      </c>
      <c r="GX367">
        <v>31423.9</v>
      </c>
      <c r="GY367">
        <v>33480.4</v>
      </c>
      <c r="GZ367">
        <v>34044.9</v>
      </c>
      <c r="HA367">
        <v>36486.5</v>
      </c>
      <c r="HB367">
        <v>43279.6</v>
      </c>
      <c r="HC367">
        <v>47316.1</v>
      </c>
      <c r="HD367">
        <v>53118.1</v>
      </c>
      <c r="HE367">
        <v>58319.5</v>
      </c>
      <c r="HF367">
        <v>1.94737</v>
      </c>
      <c r="HG367">
        <v>1.76443</v>
      </c>
      <c r="HH367">
        <v>0.0932887</v>
      </c>
      <c r="HI367">
        <v>0</v>
      </c>
      <c r="HJ367">
        <v>28.5019</v>
      </c>
      <c r="HK367">
        <v>999.9</v>
      </c>
      <c r="HL367">
        <v>52.35</v>
      </c>
      <c r="HM367">
        <v>31.189</v>
      </c>
      <c r="HN367">
        <v>26.3853</v>
      </c>
      <c r="HO367">
        <v>54.2022</v>
      </c>
      <c r="HP367">
        <v>46.0978</v>
      </c>
      <c r="HQ367">
        <v>1</v>
      </c>
      <c r="HR367">
        <v>0.126418</v>
      </c>
      <c r="HS367">
        <v>0.393881</v>
      </c>
      <c r="HT367">
        <v>20.1121</v>
      </c>
      <c r="HU367">
        <v>5.19722</v>
      </c>
      <c r="HV367">
        <v>12.004</v>
      </c>
      <c r="HW367">
        <v>4.97495</v>
      </c>
      <c r="HX367">
        <v>3.29395</v>
      </c>
      <c r="HY367">
        <v>9999</v>
      </c>
      <c r="HZ367">
        <v>9999</v>
      </c>
      <c r="IA367">
        <v>999.9</v>
      </c>
      <c r="IB367">
        <v>9999</v>
      </c>
      <c r="IC367">
        <v>1.86326</v>
      </c>
      <c r="ID367">
        <v>1.86813</v>
      </c>
      <c r="IE367">
        <v>1.86788</v>
      </c>
      <c r="IF367">
        <v>1.86905</v>
      </c>
      <c r="IG367">
        <v>1.86987</v>
      </c>
      <c r="IH367">
        <v>1.86594</v>
      </c>
      <c r="II367">
        <v>1.86701</v>
      </c>
      <c r="IJ367">
        <v>1.86844</v>
      </c>
      <c r="IK367">
        <v>5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3.649</v>
      </c>
      <c r="IY367">
        <v>0.3466</v>
      </c>
      <c r="IZ367">
        <v>0.591063205497763</v>
      </c>
      <c r="JA367">
        <v>0.00362635438953289</v>
      </c>
      <c r="JB367">
        <v>-8.50754122937555e-07</v>
      </c>
      <c r="JC367">
        <v>2.87264459290622e-10</v>
      </c>
      <c r="JD367">
        <v>-0.103101814204982</v>
      </c>
      <c r="JE367">
        <v>-0.017656537129445</v>
      </c>
      <c r="JF367">
        <v>0.00217271289782075</v>
      </c>
      <c r="JG367">
        <v>-2.34727275410467e-05</v>
      </c>
      <c r="JH367">
        <v>4</v>
      </c>
      <c r="JI367">
        <v>2183</v>
      </c>
      <c r="JJ367">
        <v>1</v>
      </c>
      <c r="JK367">
        <v>27</v>
      </c>
      <c r="JL367">
        <v>29322380.2</v>
      </c>
      <c r="JM367">
        <v>29322380.2</v>
      </c>
      <c r="JN367">
        <v>2.09473</v>
      </c>
      <c r="JO367">
        <v>2.61719</v>
      </c>
      <c r="JP367">
        <v>1.54785</v>
      </c>
      <c r="JQ367">
        <v>2.31201</v>
      </c>
      <c r="JR367">
        <v>1.64673</v>
      </c>
      <c r="JS367">
        <v>2.37183</v>
      </c>
      <c r="JT367">
        <v>34.715</v>
      </c>
      <c r="JU367">
        <v>24.1926</v>
      </c>
      <c r="JV367">
        <v>18</v>
      </c>
      <c r="JW367">
        <v>506.26</v>
      </c>
      <c r="JX367">
        <v>389.779</v>
      </c>
      <c r="JY367">
        <v>27.0922</v>
      </c>
      <c r="JZ367">
        <v>28.9781</v>
      </c>
      <c r="KA367">
        <v>30.0005</v>
      </c>
      <c r="KB367">
        <v>28.9092</v>
      </c>
      <c r="KC367">
        <v>28.8566</v>
      </c>
      <c r="KD367">
        <v>41.9304</v>
      </c>
      <c r="KE367">
        <v>19.506</v>
      </c>
      <c r="KF367">
        <v>14.3093</v>
      </c>
      <c r="KG367">
        <v>27.0427</v>
      </c>
      <c r="KH367">
        <v>1061.64</v>
      </c>
      <c r="KI367">
        <v>21.9866</v>
      </c>
      <c r="KJ367">
        <v>96.5516</v>
      </c>
      <c r="KK367">
        <v>94.4866</v>
      </c>
    </row>
    <row r="368" spans="1:297">
      <c r="A368">
        <v>352</v>
      </c>
      <c r="B368">
        <v>1759342815</v>
      </c>
      <c r="C368">
        <v>9955</v>
      </c>
      <c r="D368" t="s">
        <v>1149</v>
      </c>
      <c r="E368" t="s">
        <v>1150</v>
      </c>
      <c r="F368">
        <v>5</v>
      </c>
      <c r="G368" t="s">
        <v>1024</v>
      </c>
      <c r="H368" t="s">
        <v>436</v>
      </c>
      <c r="I368">
        <v>1759342806.84615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1066.69501260119</v>
      </c>
      <c r="AK368">
        <v>1038.50721212121</v>
      </c>
      <c r="AL368">
        <v>3.36287835446045</v>
      </c>
      <c r="AM368">
        <v>64.7014413785426</v>
      </c>
      <c r="AN368">
        <f>(AP368 - AO368 + DY368*1E3/(8.314*(EA368+273.15)) * AR368/DX368 * AQ368) * DX368/(100*DL368) * 1000/(1000 - AP368)</f>
        <v>0</v>
      </c>
      <c r="AO368">
        <v>21.9039199192785</v>
      </c>
      <c r="AP368">
        <v>23.1734133333333</v>
      </c>
      <c r="AQ368">
        <v>1.33496358224703e-05</v>
      </c>
      <c r="AR368">
        <v>119.371846667819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1.91</v>
      </c>
      <c r="DM368">
        <v>0.5</v>
      </c>
      <c r="DN368" t="s">
        <v>438</v>
      </c>
      <c r="DO368">
        <v>2</v>
      </c>
      <c r="DP368" t="b">
        <v>1</v>
      </c>
      <c r="DQ368">
        <v>1759342806.84615</v>
      </c>
      <c r="DR368">
        <v>990.643461538462</v>
      </c>
      <c r="DS368">
        <v>1027.30538461538</v>
      </c>
      <c r="DT368">
        <v>23.1674615384615</v>
      </c>
      <c r="DU368">
        <v>21.8820692307692</v>
      </c>
      <c r="DV368">
        <v>987.026384615385</v>
      </c>
      <c r="DW368">
        <v>22.8209307692308</v>
      </c>
      <c r="DX368">
        <v>499.995461538462</v>
      </c>
      <c r="DY368">
        <v>90.4793538461538</v>
      </c>
      <c r="DZ368">
        <v>0.0351418615384615</v>
      </c>
      <c r="EA368">
        <v>29.8275153846154</v>
      </c>
      <c r="EB368">
        <v>30.0203076923077</v>
      </c>
      <c r="EC368">
        <v>999.9</v>
      </c>
      <c r="ED368">
        <v>0</v>
      </c>
      <c r="EE368">
        <v>0</v>
      </c>
      <c r="EF368">
        <v>9995.33076923077</v>
      </c>
      <c r="EG368">
        <v>0</v>
      </c>
      <c r="EH368">
        <v>12.4419384615385</v>
      </c>
      <c r="EI368">
        <v>-36.6618538461538</v>
      </c>
      <c r="EJ368">
        <v>1014.13976923077</v>
      </c>
      <c r="EK368">
        <v>1050.28846153846</v>
      </c>
      <c r="EL368">
        <v>1.28538076923077</v>
      </c>
      <c r="EM368">
        <v>1027.30538461538</v>
      </c>
      <c r="EN368">
        <v>21.8820692307692</v>
      </c>
      <c r="EO368">
        <v>2.09617769230769</v>
      </c>
      <c r="EP368">
        <v>1.97987769230769</v>
      </c>
      <c r="EQ368">
        <v>18.1901538461538</v>
      </c>
      <c r="ER368">
        <v>17.2843153846154</v>
      </c>
      <c r="ES368">
        <v>2000.02307692308</v>
      </c>
      <c r="ET368">
        <v>0.979994384615385</v>
      </c>
      <c r="EU368">
        <v>0.0200054692307692</v>
      </c>
      <c r="EV368">
        <v>0</v>
      </c>
      <c r="EW368">
        <v>255.498076923077</v>
      </c>
      <c r="EX368">
        <v>5.00059</v>
      </c>
      <c r="EY368">
        <v>5235.71923076923</v>
      </c>
      <c r="EZ368">
        <v>17360.5076923077</v>
      </c>
      <c r="FA368">
        <v>41.687</v>
      </c>
      <c r="FB368">
        <v>41.5381538461538</v>
      </c>
      <c r="FC368">
        <v>41.0668461538462</v>
      </c>
      <c r="FD368">
        <v>41</v>
      </c>
      <c r="FE368">
        <v>42.562</v>
      </c>
      <c r="FF368">
        <v>1955.11307692308</v>
      </c>
      <c r="FG368">
        <v>39.91</v>
      </c>
      <c r="FH368">
        <v>0</v>
      </c>
      <c r="FI368">
        <v>1759342815.6</v>
      </c>
      <c r="FJ368">
        <v>0</v>
      </c>
      <c r="FK368">
        <v>255.6006</v>
      </c>
      <c r="FL368">
        <v>2.31053846316589</v>
      </c>
      <c r="FM368">
        <v>31.243846226363</v>
      </c>
      <c r="FN368">
        <v>5236.1556</v>
      </c>
      <c r="FO368">
        <v>15</v>
      </c>
      <c r="FP368">
        <v>0</v>
      </c>
      <c r="FQ368" t="s">
        <v>439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-36.87477</v>
      </c>
      <c r="GD368">
        <v>2.26951578947369</v>
      </c>
      <c r="GE368">
        <v>0.624279300553847</v>
      </c>
      <c r="GF368">
        <v>0</v>
      </c>
      <c r="GG368">
        <v>255.464147058823</v>
      </c>
      <c r="GH368">
        <v>2.04249045106429</v>
      </c>
      <c r="GI368">
        <v>0.257299108655429</v>
      </c>
      <c r="GJ368">
        <v>-1</v>
      </c>
      <c r="GK368">
        <v>1.290461</v>
      </c>
      <c r="GL368">
        <v>-0.152760000000002</v>
      </c>
      <c r="GM368">
        <v>0.0159320939929439</v>
      </c>
      <c r="GN368">
        <v>0</v>
      </c>
      <c r="GO368">
        <v>0</v>
      </c>
      <c r="GP368">
        <v>2</v>
      </c>
      <c r="GQ368" t="s">
        <v>481</v>
      </c>
      <c r="GR368">
        <v>3.13209</v>
      </c>
      <c r="GS368">
        <v>2.71315</v>
      </c>
      <c r="GT368">
        <v>0.166564</v>
      </c>
      <c r="GU368">
        <v>0.17085</v>
      </c>
      <c r="GV368">
        <v>0.100282</v>
      </c>
      <c r="GW368">
        <v>0.0971588</v>
      </c>
      <c r="GX368">
        <v>31357.5</v>
      </c>
      <c r="GY368">
        <v>33409.7</v>
      </c>
      <c r="GZ368">
        <v>34044.5</v>
      </c>
      <c r="HA368">
        <v>36486.7</v>
      </c>
      <c r="HB368">
        <v>43278.3</v>
      </c>
      <c r="HC368">
        <v>47307.1</v>
      </c>
      <c r="HD368">
        <v>53117.6</v>
      </c>
      <c r="HE368">
        <v>58319.6</v>
      </c>
      <c r="HF368">
        <v>1.94735</v>
      </c>
      <c r="HG368">
        <v>1.7649</v>
      </c>
      <c r="HH368">
        <v>0.0930727</v>
      </c>
      <c r="HI368">
        <v>0</v>
      </c>
      <c r="HJ368">
        <v>28.5</v>
      </c>
      <c r="HK368">
        <v>999.9</v>
      </c>
      <c r="HL368">
        <v>52.35</v>
      </c>
      <c r="HM368">
        <v>31.189</v>
      </c>
      <c r="HN368">
        <v>26.3873</v>
      </c>
      <c r="HO368">
        <v>53.9722</v>
      </c>
      <c r="HP368">
        <v>46.0337</v>
      </c>
      <c r="HQ368">
        <v>1</v>
      </c>
      <c r="HR368">
        <v>0.126456</v>
      </c>
      <c r="HS368">
        <v>0.457734</v>
      </c>
      <c r="HT368">
        <v>20.1119</v>
      </c>
      <c r="HU368">
        <v>5.19752</v>
      </c>
      <c r="HV368">
        <v>12.0041</v>
      </c>
      <c r="HW368">
        <v>4.97495</v>
      </c>
      <c r="HX368">
        <v>3.294</v>
      </c>
      <c r="HY368">
        <v>9999</v>
      </c>
      <c r="HZ368">
        <v>9999</v>
      </c>
      <c r="IA368">
        <v>999.9</v>
      </c>
      <c r="IB368">
        <v>9999</v>
      </c>
      <c r="IC368">
        <v>1.86325</v>
      </c>
      <c r="ID368">
        <v>1.86813</v>
      </c>
      <c r="IE368">
        <v>1.86789</v>
      </c>
      <c r="IF368">
        <v>1.86905</v>
      </c>
      <c r="IG368">
        <v>1.86988</v>
      </c>
      <c r="IH368">
        <v>1.86594</v>
      </c>
      <c r="II368">
        <v>1.86698</v>
      </c>
      <c r="IJ368">
        <v>1.86844</v>
      </c>
      <c r="IK368">
        <v>5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3.69</v>
      </c>
      <c r="IY368">
        <v>0.347</v>
      </c>
      <c r="IZ368">
        <v>0.591063205497763</v>
      </c>
      <c r="JA368">
        <v>0.00362635438953289</v>
      </c>
      <c r="JB368">
        <v>-8.50754122937555e-07</v>
      </c>
      <c r="JC368">
        <v>2.87264459290622e-10</v>
      </c>
      <c r="JD368">
        <v>-0.103101814204982</v>
      </c>
      <c r="JE368">
        <v>-0.017656537129445</v>
      </c>
      <c r="JF368">
        <v>0.00217271289782075</v>
      </c>
      <c r="JG368">
        <v>-2.34727275410467e-05</v>
      </c>
      <c r="JH368">
        <v>4</v>
      </c>
      <c r="JI368">
        <v>2183</v>
      </c>
      <c r="JJ368">
        <v>1</v>
      </c>
      <c r="JK368">
        <v>27</v>
      </c>
      <c r="JL368">
        <v>29322380.2</v>
      </c>
      <c r="JM368">
        <v>29322380.2</v>
      </c>
      <c r="JN368">
        <v>2.12158</v>
      </c>
      <c r="JO368">
        <v>2.61597</v>
      </c>
      <c r="JP368">
        <v>1.54785</v>
      </c>
      <c r="JQ368">
        <v>2.31079</v>
      </c>
      <c r="JR368">
        <v>1.64673</v>
      </c>
      <c r="JS368">
        <v>2.30469</v>
      </c>
      <c r="JT368">
        <v>34.7379</v>
      </c>
      <c r="JU368">
        <v>24.1926</v>
      </c>
      <c r="JV368">
        <v>18</v>
      </c>
      <c r="JW368">
        <v>506.265</v>
      </c>
      <c r="JX368">
        <v>390.051</v>
      </c>
      <c r="JY368">
        <v>27.0612</v>
      </c>
      <c r="JZ368">
        <v>28.9798</v>
      </c>
      <c r="KA368">
        <v>30.0002</v>
      </c>
      <c r="KB368">
        <v>28.9117</v>
      </c>
      <c r="KC368">
        <v>28.8589</v>
      </c>
      <c r="KD368">
        <v>42.5289</v>
      </c>
      <c r="KE368">
        <v>19.506</v>
      </c>
      <c r="KF368">
        <v>14.3093</v>
      </c>
      <c r="KG368">
        <v>27.0191</v>
      </c>
      <c r="KH368">
        <v>1075.17</v>
      </c>
      <c r="KI368">
        <v>21.9916</v>
      </c>
      <c r="KJ368">
        <v>96.5507</v>
      </c>
      <c r="KK368">
        <v>94.4869</v>
      </c>
    </row>
    <row r="369" spans="1:297">
      <c r="A369">
        <v>353</v>
      </c>
      <c r="B369">
        <v>1759342820</v>
      </c>
      <c r="C369">
        <v>9960</v>
      </c>
      <c r="D369" t="s">
        <v>1151</v>
      </c>
      <c r="E369" t="s">
        <v>1152</v>
      </c>
      <c r="F369">
        <v>5</v>
      </c>
      <c r="G369" t="s">
        <v>1024</v>
      </c>
      <c r="H369" t="s">
        <v>436</v>
      </c>
      <c r="I369">
        <v>1759342811.84615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1084.23104632195</v>
      </c>
      <c r="AK369">
        <v>1055.79684848485</v>
      </c>
      <c r="AL369">
        <v>3.46430837930019</v>
      </c>
      <c r="AM369">
        <v>64.7014413785426</v>
      </c>
      <c r="AN369">
        <f>(AP369 - AO369 + DY369*1E3/(8.314*(EA369+273.15)) * AR369/DX369 * AQ369) * DX369/(100*DL369) * 1000/(1000 - AP369)</f>
        <v>0</v>
      </c>
      <c r="AO369">
        <v>21.9645612969704</v>
      </c>
      <c r="AP369">
        <v>23.1982775757576</v>
      </c>
      <c r="AQ369">
        <v>7.42406207343467e-05</v>
      </c>
      <c r="AR369">
        <v>119.371846667819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1.91</v>
      </c>
      <c r="DM369">
        <v>0.5</v>
      </c>
      <c r="DN369" t="s">
        <v>438</v>
      </c>
      <c r="DO369">
        <v>2</v>
      </c>
      <c r="DP369" t="b">
        <v>1</v>
      </c>
      <c r="DQ369">
        <v>1759342811.84615</v>
      </c>
      <c r="DR369">
        <v>1007.29607692308</v>
      </c>
      <c r="DS369">
        <v>1044.23923076923</v>
      </c>
      <c r="DT369">
        <v>23.1757923076923</v>
      </c>
      <c r="DU369">
        <v>21.9151846153846</v>
      </c>
      <c r="DV369">
        <v>1003.63253846154</v>
      </c>
      <c r="DW369">
        <v>22.8289076923077</v>
      </c>
      <c r="DX369">
        <v>500.008538461538</v>
      </c>
      <c r="DY369">
        <v>90.4795692307692</v>
      </c>
      <c r="DZ369">
        <v>0.0351746</v>
      </c>
      <c r="EA369">
        <v>29.8279307692308</v>
      </c>
      <c r="EB369">
        <v>30.0208538461538</v>
      </c>
      <c r="EC369">
        <v>999.9</v>
      </c>
      <c r="ED369">
        <v>0</v>
      </c>
      <c r="EE369">
        <v>0</v>
      </c>
      <c r="EF369">
        <v>9992.68538461538</v>
      </c>
      <c r="EG369">
        <v>0</v>
      </c>
      <c r="EH369">
        <v>12.4398153846154</v>
      </c>
      <c r="EI369">
        <v>-36.9434384615385</v>
      </c>
      <c r="EJ369">
        <v>1031.19615384615</v>
      </c>
      <c r="EK369">
        <v>1067.63769230769</v>
      </c>
      <c r="EL369">
        <v>1.26059461538462</v>
      </c>
      <c r="EM369">
        <v>1044.23923076923</v>
      </c>
      <c r="EN369">
        <v>21.9151846153846</v>
      </c>
      <c r="EO369">
        <v>2.09693538461538</v>
      </c>
      <c r="EP369">
        <v>1.98287769230769</v>
      </c>
      <c r="EQ369">
        <v>18.1959153846154</v>
      </c>
      <c r="ER369">
        <v>17.3082461538462</v>
      </c>
      <c r="ES369">
        <v>2000.02384615385</v>
      </c>
      <c r="ET369">
        <v>0.979994384615385</v>
      </c>
      <c r="EU369">
        <v>0.0200054769230769</v>
      </c>
      <c r="EV369">
        <v>0</v>
      </c>
      <c r="EW369">
        <v>255.734461538462</v>
      </c>
      <c r="EX369">
        <v>5.00059</v>
      </c>
      <c r="EY369">
        <v>5238.14923076923</v>
      </c>
      <c r="EZ369">
        <v>17360.4923076923</v>
      </c>
      <c r="FA369">
        <v>41.687</v>
      </c>
      <c r="FB369">
        <v>41.5429230769231</v>
      </c>
      <c r="FC369">
        <v>41.0668461538462</v>
      </c>
      <c r="FD369">
        <v>41</v>
      </c>
      <c r="FE369">
        <v>42.562</v>
      </c>
      <c r="FF369">
        <v>1955.11384615385</v>
      </c>
      <c r="FG369">
        <v>39.91</v>
      </c>
      <c r="FH369">
        <v>0</v>
      </c>
      <c r="FI369">
        <v>1759342820.4</v>
      </c>
      <c r="FJ369">
        <v>0</v>
      </c>
      <c r="FK369">
        <v>255.76552</v>
      </c>
      <c r="FL369">
        <v>1.55984615333989</v>
      </c>
      <c r="FM369">
        <v>30.9146153587196</v>
      </c>
      <c r="FN369">
        <v>5238.538</v>
      </c>
      <c r="FO369">
        <v>15</v>
      </c>
      <c r="FP369">
        <v>0</v>
      </c>
      <c r="FQ369" t="s">
        <v>439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-36.756265</v>
      </c>
      <c r="GD369">
        <v>-1.93800451127817</v>
      </c>
      <c r="GE369">
        <v>0.499205504051188</v>
      </c>
      <c r="GF369">
        <v>0</v>
      </c>
      <c r="GG369">
        <v>255.624647058824</v>
      </c>
      <c r="GH369">
        <v>2.00550038098578</v>
      </c>
      <c r="GI369">
        <v>0.250823688058663</v>
      </c>
      <c r="GJ369">
        <v>-1</v>
      </c>
      <c r="GK369">
        <v>1.274169</v>
      </c>
      <c r="GL369">
        <v>-0.279918496240601</v>
      </c>
      <c r="GM369">
        <v>0.0287647555004384</v>
      </c>
      <c r="GN369">
        <v>0</v>
      </c>
      <c r="GO369">
        <v>0</v>
      </c>
      <c r="GP369">
        <v>2</v>
      </c>
      <c r="GQ369" t="s">
        <v>481</v>
      </c>
      <c r="GR369">
        <v>3.13219</v>
      </c>
      <c r="GS369">
        <v>2.71321</v>
      </c>
      <c r="GT369">
        <v>0.168339</v>
      </c>
      <c r="GU369">
        <v>0.172574</v>
      </c>
      <c r="GV369">
        <v>0.100355</v>
      </c>
      <c r="GW369">
        <v>0.0972515</v>
      </c>
      <c r="GX369">
        <v>31290.4</v>
      </c>
      <c r="GY369">
        <v>33340.1</v>
      </c>
      <c r="GZ369">
        <v>34044.2</v>
      </c>
      <c r="HA369">
        <v>36486.5</v>
      </c>
      <c r="HB369">
        <v>43274.6</v>
      </c>
      <c r="HC369">
        <v>47301.9</v>
      </c>
      <c r="HD369">
        <v>53117.1</v>
      </c>
      <c r="HE369">
        <v>58319</v>
      </c>
      <c r="HF369">
        <v>1.94743</v>
      </c>
      <c r="HG369">
        <v>1.7645</v>
      </c>
      <c r="HH369">
        <v>0.093624</v>
      </c>
      <c r="HI369">
        <v>0</v>
      </c>
      <c r="HJ369">
        <v>28.4988</v>
      </c>
      <c r="HK369">
        <v>999.9</v>
      </c>
      <c r="HL369">
        <v>52.399</v>
      </c>
      <c r="HM369">
        <v>31.189</v>
      </c>
      <c r="HN369">
        <v>26.4074</v>
      </c>
      <c r="HO369">
        <v>54.3422</v>
      </c>
      <c r="HP369">
        <v>46.1018</v>
      </c>
      <c r="HQ369">
        <v>1</v>
      </c>
      <c r="HR369">
        <v>0.12669</v>
      </c>
      <c r="HS369">
        <v>0.491637</v>
      </c>
      <c r="HT369">
        <v>20.1117</v>
      </c>
      <c r="HU369">
        <v>5.19737</v>
      </c>
      <c r="HV369">
        <v>12.004</v>
      </c>
      <c r="HW369">
        <v>4.97505</v>
      </c>
      <c r="HX369">
        <v>3.29393</v>
      </c>
      <c r="HY369">
        <v>9999</v>
      </c>
      <c r="HZ369">
        <v>9999</v>
      </c>
      <c r="IA369">
        <v>999.9</v>
      </c>
      <c r="IB369">
        <v>9999</v>
      </c>
      <c r="IC369">
        <v>1.86325</v>
      </c>
      <c r="ID369">
        <v>1.86813</v>
      </c>
      <c r="IE369">
        <v>1.86791</v>
      </c>
      <c r="IF369">
        <v>1.86906</v>
      </c>
      <c r="IG369">
        <v>1.86988</v>
      </c>
      <c r="IH369">
        <v>1.86593</v>
      </c>
      <c r="II369">
        <v>1.86697</v>
      </c>
      <c r="IJ369">
        <v>1.86844</v>
      </c>
      <c r="IK369">
        <v>5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3.74</v>
      </c>
      <c r="IY369">
        <v>0.348</v>
      </c>
      <c r="IZ369">
        <v>0.591063205497763</v>
      </c>
      <c r="JA369">
        <v>0.00362635438953289</v>
      </c>
      <c r="JB369">
        <v>-8.50754122937555e-07</v>
      </c>
      <c r="JC369">
        <v>2.87264459290622e-10</v>
      </c>
      <c r="JD369">
        <v>-0.103101814204982</v>
      </c>
      <c r="JE369">
        <v>-0.017656537129445</v>
      </c>
      <c r="JF369">
        <v>0.00217271289782075</v>
      </c>
      <c r="JG369">
        <v>-2.34727275410467e-05</v>
      </c>
      <c r="JH369">
        <v>4</v>
      </c>
      <c r="JI369">
        <v>2183</v>
      </c>
      <c r="JJ369">
        <v>1</v>
      </c>
      <c r="JK369">
        <v>27</v>
      </c>
      <c r="JL369">
        <v>29322380.3</v>
      </c>
      <c r="JM369">
        <v>29322380.3</v>
      </c>
      <c r="JN369">
        <v>2.14722</v>
      </c>
      <c r="JO369">
        <v>2.62695</v>
      </c>
      <c r="JP369">
        <v>1.54785</v>
      </c>
      <c r="JQ369">
        <v>2.31079</v>
      </c>
      <c r="JR369">
        <v>1.64673</v>
      </c>
      <c r="JS369">
        <v>2.25342</v>
      </c>
      <c r="JT369">
        <v>34.7379</v>
      </c>
      <c r="JU369">
        <v>24.1838</v>
      </c>
      <c r="JV369">
        <v>18</v>
      </c>
      <c r="JW369">
        <v>506.335</v>
      </c>
      <c r="JX369">
        <v>389.851</v>
      </c>
      <c r="JY369">
        <v>27.0281</v>
      </c>
      <c r="JZ369">
        <v>28.9816</v>
      </c>
      <c r="KA369">
        <v>30.0003</v>
      </c>
      <c r="KB369">
        <v>28.9141</v>
      </c>
      <c r="KC369">
        <v>28.8613</v>
      </c>
      <c r="KD369">
        <v>43.0318</v>
      </c>
      <c r="KE369">
        <v>19.506</v>
      </c>
      <c r="KF369">
        <v>14.3093</v>
      </c>
      <c r="KG369">
        <v>26.999</v>
      </c>
      <c r="KH369">
        <v>1088.65</v>
      </c>
      <c r="KI369">
        <v>21.9832</v>
      </c>
      <c r="KJ369">
        <v>96.5499</v>
      </c>
      <c r="KK369">
        <v>94.4861</v>
      </c>
    </row>
    <row r="370" spans="1:297">
      <c r="A370">
        <v>354</v>
      </c>
      <c r="B370">
        <v>1759342825</v>
      </c>
      <c r="C370">
        <v>9965</v>
      </c>
      <c r="D370" t="s">
        <v>1153</v>
      </c>
      <c r="E370" t="s">
        <v>1154</v>
      </c>
      <c r="F370">
        <v>5</v>
      </c>
      <c r="G370" t="s">
        <v>1024</v>
      </c>
      <c r="H370" t="s">
        <v>436</v>
      </c>
      <c r="I370">
        <v>1759342816.84615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1101.04774412445</v>
      </c>
      <c r="AK370">
        <v>1072.79442424242</v>
      </c>
      <c r="AL370">
        <v>3.4005987883642</v>
      </c>
      <c r="AM370">
        <v>64.7014413785426</v>
      </c>
      <c r="AN370">
        <f>(AP370 - AO370 + DY370*1E3/(8.314*(EA370+273.15)) * AR370/DX370 * AQ370) * DX370/(100*DL370) * 1000/(1000 - AP370)</f>
        <v>0</v>
      </c>
      <c r="AO370">
        <v>21.9793294102036</v>
      </c>
      <c r="AP370">
        <v>23.2154648484848</v>
      </c>
      <c r="AQ370">
        <v>5.64414508556407e-05</v>
      </c>
      <c r="AR370">
        <v>119.371846667819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1.91</v>
      </c>
      <c r="DM370">
        <v>0.5</v>
      </c>
      <c r="DN370" t="s">
        <v>438</v>
      </c>
      <c r="DO370">
        <v>2</v>
      </c>
      <c r="DP370" t="b">
        <v>1</v>
      </c>
      <c r="DQ370">
        <v>1759342816.84615</v>
      </c>
      <c r="DR370">
        <v>1024.05461538462</v>
      </c>
      <c r="DS370">
        <v>1060.80615384615</v>
      </c>
      <c r="DT370">
        <v>23.1892</v>
      </c>
      <c r="DU370">
        <v>21.9461923076923</v>
      </c>
      <c r="DV370">
        <v>1020.34476923077</v>
      </c>
      <c r="DW370">
        <v>22.8417461538462</v>
      </c>
      <c r="DX370">
        <v>500.014384615385</v>
      </c>
      <c r="DY370">
        <v>90.4802692307692</v>
      </c>
      <c r="DZ370">
        <v>0.0352136</v>
      </c>
      <c r="EA370">
        <v>29.8264615384615</v>
      </c>
      <c r="EB370">
        <v>30.0243384615385</v>
      </c>
      <c r="EC370">
        <v>999.9</v>
      </c>
      <c r="ED370">
        <v>0</v>
      </c>
      <c r="EE370">
        <v>0</v>
      </c>
      <c r="EF370">
        <v>9988.46076923077</v>
      </c>
      <c r="EG370">
        <v>0</v>
      </c>
      <c r="EH370">
        <v>12.4405615384615</v>
      </c>
      <c r="EI370">
        <v>-36.7516461538462</v>
      </c>
      <c r="EJ370">
        <v>1048.36615384615</v>
      </c>
      <c r="EK370">
        <v>1084.60923076923</v>
      </c>
      <c r="EL370">
        <v>1.24301923076923</v>
      </c>
      <c r="EM370">
        <v>1060.80615384615</v>
      </c>
      <c r="EN370">
        <v>21.9461923076923</v>
      </c>
      <c r="EO370">
        <v>2.09816538461538</v>
      </c>
      <c r="EP370">
        <v>1.98569769230769</v>
      </c>
      <c r="EQ370">
        <v>18.2052615384615</v>
      </c>
      <c r="ER370">
        <v>17.3307153846154</v>
      </c>
      <c r="ES370">
        <v>2000.04538461538</v>
      </c>
      <c r="ET370">
        <v>0.979994615384616</v>
      </c>
      <c r="EU370">
        <v>0.0200052384615385</v>
      </c>
      <c r="EV370">
        <v>0</v>
      </c>
      <c r="EW370">
        <v>255.879769230769</v>
      </c>
      <c r="EX370">
        <v>5.00059</v>
      </c>
      <c r="EY370">
        <v>5240.52846153846</v>
      </c>
      <c r="EZ370">
        <v>17360.7</v>
      </c>
      <c r="FA370">
        <v>41.687</v>
      </c>
      <c r="FB370">
        <v>41.5524615384615</v>
      </c>
      <c r="FC370">
        <v>41.0668461538462</v>
      </c>
      <c r="FD370">
        <v>41</v>
      </c>
      <c r="FE370">
        <v>42.562</v>
      </c>
      <c r="FF370">
        <v>1955.13538461538</v>
      </c>
      <c r="FG370">
        <v>39.91</v>
      </c>
      <c r="FH370">
        <v>0</v>
      </c>
      <c r="FI370">
        <v>1759342825.2</v>
      </c>
      <c r="FJ370">
        <v>0</v>
      </c>
      <c r="FK370">
        <v>255.85688</v>
      </c>
      <c r="FL370">
        <v>1.18230769010745</v>
      </c>
      <c r="FM370">
        <v>28.087692325849</v>
      </c>
      <c r="FN370">
        <v>5240.8748</v>
      </c>
      <c r="FO370">
        <v>15</v>
      </c>
      <c r="FP370">
        <v>0</v>
      </c>
      <c r="FQ370" t="s">
        <v>439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-36.889295</v>
      </c>
      <c r="GD370">
        <v>1.46876842105266</v>
      </c>
      <c r="GE370">
        <v>0.367963720324436</v>
      </c>
      <c r="GF370">
        <v>0</v>
      </c>
      <c r="GG370">
        <v>255.788411764706</v>
      </c>
      <c r="GH370">
        <v>1.39193277389682</v>
      </c>
      <c r="GI370">
        <v>0.218839064913422</v>
      </c>
      <c r="GJ370">
        <v>-1</v>
      </c>
      <c r="GK370">
        <v>1.252479</v>
      </c>
      <c r="GL370">
        <v>-0.248719398496239</v>
      </c>
      <c r="GM370">
        <v>0.0268559242812456</v>
      </c>
      <c r="GN370">
        <v>0</v>
      </c>
      <c r="GO370">
        <v>0</v>
      </c>
      <c r="GP370">
        <v>2</v>
      </c>
      <c r="GQ370" t="s">
        <v>481</v>
      </c>
      <c r="GR370">
        <v>3.13221</v>
      </c>
      <c r="GS370">
        <v>2.71303</v>
      </c>
      <c r="GT370">
        <v>0.170075</v>
      </c>
      <c r="GU370">
        <v>0.174191</v>
      </c>
      <c r="GV370">
        <v>0.100406</v>
      </c>
      <c r="GW370">
        <v>0.0972769</v>
      </c>
      <c r="GX370">
        <v>31225.1</v>
      </c>
      <c r="GY370">
        <v>33275.2</v>
      </c>
      <c r="GZ370">
        <v>34044.2</v>
      </c>
      <c r="HA370">
        <v>36486.9</v>
      </c>
      <c r="HB370">
        <v>43272.4</v>
      </c>
      <c r="HC370">
        <v>47301.2</v>
      </c>
      <c r="HD370">
        <v>53117.4</v>
      </c>
      <c r="HE370">
        <v>58319.5</v>
      </c>
      <c r="HF370">
        <v>1.94713</v>
      </c>
      <c r="HG370">
        <v>1.76493</v>
      </c>
      <c r="HH370">
        <v>0.0939965</v>
      </c>
      <c r="HI370">
        <v>0</v>
      </c>
      <c r="HJ370">
        <v>28.4969</v>
      </c>
      <c r="HK370">
        <v>999.9</v>
      </c>
      <c r="HL370">
        <v>52.399</v>
      </c>
      <c r="HM370">
        <v>31.189</v>
      </c>
      <c r="HN370">
        <v>26.4115</v>
      </c>
      <c r="HO370">
        <v>55.1022</v>
      </c>
      <c r="HP370">
        <v>45.9455</v>
      </c>
      <c r="HQ370">
        <v>1</v>
      </c>
      <c r="HR370">
        <v>0.126921</v>
      </c>
      <c r="HS370">
        <v>0.493156</v>
      </c>
      <c r="HT370">
        <v>20.1115</v>
      </c>
      <c r="HU370">
        <v>5.19662</v>
      </c>
      <c r="HV370">
        <v>12.004</v>
      </c>
      <c r="HW370">
        <v>4.9747</v>
      </c>
      <c r="HX370">
        <v>3.29393</v>
      </c>
      <c r="HY370">
        <v>9999</v>
      </c>
      <c r="HZ370">
        <v>9999</v>
      </c>
      <c r="IA370">
        <v>999.9</v>
      </c>
      <c r="IB370">
        <v>9999</v>
      </c>
      <c r="IC370">
        <v>1.86325</v>
      </c>
      <c r="ID370">
        <v>1.86813</v>
      </c>
      <c r="IE370">
        <v>1.86791</v>
      </c>
      <c r="IF370">
        <v>1.86905</v>
      </c>
      <c r="IG370">
        <v>1.86987</v>
      </c>
      <c r="IH370">
        <v>1.86594</v>
      </c>
      <c r="II370">
        <v>1.86699</v>
      </c>
      <c r="IJ370">
        <v>1.86844</v>
      </c>
      <c r="IK370">
        <v>5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3.78</v>
      </c>
      <c r="IY370">
        <v>0.3487</v>
      </c>
      <c r="IZ370">
        <v>0.591063205497763</v>
      </c>
      <c r="JA370">
        <v>0.00362635438953289</v>
      </c>
      <c r="JB370">
        <v>-8.50754122937555e-07</v>
      </c>
      <c r="JC370">
        <v>2.87264459290622e-10</v>
      </c>
      <c r="JD370">
        <v>-0.103101814204982</v>
      </c>
      <c r="JE370">
        <v>-0.017656537129445</v>
      </c>
      <c r="JF370">
        <v>0.00217271289782075</v>
      </c>
      <c r="JG370">
        <v>-2.34727275410467e-05</v>
      </c>
      <c r="JH370">
        <v>4</v>
      </c>
      <c r="JI370">
        <v>2183</v>
      </c>
      <c r="JJ370">
        <v>1</v>
      </c>
      <c r="JK370">
        <v>27</v>
      </c>
      <c r="JL370">
        <v>29322380.4</v>
      </c>
      <c r="JM370">
        <v>29322380.4</v>
      </c>
      <c r="JN370">
        <v>2.17163</v>
      </c>
      <c r="JO370">
        <v>2.62207</v>
      </c>
      <c r="JP370">
        <v>1.54785</v>
      </c>
      <c r="JQ370">
        <v>2.31079</v>
      </c>
      <c r="JR370">
        <v>1.64673</v>
      </c>
      <c r="JS370">
        <v>2.31567</v>
      </c>
      <c r="JT370">
        <v>34.7379</v>
      </c>
      <c r="JU370">
        <v>24.1838</v>
      </c>
      <c r="JV370">
        <v>18</v>
      </c>
      <c r="JW370">
        <v>506.158</v>
      </c>
      <c r="JX370">
        <v>390.094</v>
      </c>
      <c r="JY370">
        <v>27.0012</v>
      </c>
      <c r="JZ370">
        <v>28.9841</v>
      </c>
      <c r="KA370">
        <v>30.0003</v>
      </c>
      <c r="KB370">
        <v>28.9166</v>
      </c>
      <c r="KC370">
        <v>28.8633</v>
      </c>
      <c r="KD370">
        <v>43.5777</v>
      </c>
      <c r="KE370">
        <v>19.506</v>
      </c>
      <c r="KF370">
        <v>14.3093</v>
      </c>
      <c r="KG370">
        <v>26.9685</v>
      </c>
      <c r="KH370">
        <v>1108.89</v>
      </c>
      <c r="KI370">
        <v>21.9757</v>
      </c>
      <c r="KJ370">
        <v>96.5501</v>
      </c>
      <c r="KK370">
        <v>94.487</v>
      </c>
    </row>
    <row r="371" spans="1:297">
      <c r="A371">
        <v>355</v>
      </c>
      <c r="B371">
        <v>1759342830</v>
      </c>
      <c r="C371">
        <v>9970</v>
      </c>
      <c r="D371" t="s">
        <v>1155</v>
      </c>
      <c r="E371" t="s">
        <v>1156</v>
      </c>
      <c r="F371">
        <v>5</v>
      </c>
      <c r="G371" t="s">
        <v>1024</v>
      </c>
      <c r="H371" t="s">
        <v>436</v>
      </c>
      <c r="I371">
        <v>1759342821.84615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1117.11402415578</v>
      </c>
      <c r="AK371">
        <v>1089.23084848485</v>
      </c>
      <c r="AL371">
        <v>3.27256955797047</v>
      </c>
      <c r="AM371">
        <v>64.7014413785426</v>
      </c>
      <c r="AN371">
        <f>(AP371 - AO371 + DY371*1E3/(8.314*(EA371+273.15)) * AR371/DX371 * AQ371) * DX371/(100*DL371) * 1000/(1000 - AP371)</f>
        <v>0</v>
      </c>
      <c r="AO371">
        <v>21.9841064902543</v>
      </c>
      <c r="AP371">
        <v>23.2261375757576</v>
      </c>
      <c r="AQ371">
        <v>3.17787716098215e-05</v>
      </c>
      <c r="AR371">
        <v>119.371846667819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1.91</v>
      </c>
      <c r="DM371">
        <v>0.5</v>
      </c>
      <c r="DN371" t="s">
        <v>438</v>
      </c>
      <c r="DO371">
        <v>2</v>
      </c>
      <c r="DP371" t="b">
        <v>1</v>
      </c>
      <c r="DQ371">
        <v>1759342821.84615</v>
      </c>
      <c r="DR371">
        <v>1040.59230769231</v>
      </c>
      <c r="DS371">
        <v>1077.23923076923</v>
      </c>
      <c r="DT371">
        <v>23.2054230769231</v>
      </c>
      <c r="DU371">
        <v>21.9730769230769</v>
      </c>
      <c r="DV371">
        <v>1036.83615384615</v>
      </c>
      <c r="DW371">
        <v>22.8572692307692</v>
      </c>
      <c r="DX371">
        <v>499.978769230769</v>
      </c>
      <c r="DY371">
        <v>90.4802923076923</v>
      </c>
      <c r="DZ371">
        <v>0.0352452230769231</v>
      </c>
      <c r="EA371">
        <v>29.8247923076923</v>
      </c>
      <c r="EB371">
        <v>30.0222615384615</v>
      </c>
      <c r="EC371">
        <v>999.9</v>
      </c>
      <c r="ED371">
        <v>0</v>
      </c>
      <c r="EE371">
        <v>0</v>
      </c>
      <c r="EF371">
        <v>9992.46076923077</v>
      </c>
      <c r="EG371">
        <v>0</v>
      </c>
      <c r="EH371">
        <v>12.4511769230769</v>
      </c>
      <c r="EI371">
        <v>-36.6473076923077</v>
      </c>
      <c r="EJ371">
        <v>1065.31384615385</v>
      </c>
      <c r="EK371">
        <v>1101.44076923077</v>
      </c>
      <c r="EL371">
        <v>1.23235769230769</v>
      </c>
      <c r="EM371">
        <v>1077.23923076923</v>
      </c>
      <c r="EN371">
        <v>21.9730769230769</v>
      </c>
      <c r="EO371">
        <v>2.09963307692308</v>
      </c>
      <c r="EP371">
        <v>1.98813</v>
      </c>
      <c r="EQ371">
        <v>18.2164</v>
      </c>
      <c r="ER371">
        <v>17.3501</v>
      </c>
      <c r="ES371">
        <v>2000.02307692308</v>
      </c>
      <c r="ET371">
        <v>0.979994384615385</v>
      </c>
      <c r="EU371">
        <v>0.0200054846153846</v>
      </c>
      <c r="EV371">
        <v>0</v>
      </c>
      <c r="EW371">
        <v>256.000384615385</v>
      </c>
      <c r="EX371">
        <v>5.00059</v>
      </c>
      <c r="EY371">
        <v>5243.05384615385</v>
      </c>
      <c r="EZ371">
        <v>17360.4846153846</v>
      </c>
      <c r="FA371">
        <v>41.687</v>
      </c>
      <c r="FB371">
        <v>41.5572307692308</v>
      </c>
      <c r="FC371">
        <v>41.0668461538462</v>
      </c>
      <c r="FD371">
        <v>41</v>
      </c>
      <c r="FE371">
        <v>42.562</v>
      </c>
      <c r="FF371">
        <v>1955.11307692308</v>
      </c>
      <c r="FG371">
        <v>39.91</v>
      </c>
      <c r="FH371">
        <v>0</v>
      </c>
      <c r="FI371">
        <v>1759342830.6</v>
      </c>
      <c r="FJ371">
        <v>0</v>
      </c>
      <c r="FK371">
        <v>255.984307692308</v>
      </c>
      <c r="FL371">
        <v>0.80950427709952</v>
      </c>
      <c r="FM371">
        <v>27.6133333410384</v>
      </c>
      <c r="FN371">
        <v>5243.35884615385</v>
      </c>
      <c r="FO371">
        <v>15</v>
      </c>
      <c r="FP371">
        <v>0</v>
      </c>
      <c r="FQ371" t="s">
        <v>439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-36.6327571428571</v>
      </c>
      <c r="GD371">
        <v>1.76276103896097</v>
      </c>
      <c r="GE371">
        <v>0.434878748915722</v>
      </c>
      <c r="GF371">
        <v>0</v>
      </c>
      <c r="GG371">
        <v>255.886676470588</v>
      </c>
      <c r="GH371">
        <v>1.36649350533146</v>
      </c>
      <c r="GI371">
        <v>0.211928223225007</v>
      </c>
      <c r="GJ371">
        <v>-1</v>
      </c>
      <c r="GK371">
        <v>1.24254476190476</v>
      </c>
      <c r="GL371">
        <v>-0.117457402597399</v>
      </c>
      <c r="GM371">
        <v>0.0198404852136922</v>
      </c>
      <c r="GN371">
        <v>0</v>
      </c>
      <c r="GO371">
        <v>0</v>
      </c>
      <c r="GP371">
        <v>2</v>
      </c>
      <c r="GQ371" t="s">
        <v>481</v>
      </c>
      <c r="GR371">
        <v>3.13226</v>
      </c>
      <c r="GS371">
        <v>2.71331</v>
      </c>
      <c r="GT371">
        <v>0.17175</v>
      </c>
      <c r="GU371">
        <v>0.175938</v>
      </c>
      <c r="GV371">
        <v>0.100431</v>
      </c>
      <c r="GW371">
        <v>0.0972861</v>
      </c>
      <c r="GX371">
        <v>31161.8</v>
      </c>
      <c r="GY371">
        <v>33204.8</v>
      </c>
      <c r="GZ371">
        <v>34043.9</v>
      </c>
      <c r="HA371">
        <v>36486.8</v>
      </c>
      <c r="HB371">
        <v>43271.1</v>
      </c>
      <c r="HC371">
        <v>47300.6</v>
      </c>
      <c r="HD371">
        <v>53116.9</v>
      </c>
      <c r="HE371">
        <v>58319.1</v>
      </c>
      <c r="HF371">
        <v>1.94722</v>
      </c>
      <c r="HG371">
        <v>1.76453</v>
      </c>
      <c r="HH371">
        <v>0.0929534</v>
      </c>
      <c r="HI371">
        <v>0</v>
      </c>
      <c r="HJ371">
        <v>28.4957</v>
      </c>
      <c r="HK371">
        <v>999.9</v>
      </c>
      <c r="HL371">
        <v>52.399</v>
      </c>
      <c r="HM371">
        <v>31.189</v>
      </c>
      <c r="HN371">
        <v>26.4091</v>
      </c>
      <c r="HO371">
        <v>54.8422</v>
      </c>
      <c r="HP371">
        <v>45.8413</v>
      </c>
      <c r="HQ371">
        <v>1</v>
      </c>
      <c r="HR371">
        <v>0.126926</v>
      </c>
      <c r="HS371">
        <v>0.531498</v>
      </c>
      <c r="HT371">
        <v>20.1113</v>
      </c>
      <c r="HU371">
        <v>5.19782</v>
      </c>
      <c r="HV371">
        <v>12.004</v>
      </c>
      <c r="HW371">
        <v>4.9749</v>
      </c>
      <c r="HX371">
        <v>3.29395</v>
      </c>
      <c r="HY371">
        <v>9999</v>
      </c>
      <c r="HZ371">
        <v>9999</v>
      </c>
      <c r="IA371">
        <v>999.9</v>
      </c>
      <c r="IB371">
        <v>9999</v>
      </c>
      <c r="IC371">
        <v>1.86326</v>
      </c>
      <c r="ID371">
        <v>1.86813</v>
      </c>
      <c r="IE371">
        <v>1.86787</v>
      </c>
      <c r="IF371">
        <v>1.86905</v>
      </c>
      <c r="IG371">
        <v>1.86988</v>
      </c>
      <c r="IH371">
        <v>1.86594</v>
      </c>
      <c r="II371">
        <v>1.86694</v>
      </c>
      <c r="IJ371">
        <v>1.86844</v>
      </c>
      <c r="IK371">
        <v>5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3.83</v>
      </c>
      <c r="IY371">
        <v>0.349</v>
      </c>
      <c r="IZ371">
        <v>0.591063205497763</v>
      </c>
      <c r="JA371">
        <v>0.00362635438953289</v>
      </c>
      <c r="JB371">
        <v>-8.50754122937555e-07</v>
      </c>
      <c r="JC371">
        <v>2.87264459290622e-10</v>
      </c>
      <c r="JD371">
        <v>-0.103101814204982</v>
      </c>
      <c r="JE371">
        <v>-0.017656537129445</v>
      </c>
      <c r="JF371">
        <v>0.00217271289782075</v>
      </c>
      <c r="JG371">
        <v>-2.34727275410467e-05</v>
      </c>
      <c r="JH371">
        <v>4</v>
      </c>
      <c r="JI371">
        <v>2183</v>
      </c>
      <c r="JJ371">
        <v>1</v>
      </c>
      <c r="JK371">
        <v>27</v>
      </c>
      <c r="JL371">
        <v>29322380.5</v>
      </c>
      <c r="JM371">
        <v>29322380.5</v>
      </c>
      <c r="JN371">
        <v>2.19971</v>
      </c>
      <c r="JO371">
        <v>2.61719</v>
      </c>
      <c r="JP371">
        <v>1.54785</v>
      </c>
      <c r="JQ371">
        <v>2.31079</v>
      </c>
      <c r="JR371">
        <v>1.64673</v>
      </c>
      <c r="JS371">
        <v>2.37183</v>
      </c>
      <c r="JT371">
        <v>34.7379</v>
      </c>
      <c r="JU371">
        <v>24.1926</v>
      </c>
      <c r="JV371">
        <v>18</v>
      </c>
      <c r="JW371">
        <v>506.246</v>
      </c>
      <c r="JX371">
        <v>389.893</v>
      </c>
      <c r="JY371">
        <v>26.9721</v>
      </c>
      <c r="JZ371">
        <v>28.986</v>
      </c>
      <c r="KA371">
        <v>30</v>
      </c>
      <c r="KB371">
        <v>28.9191</v>
      </c>
      <c r="KC371">
        <v>28.8657</v>
      </c>
      <c r="KD371">
        <v>44.082</v>
      </c>
      <c r="KE371">
        <v>19.506</v>
      </c>
      <c r="KF371">
        <v>14.3093</v>
      </c>
      <c r="KG371">
        <v>26.9528</v>
      </c>
      <c r="KH371">
        <v>1122.43</v>
      </c>
      <c r="KI371">
        <v>21.9757</v>
      </c>
      <c r="KJ371">
        <v>96.5492</v>
      </c>
      <c r="KK371">
        <v>94.4865</v>
      </c>
    </row>
    <row r="372" spans="1:297">
      <c r="A372">
        <v>356</v>
      </c>
      <c r="B372">
        <v>1759342835</v>
      </c>
      <c r="C372">
        <v>9975</v>
      </c>
      <c r="D372" t="s">
        <v>1157</v>
      </c>
      <c r="E372" t="s">
        <v>1158</v>
      </c>
      <c r="F372">
        <v>5</v>
      </c>
      <c r="G372" t="s">
        <v>1024</v>
      </c>
      <c r="H372" t="s">
        <v>436</v>
      </c>
      <c r="I372">
        <v>1759342826.84615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1134.75541853803</v>
      </c>
      <c r="AK372">
        <v>1106.35381818182</v>
      </c>
      <c r="AL372">
        <v>3.43259439035083</v>
      </c>
      <c r="AM372">
        <v>64.7014413785426</v>
      </c>
      <c r="AN372">
        <f>(AP372 - AO372 + DY372*1E3/(8.314*(EA372+273.15)) * AR372/DX372 * AQ372) * DX372/(100*DL372) * 1000/(1000 - AP372)</f>
        <v>0</v>
      </c>
      <c r="AO372">
        <v>21.9869778233458</v>
      </c>
      <c r="AP372">
        <v>23.2271006060606</v>
      </c>
      <c r="AQ372">
        <v>4.82336954037292e-06</v>
      </c>
      <c r="AR372">
        <v>119.371846667819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1.91</v>
      </c>
      <c r="DM372">
        <v>0.5</v>
      </c>
      <c r="DN372" t="s">
        <v>438</v>
      </c>
      <c r="DO372">
        <v>2</v>
      </c>
      <c r="DP372" t="b">
        <v>1</v>
      </c>
      <c r="DQ372">
        <v>1759342826.84615</v>
      </c>
      <c r="DR372">
        <v>1057.08230769231</v>
      </c>
      <c r="DS372">
        <v>1093.70153846154</v>
      </c>
      <c r="DT372">
        <v>23.2187461538462</v>
      </c>
      <c r="DU372">
        <v>21.9827153846154</v>
      </c>
      <c r="DV372">
        <v>1053.28</v>
      </c>
      <c r="DW372">
        <v>22.8700230769231</v>
      </c>
      <c r="DX372">
        <v>499.996230769231</v>
      </c>
      <c r="DY372">
        <v>90.4807</v>
      </c>
      <c r="DZ372">
        <v>0.0351691923076923</v>
      </c>
      <c r="EA372">
        <v>29.8229923076923</v>
      </c>
      <c r="EB372">
        <v>30.0206461538462</v>
      </c>
      <c r="EC372">
        <v>999.9</v>
      </c>
      <c r="ED372">
        <v>0</v>
      </c>
      <c r="EE372">
        <v>0</v>
      </c>
      <c r="EF372">
        <v>10006.5507692308</v>
      </c>
      <c r="EG372">
        <v>0</v>
      </c>
      <c r="EH372">
        <v>12.4586076923077</v>
      </c>
      <c r="EI372">
        <v>-36.6197153846154</v>
      </c>
      <c r="EJ372">
        <v>1082.21076923077</v>
      </c>
      <c r="EK372">
        <v>1118.28461538462</v>
      </c>
      <c r="EL372">
        <v>1.23604846153846</v>
      </c>
      <c r="EM372">
        <v>1093.70153846154</v>
      </c>
      <c r="EN372">
        <v>21.9827153846154</v>
      </c>
      <c r="EO372">
        <v>2.10084846153846</v>
      </c>
      <c r="EP372">
        <v>1.98901153846154</v>
      </c>
      <c r="EQ372">
        <v>18.2256153846154</v>
      </c>
      <c r="ER372">
        <v>17.3571230769231</v>
      </c>
      <c r="ES372">
        <v>2000.04846153846</v>
      </c>
      <c r="ET372">
        <v>0.979994615384616</v>
      </c>
      <c r="EU372">
        <v>0.0200052384615385</v>
      </c>
      <c r="EV372">
        <v>0</v>
      </c>
      <c r="EW372">
        <v>256.063923076923</v>
      </c>
      <c r="EX372">
        <v>5.00059</v>
      </c>
      <c r="EY372">
        <v>5245.16769230769</v>
      </c>
      <c r="EZ372">
        <v>17360.7076923077</v>
      </c>
      <c r="FA372">
        <v>41.687</v>
      </c>
      <c r="FB372">
        <v>41.5524615384615</v>
      </c>
      <c r="FC372">
        <v>41.0765384615385</v>
      </c>
      <c r="FD372">
        <v>41</v>
      </c>
      <c r="FE372">
        <v>42.562</v>
      </c>
      <c r="FF372">
        <v>1955.13846153846</v>
      </c>
      <c r="FG372">
        <v>39.91</v>
      </c>
      <c r="FH372">
        <v>0</v>
      </c>
      <c r="FI372">
        <v>1759342835.4</v>
      </c>
      <c r="FJ372">
        <v>0</v>
      </c>
      <c r="FK372">
        <v>256.059230769231</v>
      </c>
      <c r="FL372">
        <v>0.98488889765693</v>
      </c>
      <c r="FM372">
        <v>23.2817093961827</v>
      </c>
      <c r="FN372">
        <v>5245.27346153846</v>
      </c>
      <c r="FO372">
        <v>15</v>
      </c>
      <c r="FP372">
        <v>0</v>
      </c>
      <c r="FQ372" t="s">
        <v>439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-36.726535</v>
      </c>
      <c r="GD372">
        <v>0.937195488721844</v>
      </c>
      <c r="GE372">
        <v>0.433367189892129</v>
      </c>
      <c r="GF372">
        <v>0</v>
      </c>
      <c r="GG372">
        <v>255.988941176471</v>
      </c>
      <c r="GH372">
        <v>0.88412529076527</v>
      </c>
      <c r="GI372">
        <v>0.204635679307583</v>
      </c>
      <c r="GJ372">
        <v>-1</v>
      </c>
      <c r="GK372">
        <v>1.2334565</v>
      </c>
      <c r="GL372">
        <v>0.0634190977443619</v>
      </c>
      <c r="GM372">
        <v>0.00700238479019827</v>
      </c>
      <c r="GN372">
        <v>1</v>
      </c>
      <c r="GO372">
        <v>1</v>
      </c>
      <c r="GP372">
        <v>2</v>
      </c>
      <c r="GQ372" t="s">
        <v>448</v>
      </c>
      <c r="GR372">
        <v>3.13241</v>
      </c>
      <c r="GS372">
        <v>2.71301</v>
      </c>
      <c r="GT372">
        <v>0.173462</v>
      </c>
      <c r="GU372">
        <v>0.177544</v>
      </c>
      <c r="GV372">
        <v>0.100435</v>
      </c>
      <c r="GW372">
        <v>0.0972987</v>
      </c>
      <c r="GX372">
        <v>31097.3</v>
      </c>
      <c r="GY372">
        <v>33140</v>
      </c>
      <c r="GZ372">
        <v>34043.9</v>
      </c>
      <c r="HA372">
        <v>36486.7</v>
      </c>
      <c r="HB372">
        <v>43271</v>
      </c>
      <c r="HC372">
        <v>47300</v>
      </c>
      <c r="HD372">
        <v>53116.9</v>
      </c>
      <c r="HE372">
        <v>58318.9</v>
      </c>
      <c r="HF372">
        <v>1.9476</v>
      </c>
      <c r="HG372">
        <v>1.76425</v>
      </c>
      <c r="HH372">
        <v>0.0933185</v>
      </c>
      <c r="HI372">
        <v>0</v>
      </c>
      <c r="HJ372">
        <v>28.4945</v>
      </c>
      <c r="HK372">
        <v>999.9</v>
      </c>
      <c r="HL372">
        <v>52.399</v>
      </c>
      <c r="HM372">
        <v>31.199</v>
      </c>
      <c r="HN372">
        <v>26.4237</v>
      </c>
      <c r="HO372">
        <v>54.5822</v>
      </c>
      <c r="HP372">
        <v>45.8293</v>
      </c>
      <c r="HQ372">
        <v>1</v>
      </c>
      <c r="HR372">
        <v>0.126918</v>
      </c>
      <c r="HS372">
        <v>0.498513</v>
      </c>
      <c r="HT372">
        <v>20.1114</v>
      </c>
      <c r="HU372">
        <v>5.19707</v>
      </c>
      <c r="HV372">
        <v>12.004</v>
      </c>
      <c r="HW372">
        <v>4.9748</v>
      </c>
      <c r="HX372">
        <v>3.29395</v>
      </c>
      <c r="HY372">
        <v>9999</v>
      </c>
      <c r="HZ372">
        <v>9999</v>
      </c>
      <c r="IA372">
        <v>999.9</v>
      </c>
      <c r="IB372">
        <v>9999</v>
      </c>
      <c r="IC372">
        <v>1.86327</v>
      </c>
      <c r="ID372">
        <v>1.86813</v>
      </c>
      <c r="IE372">
        <v>1.86786</v>
      </c>
      <c r="IF372">
        <v>1.86905</v>
      </c>
      <c r="IG372">
        <v>1.86991</v>
      </c>
      <c r="IH372">
        <v>1.86594</v>
      </c>
      <c r="II372">
        <v>1.86697</v>
      </c>
      <c r="IJ372">
        <v>1.86844</v>
      </c>
      <c r="IK372">
        <v>5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3.88</v>
      </c>
      <c r="IY372">
        <v>0.3491</v>
      </c>
      <c r="IZ372">
        <v>0.591063205497763</v>
      </c>
      <c r="JA372">
        <v>0.00362635438953289</v>
      </c>
      <c r="JB372">
        <v>-8.50754122937555e-07</v>
      </c>
      <c r="JC372">
        <v>2.87264459290622e-10</v>
      </c>
      <c r="JD372">
        <v>-0.103101814204982</v>
      </c>
      <c r="JE372">
        <v>-0.017656537129445</v>
      </c>
      <c r="JF372">
        <v>0.00217271289782075</v>
      </c>
      <c r="JG372">
        <v>-2.34727275410467e-05</v>
      </c>
      <c r="JH372">
        <v>4</v>
      </c>
      <c r="JI372">
        <v>2183</v>
      </c>
      <c r="JJ372">
        <v>1</v>
      </c>
      <c r="JK372">
        <v>27</v>
      </c>
      <c r="JL372">
        <v>29322380.6</v>
      </c>
      <c r="JM372">
        <v>29322380.6</v>
      </c>
      <c r="JN372">
        <v>2.22534</v>
      </c>
      <c r="JO372">
        <v>2.61475</v>
      </c>
      <c r="JP372">
        <v>1.54785</v>
      </c>
      <c r="JQ372">
        <v>2.31079</v>
      </c>
      <c r="JR372">
        <v>1.64673</v>
      </c>
      <c r="JS372">
        <v>2.36572</v>
      </c>
      <c r="JT372">
        <v>34.7379</v>
      </c>
      <c r="JU372">
        <v>24.1926</v>
      </c>
      <c r="JV372">
        <v>18</v>
      </c>
      <c r="JW372">
        <v>506.511</v>
      </c>
      <c r="JX372">
        <v>389.761</v>
      </c>
      <c r="JY372">
        <v>26.9487</v>
      </c>
      <c r="JZ372">
        <v>28.9873</v>
      </c>
      <c r="KA372">
        <v>30.0002</v>
      </c>
      <c r="KB372">
        <v>28.9209</v>
      </c>
      <c r="KC372">
        <v>28.8681</v>
      </c>
      <c r="KD372">
        <v>44.6629</v>
      </c>
      <c r="KE372">
        <v>19.506</v>
      </c>
      <c r="KF372">
        <v>14.3093</v>
      </c>
      <c r="KG372">
        <v>26.9393</v>
      </c>
      <c r="KH372">
        <v>1142.69</v>
      </c>
      <c r="KI372">
        <v>21.9757</v>
      </c>
      <c r="KJ372">
        <v>96.5492</v>
      </c>
      <c r="KK372">
        <v>94.4863</v>
      </c>
    </row>
    <row r="373" spans="1:297">
      <c r="A373">
        <v>357</v>
      </c>
      <c r="B373">
        <v>1759342840</v>
      </c>
      <c r="C373">
        <v>9980</v>
      </c>
      <c r="D373" t="s">
        <v>1159</v>
      </c>
      <c r="E373" t="s">
        <v>1160</v>
      </c>
      <c r="F373">
        <v>5</v>
      </c>
      <c r="G373" t="s">
        <v>1024</v>
      </c>
      <c r="H373" t="s">
        <v>436</v>
      </c>
      <c r="I373">
        <v>1759342831.84615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1151.13983106999</v>
      </c>
      <c r="AK373">
        <v>1122.85090909091</v>
      </c>
      <c r="AL373">
        <v>3.30582090193647</v>
      </c>
      <c r="AM373">
        <v>64.7014413785426</v>
      </c>
      <c r="AN373">
        <f>(AP373 - AO373 + DY373*1E3/(8.314*(EA373+273.15)) * AR373/DX373 * AQ373) * DX373/(100*DL373) * 1000/(1000 - AP373)</f>
        <v>0</v>
      </c>
      <c r="AO373">
        <v>21.9906999065926</v>
      </c>
      <c r="AP373">
        <v>23.227516969697</v>
      </c>
      <c r="AQ373">
        <v>6.22073329569515e-07</v>
      </c>
      <c r="AR373">
        <v>119.371846667819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1.91</v>
      </c>
      <c r="DM373">
        <v>0.5</v>
      </c>
      <c r="DN373" t="s">
        <v>438</v>
      </c>
      <c r="DO373">
        <v>2</v>
      </c>
      <c r="DP373" t="b">
        <v>1</v>
      </c>
      <c r="DQ373">
        <v>1759342831.84615</v>
      </c>
      <c r="DR373">
        <v>1073.44076923077</v>
      </c>
      <c r="DS373">
        <v>1110.09230769231</v>
      </c>
      <c r="DT373">
        <v>23.2252923076923</v>
      </c>
      <c r="DU373">
        <v>21.9869538461538</v>
      </c>
      <c r="DV373">
        <v>1069.59230769231</v>
      </c>
      <c r="DW373">
        <v>22.8762923076923</v>
      </c>
      <c r="DX373">
        <v>500.001461538462</v>
      </c>
      <c r="DY373">
        <v>90.4813230769231</v>
      </c>
      <c r="DZ373">
        <v>0.0351705153846154</v>
      </c>
      <c r="EA373">
        <v>29.8217692307692</v>
      </c>
      <c r="EB373">
        <v>30.0171</v>
      </c>
      <c r="EC373">
        <v>999.9</v>
      </c>
      <c r="ED373">
        <v>0</v>
      </c>
      <c r="EE373">
        <v>0</v>
      </c>
      <c r="EF373">
        <v>10009.7184615385</v>
      </c>
      <c r="EG373">
        <v>0</v>
      </c>
      <c r="EH373">
        <v>12.4628538461538</v>
      </c>
      <c r="EI373">
        <v>-36.6515307692308</v>
      </c>
      <c r="EJ373">
        <v>1098.96461538462</v>
      </c>
      <c r="EK373">
        <v>1135.04846153846</v>
      </c>
      <c r="EL373">
        <v>1.23834384615385</v>
      </c>
      <c r="EM373">
        <v>1110.09230769231</v>
      </c>
      <c r="EN373">
        <v>21.9869538461538</v>
      </c>
      <c r="EO373">
        <v>2.10145538461538</v>
      </c>
      <c r="EP373">
        <v>1.98940923076923</v>
      </c>
      <c r="EQ373">
        <v>18.2302076923077</v>
      </c>
      <c r="ER373">
        <v>17.3603</v>
      </c>
      <c r="ES373">
        <v>2000.02461538462</v>
      </c>
      <c r="ET373">
        <v>0.979994384615385</v>
      </c>
      <c r="EU373">
        <v>0.0200054769230769</v>
      </c>
      <c r="EV373">
        <v>0</v>
      </c>
      <c r="EW373">
        <v>256.099692307692</v>
      </c>
      <c r="EX373">
        <v>5.00059</v>
      </c>
      <c r="EY373">
        <v>5247.17538461538</v>
      </c>
      <c r="EZ373">
        <v>17360.4769230769</v>
      </c>
      <c r="FA373">
        <v>41.6822307692308</v>
      </c>
      <c r="FB373">
        <v>41.5572307692308</v>
      </c>
      <c r="FC373">
        <v>41.0765384615385</v>
      </c>
      <c r="FD373">
        <v>41</v>
      </c>
      <c r="FE373">
        <v>42.562</v>
      </c>
      <c r="FF373">
        <v>1955.11461538462</v>
      </c>
      <c r="FG373">
        <v>39.91</v>
      </c>
      <c r="FH373">
        <v>0</v>
      </c>
      <c r="FI373">
        <v>1759342840.2</v>
      </c>
      <c r="FJ373">
        <v>0</v>
      </c>
      <c r="FK373">
        <v>256.132115384615</v>
      </c>
      <c r="FL373">
        <v>0.945743605590165</v>
      </c>
      <c r="FM373">
        <v>20.3227350368782</v>
      </c>
      <c r="FN373">
        <v>5247.20923076923</v>
      </c>
      <c r="FO373">
        <v>15</v>
      </c>
      <c r="FP373">
        <v>0</v>
      </c>
      <c r="FQ373" t="s">
        <v>439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-36.6656619047619</v>
      </c>
      <c r="GD373">
        <v>-1.02117662337663</v>
      </c>
      <c r="GE373">
        <v>0.473042580864195</v>
      </c>
      <c r="GF373">
        <v>0</v>
      </c>
      <c r="GG373">
        <v>256.067705882353</v>
      </c>
      <c r="GH373">
        <v>1.09127579033213</v>
      </c>
      <c r="GI373">
        <v>0.222486421186683</v>
      </c>
      <c r="GJ373">
        <v>-1</v>
      </c>
      <c r="GK373">
        <v>1.23609333333333</v>
      </c>
      <c r="GL373">
        <v>0.0302945454545452</v>
      </c>
      <c r="GM373">
        <v>0.00469796747676039</v>
      </c>
      <c r="GN373">
        <v>1</v>
      </c>
      <c r="GO373">
        <v>1</v>
      </c>
      <c r="GP373">
        <v>2</v>
      </c>
      <c r="GQ373" t="s">
        <v>448</v>
      </c>
      <c r="GR373">
        <v>3.13225</v>
      </c>
      <c r="GS373">
        <v>2.71315</v>
      </c>
      <c r="GT373">
        <v>0.175136</v>
      </c>
      <c r="GU373">
        <v>0.17934</v>
      </c>
      <c r="GV373">
        <v>0.100436</v>
      </c>
      <c r="GW373">
        <v>0.097312</v>
      </c>
      <c r="GX373">
        <v>31034.4</v>
      </c>
      <c r="GY373">
        <v>33067.6</v>
      </c>
      <c r="GZ373">
        <v>34044</v>
      </c>
      <c r="HA373">
        <v>36486.8</v>
      </c>
      <c r="HB373">
        <v>43271.3</v>
      </c>
      <c r="HC373">
        <v>47299.6</v>
      </c>
      <c r="HD373">
        <v>53117</v>
      </c>
      <c r="HE373">
        <v>58319.1</v>
      </c>
      <c r="HF373">
        <v>1.94708</v>
      </c>
      <c r="HG373">
        <v>1.76483</v>
      </c>
      <c r="HH373">
        <v>0.0929758</v>
      </c>
      <c r="HI373">
        <v>0</v>
      </c>
      <c r="HJ373">
        <v>28.4945</v>
      </c>
      <c r="HK373">
        <v>999.9</v>
      </c>
      <c r="HL373">
        <v>52.399</v>
      </c>
      <c r="HM373">
        <v>31.199</v>
      </c>
      <c r="HN373">
        <v>26.424</v>
      </c>
      <c r="HO373">
        <v>54.6222</v>
      </c>
      <c r="HP373">
        <v>46.0497</v>
      </c>
      <c r="HQ373">
        <v>1</v>
      </c>
      <c r="HR373">
        <v>0.127099</v>
      </c>
      <c r="HS373">
        <v>0.4793</v>
      </c>
      <c r="HT373">
        <v>20.1115</v>
      </c>
      <c r="HU373">
        <v>5.19737</v>
      </c>
      <c r="HV373">
        <v>12.004</v>
      </c>
      <c r="HW373">
        <v>4.975</v>
      </c>
      <c r="HX373">
        <v>3.29395</v>
      </c>
      <c r="HY373">
        <v>9999</v>
      </c>
      <c r="HZ373">
        <v>9999</v>
      </c>
      <c r="IA373">
        <v>999.9</v>
      </c>
      <c r="IB373">
        <v>9999</v>
      </c>
      <c r="IC373">
        <v>1.86325</v>
      </c>
      <c r="ID373">
        <v>1.86813</v>
      </c>
      <c r="IE373">
        <v>1.86784</v>
      </c>
      <c r="IF373">
        <v>1.86905</v>
      </c>
      <c r="IG373">
        <v>1.86985</v>
      </c>
      <c r="IH373">
        <v>1.86594</v>
      </c>
      <c r="II373">
        <v>1.86697</v>
      </c>
      <c r="IJ373">
        <v>1.86844</v>
      </c>
      <c r="IK373">
        <v>5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3.92</v>
      </c>
      <c r="IY373">
        <v>0.3491</v>
      </c>
      <c r="IZ373">
        <v>0.591063205497763</v>
      </c>
      <c r="JA373">
        <v>0.00362635438953289</v>
      </c>
      <c r="JB373">
        <v>-8.50754122937555e-07</v>
      </c>
      <c r="JC373">
        <v>2.87264459290622e-10</v>
      </c>
      <c r="JD373">
        <v>-0.103101814204982</v>
      </c>
      <c r="JE373">
        <v>-0.017656537129445</v>
      </c>
      <c r="JF373">
        <v>0.00217271289782075</v>
      </c>
      <c r="JG373">
        <v>-2.34727275410467e-05</v>
      </c>
      <c r="JH373">
        <v>4</v>
      </c>
      <c r="JI373">
        <v>2183</v>
      </c>
      <c r="JJ373">
        <v>1</v>
      </c>
      <c r="JK373">
        <v>27</v>
      </c>
      <c r="JL373">
        <v>29322380.7</v>
      </c>
      <c r="JM373">
        <v>29322380.7</v>
      </c>
      <c r="JN373">
        <v>2.25464</v>
      </c>
      <c r="JO373">
        <v>2.61719</v>
      </c>
      <c r="JP373">
        <v>1.54785</v>
      </c>
      <c r="JQ373">
        <v>2.31079</v>
      </c>
      <c r="JR373">
        <v>1.64673</v>
      </c>
      <c r="JS373">
        <v>2.31812</v>
      </c>
      <c r="JT373">
        <v>34.7379</v>
      </c>
      <c r="JU373">
        <v>24.1838</v>
      </c>
      <c r="JV373">
        <v>18</v>
      </c>
      <c r="JW373">
        <v>506.179</v>
      </c>
      <c r="JX373">
        <v>390.086</v>
      </c>
      <c r="JY373">
        <v>26.9346</v>
      </c>
      <c r="JZ373">
        <v>28.989</v>
      </c>
      <c r="KA373">
        <v>30.0002</v>
      </c>
      <c r="KB373">
        <v>28.9227</v>
      </c>
      <c r="KC373">
        <v>28.8705</v>
      </c>
      <c r="KD373">
        <v>45.1643</v>
      </c>
      <c r="KE373">
        <v>19.506</v>
      </c>
      <c r="KF373">
        <v>14.3093</v>
      </c>
      <c r="KG373">
        <v>26.9233</v>
      </c>
      <c r="KH373">
        <v>1156.17</v>
      </c>
      <c r="KI373">
        <v>21.9757</v>
      </c>
      <c r="KJ373">
        <v>96.5495</v>
      </c>
      <c r="KK373">
        <v>94.4865</v>
      </c>
    </row>
    <row r="374" spans="1:297">
      <c r="A374">
        <v>358</v>
      </c>
      <c r="B374">
        <v>1759342845</v>
      </c>
      <c r="C374">
        <v>9985</v>
      </c>
      <c r="D374" t="s">
        <v>1161</v>
      </c>
      <c r="E374" t="s">
        <v>1162</v>
      </c>
      <c r="F374">
        <v>5</v>
      </c>
      <c r="G374" t="s">
        <v>1024</v>
      </c>
      <c r="H374" t="s">
        <v>436</v>
      </c>
      <c r="I374">
        <v>1759342836.84615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1169.39902559753</v>
      </c>
      <c r="AK374">
        <v>1140.57181818182</v>
      </c>
      <c r="AL374">
        <v>3.55114511329247</v>
      </c>
      <c r="AM374">
        <v>64.7014413785426</v>
      </c>
      <c r="AN374">
        <f>(AP374 - AO374 + DY374*1E3/(8.314*(EA374+273.15)) * AR374/DX374 * AQ374) * DX374/(100*DL374) * 1000/(1000 - AP374)</f>
        <v>0</v>
      </c>
      <c r="AO374">
        <v>21.9944583582842</v>
      </c>
      <c r="AP374">
        <v>23.2282212121212</v>
      </c>
      <c r="AQ374">
        <v>9.12772591415673e-07</v>
      </c>
      <c r="AR374">
        <v>119.371846667819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1.91</v>
      </c>
      <c r="DM374">
        <v>0.5</v>
      </c>
      <c r="DN374" t="s">
        <v>438</v>
      </c>
      <c r="DO374">
        <v>2</v>
      </c>
      <c r="DP374" t="b">
        <v>1</v>
      </c>
      <c r="DQ374">
        <v>1759342836.84615</v>
      </c>
      <c r="DR374">
        <v>1089.96538461538</v>
      </c>
      <c r="DS374">
        <v>1127.07692307692</v>
      </c>
      <c r="DT374">
        <v>23.2275230769231</v>
      </c>
      <c r="DU374">
        <v>21.9903615384615</v>
      </c>
      <c r="DV374">
        <v>1086.07153846154</v>
      </c>
      <c r="DW374">
        <v>22.8784384615385</v>
      </c>
      <c r="DX374">
        <v>500.003230769231</v>
      </c>
      <c r="DY374">
        <v>90.4816307692308</v>
      </c>
      <c r="DZ374">
        <v>0.0352381769230769</v>
      </c>
      <c r="EA374">
        <v>29.8189384615385</v>
      </c>
      <c r="EB374">
        <v>30.0112307692308</v>
      </c>
      <c r="EC374">
        <v>999.9</v>
      </c>
      <c r="ED374">
        <v>0</v>
      </c>
      <c r="EE374">
        <v>0</v>
      </c>
      <c r="EF374">
        <v>10001.2530769231</v>
      </c>
      <c r="EG374">
        <v>0</v>
      </c>
      <c r="EH374">
        <v>12.4681615384615</v>
      </c>
      <c r="EI374">
        <v>-37.1115153846154</v>
      </c>
      <c r="EJ374">
        <v>1115.88538461538</v>
      </c>
      <c r="EK374">
        <v>1152.42</v>
      </c>
      <c r="EL374">
        <v>1.23716846153846</v>
      </c>
      <c r="EM374">
        <v>1127.07692307692</v>
      </c>
      <c r="EN374">
        <v>21.9903615384615</v>
      </c>
      <c r="EO374">
        <v>2.10166538461538</v>
      </c>
      <c r="EP374">
        <v>1.98972461538462</v>
      </c>
      <c r="EQ374">
        <v>18.2318</v>
      </c>
      <c r="ER374">
        <v>17.3628</v>
      </c>
      <c r="ES374">
        <v>2000.04461538462</v>
      </c>
      <c r="ET374">
        <v>0.979994615384616</v>
      </c>
      <c r="EU374">
        <v>0.0200052461538462</v>
      </c>
      <c r="EV374">
        <v>0</v>
      </c>
      <c r="EW374">
        <v>256.201153846154</v>
      </c>
      <c r="EX374">
        <v>5.00059</v>
      </c>
      <c r="EY374">
        <v>5249.09769230769</v>
      </c>
      <c r="EZ374">
        <v>17360.6615384615</v>
      </c>
      <c r="FA374">
        <v>41.6774615384615</v>
      </c>
      <c r="FB374">
        <v>41.5524615384615</v>
      </c>
      <c r="FC374">
        <v>41.0765384615385</v>
      </c>
      <c r="FD374">
        <v>41</v>
      </c>
      <c r="FE374">
        <v>42.562</v>
      </c>
      <c r="FF374">
        <v>1955.13461538462</v>
      </c>
      <c r="FG374">
        <v>39.91</v>
      </c>
      <c r="FH374">
        <v>0</v>
      </c>
      <c r="FI374">
        <v>1759342845.6</v>
      </c>
      <c r="FJ374">
        <v>0</v>
      </c>
      <c r="FK374">
        <v>256.24924</v>
      </c>
      <c r="FL374">
        <v>1.3656923210916</v>
      </c>
      <c r="FM374">
        <v>24.8800000290299</v>
      </c>
      <c r="FN374">
        <v>5249.2488</v>
      </c>
      <c r="FO374">
        <v>15</v>
      </c>
      <c r="FP374">
        <v>0</v>
      </c>
      <c r="FQ374" t="s">
        <v>439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-36.886925</v>
      </c>
      <c r="GD374">
        <v>-5.01871127819556</v>
      </c>
      <c r="GE374">
        <v>0.65346890888167</v>
      </c>
      <c r="GF374">
        <v>0</v>
      </c>
      <c r="GG374">
        <v>256.184088235294</v>
      </c>
      <c r="GH374">
        <v>1.26018335011872</v>
      </c>
      <c r="GI374">
        <v>0.213168307936829</v>
      </c>
      <c r="GJ374">
        <v>-1</v>
      </c>
      <c r="GK374">
        <v>1.237497</v>
      </c>
      <c r="GL374">
        <v>-0.0204351879699256</v>
      </c>
      <c r="GM374">
        <v>0.0026664735138381</v>
      </c>
      <c r="GN374">
        <v>1</v>
      </c>
      <c r="GO374">
        <v>1</v>
      </c>
      <c r="GP374">
        <v>2</v>
      </c>
      <c r="GQ374" t="s">
        <v>448</v>
      </c>
      <c r="GR374">
        <v>3.13212</v>
      </c>
      <c r="GS374">
        <v>2.71357</v>
      </c>
      <c r="GT374">
        <v>0.17688</v>
      </c>
      <c r="GU374">
        <v>0.180903</v>
      </c>
      <c r="GV374">
        <v>0.100432</v>
      </c>
      <c r="GW374">
        <v>0.0973185</v>
      </c>
      <c r="GX374">
        <v>30969.1</v>
      </c>
      <c r="GY374">
        <v>33004.6</v>
      </c>
      <c r="GZ374">
        <v>34044.3</v>
      </c>
      <c r="HA374">
        <v>36486.7</v>
      </c>
      <c r="HB374">
        <v>43271.8</v>
      </c>
      <c r="HC374">
        <v>47299.6</v>
      </c>
      <c r="HD374">
        <v>53117.2</v>
      </c>
      <c r="HE374">
        <v>58319.2</v>
      </c>
      <c r="HF374">
        <v>1.94692</v>
      </c>
      <c r="HG374">
        <v>1.765</v>
      </c>
      <c r="HH374">
        <v>0.0924692</v>
      </c>
      <c r="HI374">
        <v>0</v>
      </c>
      <c r="HJ374">
        <v>28.4915</v>
      </c>
      <c r="HK374">
        <v>999.9</v>
      </c>
      <c r="HL374">
        <v>52.399</v>
      </c>
      <c r="HM374">
        <v>31.189</v>
      </c>
      <c r="HN374">
        <v>26.4083</v>
      </c>
      <c r="HO374">
        <v>55.1722</v>
      </c>
      <c r="HP374">
        <v>46.1779</v>
      </c>
      <c r="HQ374">
        <v>1</v>
      </c>
      <c r="HR374">
        <v>0.127109</v>
      </c>
      <c r="HS374">
        <v>0.489831</v>
      </c>
      <c r="HT374">
        <v>20.1114</v>
      </c>
      <c r="HU374">
        <v>5.19662</v>
      </c>
      <c r="HV374">
        <v>12.004</v>
      </c>
      <c r="HW374">
        <v>4.9747</v>
      </c>
      <c r="HX374">
        <v>3.2939</v>
      </c>
      <c r="HY374">
        <v>9999</v>
      </c>
      <c r="HZ374">
        <v>9999</v>
      </c>
      <c r="IA374">
        <v>999.9</v>
      </c>
      <c r="IB374">
        <v>9999</v>
      </c>
      <c r="IC374">
        <v>1.86327</v>
      </c>
      <c r="ID374">
        <v>1.86813</v>
      </c>
      <c r="IE374">
        <v>1.86784</v>
      </c>
      <c r="IF374">
        <v>1.86905</v>
      </c>
      <c r="IG374">
        <v>1.86988</v>
      </c>
      <c r="IH374">
        <v>1.86594</v>
      </c>
      <c r="II374">
        <v>1.86701</v>
      </c>
      <c r="IJ374">
        <v>1.86844</v>
      </c>
      <c r="IK374">
        <v>5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3.97</v>
      </c>
      <c r="IY374">
        <v>0.3491</v>
      </c>
      <c r="IZ374">
        <v>0.591063205497763</v>
      </c>
      <c r="JA374">
        <v>0.00362635438953289</v>
      </c>
      <c r="JB374">
        <v>-8.50754122937555e-07</v>
      </c>
      <c r="JC374">
        <v>2.87264459290622e-10</v>
      </c>
      <c r="JD374">
        <v>-0.103101814204982</v>
      </c>
      <c r="JE374">
        <v>-0.017656537129445</v>
      </c>
      <c r="JF374">
        <v>0.00217271289782075</v>
      </c>
      <c r="JG374">
        <v>-2.34727275410467e-05</v>
      </c>
      <c r="JH374">
        <v>4</v>
      </c>
      <c r="JI374">
        <v>2183</v>
      </c>
      <c r="JJ374">
        <v>1</v>
      </c>
      <c r="JK374">
        <v>27</v>
      </c>
      <c r="JL374">
        <v>29322380.8</v>
      </c>
      <c r="JM374">
        <v>29322380.8</v>
      </c>
      <c r="JN374">
        <v>2.27783</v>
      </c>
      <c r="JO374">
        <v>2.62451</v>
      </c>
      <c r="JP374">
        <v>1.54785</v>
      </c>
      <c r="JQ374">
        <v>2.31201</v>
      </c>
      <c r="JR374">
        <v>1.64551</v>
      </c>
      <c r="JS374">
        <v>2.26074</v>
      </c>
      <c r="JT374">
        <v>34.7379</v>
      </c>
      <c r="JU374">
        <v>24.1838</v>
      </c>
      <c r="JV374">
        <v>18</v>
      </c>
      <c r="JW374">
        <v>506.096</v>
      </c>
      <c r="JX374">
        <v>390.193</v>
      </c>
      <c r="JY374">
        <v>26.9219</v>
      </c>
      <c r="JZ374">
        <v>28.991</v>
      </c>
      <c r="KA374">
        <v>30.0002</v>
      </c>
      <c r="KB374">
        <v>28.9246</v>
      </c>
      <c r="KC374">
        <v>28.8723</v>
      </c>
      <c r="KD374">
        <v>45.7278</v>
      </c>
      <c r="KE374">
        <v>19.506</v>
      </c>
      <c r="KF374">
        <v>14.3093</v>
      </c>
      <c r="KG374">
        <v>26.9212</v>
      </c>
      <c r="KH374">
        <v>1176.41</v>
      </c>
      <c r="KI374">
        <v>21.9757</v>
      </c>
      <c r="KJ374">
        <v>96.55</v>
      </c>
      <c r="KK374">
        <v>94.4866</v>
      </c>
    </row>
    <row r="375" spans="1:297">
      <c r="A375">
        <v>359</v>
      </c>
      <c r="B375">
        <v>1759342850</v>
      </c>
      <c r="C375">
        <v>9990</v>
      </c>
      <c r="D375" t="s">
        <v>1163</v>
      </c>
      <c r="E375" t="s">
        <v>1164</v>
      </c>
      <c r="F375">
        <v>5</v>
      </c>
      <c r="G375" t="s">
        <v>1024</v>
      </c>
      <c r="H375" t="s">
        <v>436</v>
      </c>
      <c r="I375">
        <v>1759342841.84615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1185.28524792448</v>
      </c>
      <c r="AK375">
        <v>1157.12581818182</v>
      </c>
      <c r="AL375">
        <v>3.28666747063287</v>
      </c>
      <c r="AM375">
        <v>64.7014413785426</v>
      </c>
      <c r="AN375">
        <f>(AP375 - AO375 + DY375*1E3/(8.314*(EA375+273.15)) * AR375/DX375 * AQ375) * DX375/(100*DL375) * 1000/(1000 - AP375)</f>
        <v>0</v>
      </c>
      <c r="AO375">
        <v>21.9971364446508</v>
      </c>
      <c r="AP375">
        <v>23.2251775757576</v>
      </c>
      <c r="AQ375">
        <v>-6.05400713636154e-06</v>
      </c>
      <c r="AR375">
        <v>119.371846667819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1.91</v>
      </c>
      <c r="DM375">
        <v>0.5</v>
      </c>
      <c r="DN375" t="s">
        <v>438</v>
      </c>
      <c r="DO375">
        <v>2</v>
      </c>
      <c r="DP375" t="b">
        <v>1</v>
      </c>
      <c r="DQ375">
        <v>1759342841.84615</v>
      </c>
      <c r="DR375">
        <v>1106.59230769231</v>
      </c>
      <c r="DS375">
        <v>1143.56461538462</v>
      </c>
      <c r="DT375">
        <v>23.2271692307692</v>
      </c>
      <c r="DU375">
        <v>21.9938076923077</v>
      </c>
      <c r="DV375">
        <v>1102.65230769231</v>
      </c>
      <c r="DW375">
        <v>22.8781</v>
      </c>
      <c r="DX375">
        <v>500.001384615385</v>
      </c>
      <c r="DY375">
        <v>90.4816538461538</v>
      </c>
      <c r="DZ375">
        <v>0.0352928307692308</v>
      </c>
      <c r="EA375">
        <v>29.814</v>
      </c>
      <c r="EB375">
        <v>30.0095769230769</v>
      </c>
      <c r="EC375">
        <v>999.9</v>
      </c>
      <c r="ED375">
        <v>0</v>
      </c>
      <c r="EE375">
        <v>0</v>
      </c>
      <c r="EF375">
        <v>10009.5607692308</v>
      </c>
      <c r="EG375">
        <v>0</v>
      </c>
      <c r="EH375">
        <v>12.4671</v>
      </c>
      <c r="EI375">
        <v>-36.9720076923077</v>
      </c>
      <c r="EJ375">
        <v>1132.90615384615</v>
      </c>
      <c r="EK375">
        <v>1169.28230769231</v>
      </c>
      <c r="EL375">
        <v>1.23336692307692</v>
      </c>
      <c r="EM375">
        <v>1143.56461538462</v>
      </c>
      <c r="EN375">
        <v>21.9938076923077</v>
      </c>
      <c r="EO375">
        <v>2.10163307692308</v>
      </c>
      <c r="EP375">
        <v>1.99003692307692</v>
      </c>
      <c r="EQ375">
        <v>18.2315692307692</v>
      </c>
      <c r="ER375">
        <v>17.3652846153846</v>
      </c>
      <c r="ES375">
        <v>1999.99615384615</v>
      </c>
      <c r="ET375">
        <v>0.979994153846154</v>
      </c>
      <c r="EU375">
        <v>0.0200057153846154</v>
      </c>
      <c r="EV375">
        <v>0</v>
      </c>
      <c r="EW375">
        <v>256.282384615385</v>
      </c>
      <c r="EX375">
        <v>5.00059</v>
      </c>
      <c r="EY375">
        <v>5250.85538461538</v>
      </c>
      <c r="EZ375">
        <v>17360.2384615385</v>
      </c>
      <c r="FA375">
        <v>41.6726923076923</v>
      </c>
      <c r="FB375">
        <v>41.5572307692308</v>
      </c>
      <c r="FC375">
        <v>41.0668461538462</v>
      </c>
      <c r="FD375">
        <v>41</v>
      </c>
      <c r="FE375">
        <v>42.562</v>
      </c>
      <c r="FF375">
        <v>1955.08615384615</v>
      </c>
      <c r="FG375">
        <v>39.91</v>
      </c>
      <c r="FH375">
        <v>0</v>
      </c>
      <c r="FI375">
        <v>1759342850.4</v>
      </c>
      <c r="FJ375">
        <v>0</v>
      </c>
      <c r="FK375">
        <v>256.3506</v>
      </c>
      <c r="FL375">
        <v>1.47107691654457</v>
      </c>
      <c r="FM375">
        <v>20.7930768988483</v>
      </c>
      <c r="FN375">
        <v>5251.024</v>
      </c>
      <c r="FO375">
        <v>15</v>
      </c>
      <c r="FP375">
        <v>0</v>
      </c>
      <c r="FQ375" t="s">
        <v>439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-36.9711380952381</v>
      </c>
      <c r="GD375">
        <v>0.130722077922091</v>
      </c>
      <c r="GE375">
        <v>0.58661696473138</v>
      </c>
      <c r="GF375">
        <v>1</v>
      </c>
      <c r="GG375">
        <v>256.277411764706</v>
      </c>
      <c r="GH375">
        <v>1.24256685086767</v>
      </c>
      <c r="GI375">
        <v>0.23098702760202</v>
      </c>
      <c r="GJ375">
        <v>-1</v>
      </c>
      <c r="GK375">
        <v>1.23526238095238</v>
      </c>
      <c r="GL375">
        <v>-0.0432475324675327</v>
      </c>
      <c r="GM375">
        <v>0.00444868509707877</v>
      </c>
      <c r="GN375">
        <v>1</v>
      </c>
      <c r="GO375">
        <v>2</v>
      </c>
      <c r="GP375">
        <v>2</v>
      </c>
      <c r="GQ375" t="s">
        <v>440</v>
      </c>
      <c r="GR375">
        <v>3.13239</v>
      </c>
      <c r="GS375">
        <v>2.71367</v>
      </c>
      <c r="GT375">
        <v>0.178512</v>
      </c>
      <c r="GU375">
        <v>0.182657</v>
      </c>
      <c r="GV375">
        <v>0.100426</v>
      </c>
      <c r="GW375">
        <v>0.0973281</v>
      </c>
      <c r="GX375">
        <v>30907.3</v>
      </c>
      <c r="GY375">
        <v>32933.7</v>
      </c>
      <c r="GZ375">
        <v>34043.9</v>
      </c>
      <c r="HA375">
        <v>36486.5</v>
      </c>
      <c r="HB375">
        <v>43272</v>
      </c>
      <c r="HC375">
        <v>47298.9</v>
      </c>
      <c r="HD375">
        <v>53116.9</v>
      </c>
      <c r="HE375">
        <v>58318.7</v>
      </c>
      <c r="HF375">
        <v>1.94767</v>
      </c>
      <c r="HG375">
        <v>1.7645</v>
      </c>
      <c r="HH375">
        <v>0.0936165</v>
      </c>
      <c r="HI375">
        <v>0</v>
      </c>
      <c r="HJ375">
        <v>28.4878</v>
      </c>
      <c r="HK375">
        <v>999.9</v>
      </c>
      <c r="HL375">
        <v>52.399</v>
      </c>
      <c r="HM375">
        <v>31.199</v>
      </c>
      <c r="HN375">
        <v>26.4243</v>
      </c>
      <c r="HO375">
        <v>54.4922</v>
      </c>
      <c r="HP375">
        <v>45.9095</v>
      </c>
      <c r="HQ375">
        <v>1</v>
      </c>
      <c r="HR375">
        <v>0.127373</v>
      </c>
      <c r="HS375">
        <v>0.448145</v>
      </c>
      <c r="HT375">
        <v>20.1118</v>
      </c>
      <c r="HU375">
        <v>5.19767</v>
      </c>
      <c r="HV375">
        <v>12.004</v>
      </c>
      <c r="HW375">
        <v>4.97495</v>
      </c>
      <c r="HX375">
        <v>3.29395</v>
      </c>
      <c r="HY375">
        <v>9999</v>
      </c>
      <c r="HZ375">
        <v>9999</v>
      </c>
      <c r="IA375">
        <v>999.9</v>
      </c>
      <c r="IB375">
        <v>9999</v>
      </c>
      <c r="IC375">
        <v>1.86326</v>
      </c>
      <c r="ID375">
        <v>1.86813</v>
      </c>
      <c r="IE375">
        <v>1.86787</v>
      </c>
      <c r="IF375">
        <v>1.86905</v>
      </c>
      <c r="IG375">
        <v>1.86988</v>
      </c>
      <c r="IH375">
        <v>1.86594</v>
      </c>
      <c r="II375">
        <v>1.86701</v>
      </c>
      <c r="IJ375">
        <v>1.86844</v>
      </c>
      <c r="IK375">
        <v>5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4.01</v>
      </c>
      <c r="IY375">
        <v>0.349</v>
      </c>
      <c r="IZ375">
        <v>0.591063205497763</v>
      </c>
      <c r="JA375">
        <v>0.00362635438953289</v>
      </c>
      <c r="JB375">
        <v>-8.50754122937555e-07</v>
      </c>
      <c r="JC375">
        <v>2.87264459290622e-10</v>
      </c>
      <c r="JD375">
        <v>-0.103101814204982</v>
      </c>
      <c r="JE375">
        <v>-0.017656537129445</v>
      </c>
      <c r="JF375">
        <v>0.00217271289782075</v>
      </c>
      <c r="JG375">
        <v>-2.34727275410467e-05</v>
      </c>
      <c r="JH375">
        <v>4</v>
      </c>
      <c r="JI375">
        <v>2183</v>
      </c>
      <c r="JJ375">
        <v>1</v>
      </c>
      <c r="JK375">
        <v>27</v>
      </c>
      <c r="JL375">
        <v>29322380.8</v>
      </c>
      <c r="JM375">
        <v>29322380.8</v>
      </c>
      <c r="JN375">
        <v>2.30835</v>
      </c>
      <c r="JO375">
        <v>2.61719</v>
      </c>
      <c r="JP375">
        <v>1.54785</v>
      </c>
      <c r="JQ375">
        <v>2.31079</v>
      </c>
      <c r="JR375">
        <v>1.64673</v>
      </c>
      <c r="JS375">
        <v>2.34253</v>
      </c>
      <c r="JT375">
        <v>34.7379</v>
      </c>
      <c r="JU375">
        <v>24.1926</v>
      </c>
      <c r="JV375">
        <v>18</v>
      </c>
      <c r="JW375">
        <v>506.611</v>
      </c>
      <c r="JX375">
        <v>389.935</v>
      </c>
      <c r="JY375">
        <v>26.9152</v>
      </c>
      <c r="JZ375">
        <v>28.9929</v>
      </c>
      <c r="KA375">
        <v>30.0003</v>
      </c>
      <c r="KB375">
        <v>28.9264</v>
      </c>
      <c r="KC375">
        <v>28.8741</v>
      </c>
      <c r="KD375">
        <v>46.2407</v>
      </c>
      <c r="KE375">
        <v>19.506</v>
      </c>
      <c r="KF375">
        <v>14.3093</v>
      </c>
      <c r="KG375">
        <v>26.9131</v>
      </c>
      <c r="KH375">
        <v>1189.9</v>
      </c>
      <c r="KI375">
        <v>21.9757</v>
      </c>
      <c r="KJ375">
        <v>96.5492</v>
      </c>
      <c r="KK375">
        <v>94.4858</v>
      </c>
    </row>
    <row r="376" spans="1:297">
      <c r="A376">
        <v>360</v>
      </c>
      <c r="B376">
        <v>1759342855</v>
      </c>
      <c r="C376">
        <v>9995</v>
      </c>
      <c r="D376" t="s">
        <v>1165</v>
      </c>
      <c r="E376" t="s">
        <v>1166</v>
      </c>
      <c r="F376">
        <v>5</v>
      </c>
      <c r="G376" t="s">
        <v>1024</v>
      </c>
      <c r="H376" t="s">
        <v>436</v>
      </c>
      <c r="I376">
        <v>1759342846.84615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1203.76347560024</v>
      </c>
      <c r="AK376">
        <v>1174.83563636364</v>
      </c>
      <c r="AL376">
        <v>3.56245025490888</v>
      </c>
      <c r="AM376">
        <v>64.7014413785426</v>
      </c>
      <c r="AN376">
        <f>(AP376 - AO376 + DY376*1E3/(8.314*(EA376+273.15)) * AR376/DX376 * AQ376) * DX376/(100*DL376) * 1000/(1000 - AP376)</f>
        <v>0</v>
      </c>
      <c r="AO376">
        <v>22.0004264635855</v>
      </c>
      <c r="AP376">
        <v>23.2233824242424</v>
      </c>
      <c r="AQ376">
        <v>-5.70592279468176e-06</v>
      </c>
      <c r="AR376">
        <v>119.371846667819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1.91</v>
      </c>
      <c r="DM376">
        <v>0.5</v>
      </c>
      <c r="DN376" t="s">
        <v>438</v>
      </c>
      <c r="DO376">
        <v>2</v>
      </c>
      <c r="DP376" t="b">
        <v>1</v>
      </c>
      <c r="DQ376">
        <v>1759342846.84615</v>
      </c>
      <c r="DR376">
        <v>1123.33307692308</v>
      </c>
      <c r="DS376">
        <v>1160.7</v>
      </c>
      <c r="DT376">
        <v>23.2261461538462</v>
      </c>
      <c r="DU376">
        <v>21.9971230769231</v>
      </c>
      <c r="DV376">
        <v>1119.34692307692</v>
      </c>
      <c r="DW376">
        <v>22.8771307692308</v>
      </c>
      <c r="DX376">
        <v>500.023692307692</v>
      </c>
      <c r="DY376">
        <v>90.4816461538462</v>
      </c>
      <c r="DZ376">
        <v>0.0352529769230769</v>
      </c>
      <c r="EA376">
        <v>29.8092615384615</v>
      </c>
      <c r="EB376">
        <v>30.0080846153846</v>
      </c>
      <c r="EC376">
        <v>999.9</v>
      </c>
      <c r="ED376">
        <v>0</v>
      </c>
      <c r="EE376">
        <v>0</v>
      </c>
      <c r="EF376">
        <v>10018.6438461538</v>
      </c>
      <c r="EG376">
        <v>0</v>
      </c>
      <c r="EH376">
        <v>12.4671</v>
      </c>
      <c r="EI376">
        <v>-37.3674538461539</v>
      </c>
      <c r="EJ376">
        <v>1150.04461538462</v>
      </c>
      <c r="EK376">
        <v>1186.80769230769</v>
      </c>
      <c r="EL376">
        <v>1.22903615384615</v>
      </c>
      <c r="EM376">
        <v>1160.7</v>
      </c>
      <c r="EN376">
        <v>21.9971230769231</v>
      </c>
      <c r="EO376">
        <v>2.10154</v>
      </c>
      <c r="EP376">
        <v>1.99033538461538</v>
      </c>
      <c r="EQ376">
        <v>18.2308615384615</v>
      </c>
      <c r="ER376">
        <v>17.3676538461538</v>
      </c>
      <c r="ES376">
        <v>2000.02076923077</v>
      </c>
      <c r="ET376">
        <v>0.979994384615385</v>
      </c>
      <c r="EU376">
        <v>0.0200054846153846</v>
      </c>
      <c r="EV376">
        <v>0</v>
      </c>
      <c r="EW376">
        <v>256.425692307692</v>
      </c>
      <c r="EX376">
        <v>5.00059</v>
      </c>
      <c r="EY376">
        <v>5252.69692307692</v>
      </c>
      <c r="EZ376">
        <v>17360.4538461538</v>
      </c>
      <c r="FA376">
        <v>41.6774615384615</v>
      </c>
      <c r="FB376">
        <v>41.5572307692308</v>
      </c>
      <c r="FC376">
        <v>41.062</v>
      </c>
      <c r="FD376">
        <v>41</v>
      </c>
      <c r="FE376">
        <v>42.562</v>
      </c>
      <c r="FF376">
        <v>1955.11076923077</v>
      </c>
      <c r="FG376">
        <v>39.91</v>
      </c>
      <c r="FH376">
        <v>0</v>
      </c>
      <c r="FI376">
        <v>1759342855.2</v>
      </c>
      <c r="FJ376">
        <v>0</v>
      </c>
      <c r="FK376">
        <v>256.4388</v>
      </c>
      <c r="FL376">
        <v>0.50261536870185</v>
      </c>
      <c r="FM376">
        <v>19.6907692634233</v>
      </c>
      <c r="FN376">
        <v>5252.7576</v>
      </c>
      <c r="FO376">
        <v>15</v>
      </c>
      <c r="FP376">
        <v>0</v>
      </c>
      <c r="FQ376" t="s">
        <v>439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-37.206205</v>
      </c>
      <c r="GD376">
        <v>-2.90245263157898</v>
      </c>
      <c r="GE376">
        <v>0.725677643637311</v>
      </c>
      <c r="GF376">
        <v>0</v>
      </c>
      <c r="GG376">
        <v>256.381970588235</v>
      </c>
      <c r="GH376">
        <v>1.12566844636347</v>
      </c>
      <c r="GI376">
        <v>0.230122024573425</v>
      </c>
      <c r="GJ376">
        <v>-1</v>
      </c>
      <c r="GK376">
        <v>1.2309665</v>
      </c>
      <c r="GL376">
        <v>-0.0527517293233077</v>
      </c>
      <c r="GM376">
        <v>0.00512689211413697</v>
      </c>
      <c r="GN376">
        <v>1</v>
      </c>
      <c r="GO376">
        <v>1</v>
      </c>
      <c r="GP376">
        <v>2</v>
      </c>
      <c r="GQ376" t="s">
        <v>448</v>
      </c>
      <c r="GR376">
        <v>3.13223</v>
      </c>
      <c r="GS376">
        <v>2.71296</v>
      </c>
      <c r="GT376">
        <v>0.180241</v>
      </c>
      <c r="GU376">
        <v>0.184251</v>
      </c>
      <c r="GV376">
        <v>0.10042</v>
      </c>
      <c r="GW376">
        <v>0.0973382</v>
      </c>
      <c r="GX376">
        <v>30842.3</v>
      </c>
      <c r="GY376">
        <v>32869.4</v>
      </c>
      <c r="GZ376">
        <v>34043.9</v>
      </c>
      <c r="HA376">
        <v>36486.4</v>
      </c>
      <c r="HB376">
        <v>43272.4</v>
      </c>
      <c r="HC376">
        <v>47298.5</v>
      </c>
      <c r="HD376">
        <v>53116.7</v>
      </c>
      <c r="HE376">
        <v>58318.7</v>
      </c>
      <c r="HF376">
        <v>1.94757</v>
      </c>
      <c r="HG376">
        <v>1.7646</v>
      </c>
      <c r="HH376">
        <v>0.0934601</v>
      </c>
      <c r="HI376">
        <v>0</v>
      </c>
      <c r="HJ376">
        <v>28.4836</v>
      </c>
      <c r="HK376">
        <v>999.9</v>
      </c>
      <c r="HL376">
        <v>52.399</v>
      </c>
      <c r="HM376">
        <v>31.189</v>
      </c>
      <c r="HN376">
        <v>26.4083</v>
      </c>
      <c r="HO376">
        <v>53.6022</v>
      </c>
      <c r="HP376">
        <v>45.7853</v>
      </c>
      <c r="HQ376">
        <v>1</v>
      </c>
      <c r="HR376">
        <v>0.127579</v>
      </c>
      <c r="HS376">
        <v>0.455967</v>
      </c>
      <c r="HT376">
        <v>20.1115</v>
      </c>
      <c r="HU376">
        <v>5.19618</v>
      </c>
      <c r="HV376">
        <v>12.0041</v>
      </c>
      <c r="HW376">
        <v>4.9744</v>
      </c>
      <c r="HX376">
        <v>3.29383</v>
      </c>
      <c r="HY376">
        <v>9999</v>
      </c>
      <c r="HZ376">
        <v>9999</v>
      </c>
      <c r="IA376">
        <v>999.9</v>
      </c>
      <c r="IB376">
        <v>9999</v>
      </c>
      <c r="IC376">
        <v>1.86326</v>
      </c>
      <c r="ID376">
        <v>1.86813</v>
      </c>
      <c r="IE376">
        <v>1.86786</v>
      </c>
      <c r="IF376">
        <v>1.86905</v>
      </c>
      <c r="IG376">
        <v>1.86982</v>
      </c>
      <c r="IH376">
        <v>1.86591</v>
      </c>
      <c r="II376">
        <v>1.86699</v>
      </c>
      <c r="IJ376">
        <v>1.86844</v>
      </c>
      <c r="IK376">
        <v>5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4.06</v>
      </c>
      <c r="IY376">
        <v>0.3489</v>
      </c>
      <c r="IZ376">
        <v>0.591063205497763</v>
      </c>
      <c r="JA376">
        <v>0.00362635438953289</v>
      </c>
      <c r="JB376">
        <v>-8.50754122937555e-07</v>
      </c>
      <c r="JC376">
        <v>2.87264459290622e-10</v>
      </c>
      <c r="JD376">
        <v>-0.103101814204982</v>
      </c>
      <c r="JE376">
        <v>-0.017656537129445</v>
      </c>
      <c r="JF376">
        <v>0.00217271289782075</v>
      </c>
      <c r="JG376">
        <v>-2.34727275410467e-05</v>
      </c>
      <c r="JH376">
        <v>4</v>
      </c>
      <c r="JI376">
        <v>2183</v>
      </c>
      <c r="JJ376">
        <v>1</v>
      </c>
      <c r="JK376">
        <v>27</v>
      </c>
      <c r="JL376">
        <v>29322380.9</v>
      </c>
      <c r="JM376">
        <v>29322380.9</v>
      </c>
      <c r="JN376">
        <v>2.33154</v>
      </c>
      <c r="JO376">
        <v>2.61108</v>
      </c>
      <c r="JP376">
        <v>1.54785</v>
      </c>
      <c r="JQ376">
        <v>2.31079</v>
      </c>
      <c r="JR376">
        <v>1.64673</v>
      </c>
      <c r="JS376">
        <v>2.36084</v>
      </c>
      <c r="JT376">
        <v>34.7379</v>
      </c>
      <c r="JU376">
        <v>24.1926</v>
      </c>
      <c r="JV376">
        <v>18</v>
      </c>
      <c r="JW376">
        <v>506.565</v>
      </c>
      <c r="JX376">
        <v>390.005</v>
      </c>
      <c r="JY376">
        <v>26.9112</v>
      </c>
      <c r="JZ376">
        <v>28.994</v>
      </c>
      <c r="KA376">
        <v>30.0002</v>
      </c>
      <c r="KB376">
        <v>28.9288</v>
      </c>
      <c r="KC376">
        <v>28.8766</v>
      </c>
      <c r="KD376">
        <v>46.7885</v>
      </c>
      <c r="KE376">
        <v>19.506</v>
      </c>
      <c r="KF376">
        <v>14.3093</v>
      </c>
      <c r="KG376">
        <v>26.9022</v>
      </c>
      <c r="KH376">
        <v>1210.04</v>
      </c>
      <c r="KI376">
        <v>21.9757</v>
      </c>
      <c r="KJ376">
        <v>96.5491</v>
      </c>
      <c r="KK376">
        <v>94.4857</v>
      </c>
    </row>
    <row r="377" spans="1:297">
      <c r="A377">
        <v>361</v>
      </c>
      <c r="B377">
        <v>1759342860</v>
      </c>
      <c r="C377">
        <v>10000</v>
      </c>
      <c r="D377" t="s">
        <v>1167</v>
      </c>
      <c r="E377" t="s">
        <v>1168</v>
      </c>
      <c r="F377">
        <v>5</v>
      </c>
      <c r="G377" t="s">
        <v>1024</v>
      </c>
      <c r="H377" t="s">
        <v>436</v>
      </c>
      <c r="I377">
        <v>1759342851.84615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1220.02405251457</v>
      </c>
      <c r="AK377">
        <v>1191.60109090909</v>
      </c>
      <c r="AL377">
        <v>3.32602391535585</v>
      </c>
      <c r="AM377">
        <v>64.7014413785426</v>
      </c>
      <c r="AN377">
        <f>(AP377 - AO377 + DY377*1E3/(8.314*(EA377+273.15)) * AR377/DX377 * AQ377) * DX377/(100*DL377) * 1000/(1000 - AP377)</f>
        <v>0</v>
      </c>
      <c r="AO377">
        <v>22.0037434600553</v>
      </c>
      <c r="AP377">
        <v>23.220416969697</v>
      </c>
      <c r="AQ377">
        <v>-8.76029030615377e-06</v>
      </c>
      <c r="AR377">
        <v>119.371846667819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1.91</v>
      </c>
      <c r="DM377">
        <v>0.5</v>
      </c>
      <c r="DN377" t="s">
        <v>438</v>
      </c>
      <c r="DO377">
        <v>2</v>
      </c>
      <c r="DP377" t="b">
        <v>1</v>
      </c>
      <c r="DQ377">
        <v>1759342851.84615</v>
      </c>
      <c r="DR377">
        <v>1140.11923076923</v>
      </c>
      <c r="DS377">
        <v>1177.22</v>
      </c>
      <c r="DT377">
        <v>23.2240538461539</v>
      </c>
      <c r="DU377">
        <v>22.0002538461538</v>
      </c>
      <c r="DV377">
        <v>1136.08538461538</v>
      </c>
      <c r="DW377">
        <v>22.8751153846154</v>
      </c>
      <c r="DX377">
        <v>500.052230769231</v>
      </c>
      <c r="DY377">
        <v>90.4818</v>
      </c>
      <c r="DZ377">
        <v>0.0351982846153846</v>
      </c>
      <c r="EA377">
        <v>29.8045769230769</v>
      </c>
      <c r="EB377">
        <v>30.0071076923077</v>
      </c>
      <c r="EC377">
        <v>999.9</v>
      </c>
      <c r="ED377">
        <v>0</v>
      </c>
      <c r="EE377">
        <v>0</v>
      </c>
      <c r="EF377">
        <v>10011.7215384615</v>
      </c>
      <c r="EG377">
        <v>0</v>
      </c>
      <c r="EH377">
        <v>12.4534076923077</v>
      </c>
      <c r="EI377">
        <v>-37.1020153846154</v>
      </c>
      <c r="EJ377">
        <v>1167.22692307692</v>
      </c>
      <c r="EK377">
        <v>1203.70384615385</v>
      </c>
      <c r="EL377">
        <v>1.22380692307692</v>
      </c>
      <c r="EM377">
        <v>1177.22</v>
      </c>
      <c r="EN377">
        <v>22.0002538461538</v>
      </c>
      <c r="EO377">
        <v>2.10135230769231</v>
      </c>
      <c r="EP377">
        <v>1.99062076923077</v>
      </c>
      <c r="EQ377">
        <v>18.2294384615385</v>
      </c>
      <c r="ER377">
        <v>17.3699384615385</v>
      </c>
      <c r="ES377">
        <v>1999.97769230769</v>
      </c>
      <c r="ET377">
        <v>0.979993923076923</v>
      </c>
      <c r="EU377">
        <v>0.0200059538461538</v>
      </c>
      <c r="EV377">
        <v>0</v>
      </c>
      <c r="EW377">
        <v>256.474</v>
      </c>
      <c r="EX377">
        <v>5.00059</v>
      </c>
      <c r="EY377">
        <v>5254.05615384615</v>
      </c>
      <c r="EZ377">
        <v>17360.0846153846</v>
      </c>
      <c r="FA377">
        <v>41.6774615384615</v>
      </c>
      <c r="FB377">
        <v>41.562</v>
      </c>
      <c r="FC377">
        <v>41.062</v>
      </c>
      <c r="FD377">
        <v>41</v>
      </c>
      <c r="FE377">
        <v>42.562</v>
      </c>
      <c r="FF377">
        <v>1955.06769230769</v>
      </c>
      <c r="FG377">
        <v>39.91</v>
      </c>
      <c r="FH377">
        <v>0</v>
      </c>
      <c r="FI377">
        <v>1759342860.6</v>
      </c>
      <c r="FJ377">
        <v>0</v>
      </c>
      <c r="FK377">
        <v>256.465307692308</v>
      </c>
      <c r="FL377">
        <v>0.241025629258103</v>
      </c>
      <c r="FM377">
        <v>17.3880341972646</v>
      </c>
      <c r="FN377">
        <v>5254.31</v>
      </c>
      <c r="FO377">
        <v>15</v>
      </c>
      <c r="FP377">
        <v>0</v>
      </c>
      <c r="FQ377" t="s">
        <v>439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-37.252419047619</v>
      </c>
      <c r="GD377">
        <v>1.10445194805194</v>
      </c>
      <c r="GE377">
        <v>0.692857833709359</v>
      </c>
      <c r="GF377">
        <v>0</v>
      </c>
      <c r="GG377">
        <v>256.446441176471</v>
      </c>
      <c r="GH377">
        <v>0.406585171072923</v>
      </c>
      <c r="GI377">
        <v>0.190674220345852</v>
      </c>
      <c r="GJ377">
        <v>-1</v>
      </c>
      <c r="GK377">
        <v>1.22668428571429</v>
      </c>
      <c r="GL377">
        <v>-0.0602423376623353</v>
      </c>
      <c r="GM377">
        <v>0.00613386196331756</v>
      </c>
      <c r="GN377">
        <v>1</v>
      </c>
      <c r="GO377">
        <v>1</v>
      </c>
      <c r="GP377">
        <v>2</v>
      </c>
      <c r="GQ377" t="s">
        <v>448</v>
      </c>
      <c r="GR377">
        <v>3.13225</v>
      </c>
      <c r="GS377">
        <v>2.71309</v>
      </c>
      <c r="GT377">
        <v>0.181871</v>
      </c>
      <c r="GU377">
        <v>0.185969</v>
      </c>
      <c r="GV377">
        <v>0.100412</v>
      </c>
      <c r="GW377">
        <v>0.0973517</v>
      </c>
      <c r="GX377">
        <v>30781</v>
      </c>
      <c r="GY377">
        <v>32800</v>
      </c>
      <c r="GZ377">
        <v>34044</v>
      </c>
      <c r="HA377">
        <v>36486.2</v>
      </c>
      <c r="HB377">
        <v>43273.1</v>
      </c>
      <c r="HC377">
        <v>47298</v>
      </c>
      <c r="HD377">
        <v>53116.8</v>
      </c>
      <c r="HE377">
        <v>58318.7</v>
      </c>
      <c r="HF377">
        <v>1.94725</v>
      </c>
      <c r="HG377">
        <v>1.76495</v>
      </c>
      <c r="HH377">
        <v>0.0933036</v>
      </c>
      <c r="HI377">
        <v>0</v>
      </c>
      <c r="HJ377">
        <v>28.4823</v>
      </c>
      <c r="HK377">
        <v>999.9</v>
      </c>
      <c r="HL377">
        <v>52.399</v>
      </c>
      <c r="HM377">
        <v>31.199</v>
      </c>
      <c r="HN377">
        <v>26.4227</v>
      </c>
      <c r="HO377">
        <v>54.3322</v>
      </c>
      <c r="HP377">
        <v>45.8694</v>
      </c>
      <c r="HQ377">
        <v>1</v>
      </c>
      <c r="HR377">
        <v>0.127546</v>
      </c>
      <c r="HS377">
        <v>0.471304</v>
      </c>
      <c r="HT377">
        <v>20.1117</v>
      </c>
      <c r="HU377">
        <v>5.19737</v>
      </c>
      <c r="HV377">
        <v>12.004</v>
      </c>
      <c r="HW377">
        <v>4.97495</v>
      </c>
      <c r="HX377">
        <v>3.29395</v>
      </c>
      <c r="HY377">
        <v>9999</v>
      </c>
      <c r="HZ377">
        <v>9999</v>
      </c>
      <c r="IA377">
        <v>999.9</v>
      </c>
      <c r="IB377">
        <v>9999</v>
      </c>
      <c r="IC377">
        <v>1.86327</v>
      </c>
      <c r="ID377">
        <v>1.86813</v>
      </c>
      <c r="IE377">
        <v>1.86784</v>
      </c>
      <c r="IF377">
        <v>1.86905</v>
      </c>
      <c r="IG377">
        <v>1.86987</v>
      </c>
      <c r="IH377">
        <v>1.86595</v>
      </c>
      <c r="II377">
        <v>1.86703</v>
      </c>
      <c r="IJ377">
        <v>1.86843</v>
      </c>
      <c r="IK377">
        <v>5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4.11</v>
      </c>
      <c r="IY377">
        <v>0.3488</v>
      </c>
      <c r="IZ377">
        <v>0.591063205497763</v>
      </c>
      <c r="JA377">
        <v>0.00362635438953289</v>
      </c>
      <c r="JB377">
        <v>-8.50754122937555e-07</v>
      </c>
      <c r="JC377">
        <v>2.87264459290622e-10</v>
      </c>
      <c r="JD377">
        <v>-0.103101814204982</v>
      </c>
      <c r="JE377">
        <v>-0.017656537129445</v>
      </c>
      <c r="JF377">
        <v>0.00217271289782075</v>
      </c>
      <c r="JG377">
        <v>-2.34727275410467e-05</v>
      </c>
      <c r="JH377">
        <v>4</v>
      </c>
      <c r="JI377">
        <v>2183</v>
      </c>
      <c r="JJ377">
        <v>1</v>
      </c>
      <c r="JK377">
        <v>27</v>
      </c>
      <c r="JL377">
        <v>29322381</v>
      </c>
      <c r="JM377">
        <v>29322381</v>
      </c>
      <c r="JN377">
        <v>2.36084</v>
      </c>
      <c r="JO377">
        <v>2.61353</v>
      </c>
      <c r="JP377">
        <v>1.54785</v>
      </c>
      <c r="JQ377">
        <v>2.31079</v>
      </c>
      <c r="JR377">
        <v>1.64673</v>
      </c>
      <c r="JS377">
        <v>2.2998</v>
      </c>
      <c r="JT377">
        <v>34.7379</v>
      </c>
      <c r="JU377">
        <v>24.1926</v>
      </c>
      <c r="JV377">
        <v>18</v>
      </c>
      <c r="JW377">
        <v>506.371</v>
      </c>
      <c r="JX377">
        <v>390.206</v>
      </c>
      <c r="JY377">
        <v>26.9026</v>
      </c>
      <c r="JZ377">
        <v>28.9965</v>
      </c>
      <c r="KA377">
        <v>30</v>
      </c>
      <c r="KB377">
        <v>28.9313</v>
      </c>
      <c r="KC377">
        <v>28.8784</v>
      </c>
      <c r="KD377">
        <v>47.293</v>
      </c>
      <c r="KE377">
        <v>19.506</v>
      </c>
      <c r="KF377">
        <v>14.3093</v>
      </c>
      <c r="KG377">
        <v>26.8984</v>
      </c>
      <c r="KH377">
        <v>1223.48</v>
      </c>
      <c r="KI377">
        <v>21.976</v>
      </c>
      <c r="KJ377">
        <v>96.5492</v>
      </c>
      <c r="KK377">
        <v>94.4855</v>
      </c>
    </row>
    <row r="378" spans="1:297">
      <c r="A378">
        <v>362</v>
      </c>
      <c r="B378">
        <v>1759342865</v>
      </c>
      <c r="C378">
        <v>10005</v>
      </c>
      <c r="D378" t="s">
        <v>1169</v>
      </c>
      <c r="E378" t="s">
        <v>1170</v>
      </c>
      <c r="F378">
        <v>5</v>
      </c>
      <c r="G378" t="s">
        <v>1024</v>
      </c>
      <c r="H378" t="s">
        <v>436</v>
      </c>
      <c r="I378">
        <v>1759342856.84615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1238.20291022239</v>
      </c>
      <c r="AK378">
        <v>1209.32248484848</v>
      </c>
      <c r="AL378">
        <v>3.55512488322335</v>
      </c>
      <c r="AM378">
        <v>64.7014413785426</v>
      </c>
      <c r="AN378">
        <f>(AP378 - AO378 + DY378*1E3/(8.314*(EA378+273.15)) * AR378/DX378 * AQ378) * DX378/(100*DL378) * 1000/(1000 - AP378)</f>
        <v>0</v>
      </c>
      <c r="AO378">
        <v>22.007419517187</v>
      </c>
      <c r="AP378">
        <v>23.2200672727273</v>
      </c>
      <c r="AQ378">
        <v>-1.75504621164605e-06</v>
      </c>
      <c r="AR378">
        <v>119.371846667819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1.91</v>
      </c>
      <c r="DM378">
        <v>0.5</v>
      </c>
      <c r="DN378" t="s">
        <v>438</v>
      </c>
      <c r="DO378">
        <v>2</v>
      </c>
      <c r="DP378" t="b">
        <v>1</v>
      </c>
      <c r="DQ378">
        <v>1759342856.84615</v>
      </c>
      <c r="DR378">
        <v>1156.91461538462</v>
      </c>
      <c r="DS378">
        <v>1194.41230769231</v>
      </c>
      <c r="DT378">
        <v>23.2222076923077</v>
      </c>
      <c r="DU378">
        <v>22.0036230769231</v>
      </c>
      <c r="DV378">
        <v>1152.83307692308</v>
      </c>
      <c r="DW378">
        <v>22.8733384615385</v>
      </c>
      <c r="DX378">
        <v>500.077615384615</v>
      </c>
      <c r="DY378">
        <v>90.4822076923077</v>
      </c>
      <c r="DZ378">
        <v>0.0351299230769231</v>
      </c>
      <c r="EA378">
        <v>29.8021923076923</v>
      </c>
      <c r="EB378">
        <v>30.0056384615385</v>
      </c>
      <c r="EC378">
        <v>999.9</v>
      </c>
      <c r="ED378">
        <v>0</v>
      </c>
      <c r="EE378">
        <v>0</v>
      </c>
      <c r="EF378">
        <v>10001.4438461538</v>
      </c>
      <c r="EG378">
        <v>0</v>
      </c>
      <c r="EH378">
        <v>12.4544692307692</v>
      </c>
      <c r="EI378">
        <v>-37.4997384615385</v>
      </c>
      <c r="EJ378">
        <v>1184.42</v>
      </c>
      <c r="EK378">
        <v>1221.28769230769</v>
      </c>
      <c r="EL378">
        <v>1.21858615384615</v>
      </c>
      <c r="EM378">
        <v>1194.41230769231</v>
      </c>
      <c r="EN378">
        <v>22.0036230769231</v>
      </c>
      <c r="EO378">
        <v>2.10119538461538</v>
      </c>
      <c r="EP378">
        <v>1.99093461538462</v>
      </c>
      <c r="EQ378">
        <v>18.2282461538462</v>
      </c>
      <c r="ER378">
        <v>17.3724384615385</v>
      </c>
      <c r="ES378">
        <v>1999.98153846154</v>
      </c>
      <c r="ET378">
        <v>0.979993923076923</v>
      </c>
      <c r="EU378">
        <v>0.0200059538461538</v>
      </c>
      <c r="EV378">
        <v>0</v>
      </c>
      <c r="EW378">
        <v>256.497461538461</v>
      </c>
      <c r="EX378">
        <v>5.00059</v>
      </c>
      <c r="EY378">
        <v>5255.50076923077</v>
      </c>
      <c r="EZ378">
        <v>17360.1461538462</v>
      </c>
      <c r="FA378">
        <v>41.6822307692308</v>
      </c>
      <c r="FB378">
        <v>41.562</v>
      </c>
      <c r="FC378">
        <v>41.062</v>
      </c>
      <c r="FD378">
        <v>41</v>
      </c>
      <c r="FE378">
        <v>42.562</v>
      </c>
      <c r="FF378">
        <v>1955.07153846154</v>
      </c>
      <c r="FG378">
        <v>39.91</v>
      </c>
      <c r="FH378">
        <v>0</v>
      </c>
      <c r="FI378">
        <v>1759342865.4</v>
      </c>
      <c r="FJ378">
        <v>0</v>
      </c>
      <c r="FK378">
        <v>256.495884615385</v>
      </c>
      <c r="FL378">
        <v>0.652410249923242</v>
      </c>
      <c r="FM378">
        <v>16.3781196564567</v>
      </c>
      <c r="FN378">
        <v>5255.71307692308</v>
      </c>
      <c r="FO378">
        <v>15</v>
      </c>
      <c r="FP378">
        <v>0</v>
      </c>
      <c r="FQ378" t="s">
        <v>439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-37.27069</v>
      </c>
      <c r="GD378">
        <v>-3.37026766917288</v>
      </c>
      <c r="GE378">
        <v>0.731337527342881</v>
      </c>
      <c r="GF378">
        <v>0</v>
      </c>
      <c r="GG378">
        <v>256.476823529412</v>
      </c>
      <c r="GH378">
        <v>0.239480515778881</v>
      </c>
      <c r="GI378">
        <v>0.193659414586876</v>
      </c>
      <c r="GJ378">
        <v>-1</v>
      </c>
      <c r="GK378">
        <v>1.220957</v>
      </c>
      <c r="GL378">
        <v>-0.0640818045112788</v>
      </c>
      <c r="GM378">
        <v>0.00618703167924652</v>
      </c>
      <c r="GN378">
        <v>1</v>
      </c>
      <c r="GO378">
        <v>1</v>
      </c>
      <c r="GP378">
        <v>2</v>
      </c>
      <c r="GQ378" t="s">
        <v>448</v>
      </c>
      <c r="GR378">
        <v>3.13218</v>
      </c>
      <c r="GS378">
        <v>2.71331</v>
      </c>
      <c r="GT378">
        <v>0.183559</v>
      </c>
      <c r="GU378">
        <v>0.187488</v>
      </c>
      <c r="GV378">
        <v>0.100409</v>
      </c>
      <c r="GW378">
        <v>0.097357</v>
      </c>
      <c r="GX378">
        <v>30717.5</v>
      </c>
      <c r="GY378">
        <v>32739</v>
      </c>
      <c r="GZ378">
        <v>34043.9</v>
      </c>
      <c r="HA378">
        <v>36486.4</v>
      </c>
      <c r="HB378">
        <v>43273.6</v>
      </c>
      <c r="HC378">
        <v>47297.9</v>
      </c>
      <c r="HD378">
        <v>53117</v>
      </c>
      <c r="HE378">
        <v>58318.7</v>
      </c>
      <c r="HF378">
        <v>1.94697</v>
      </c>
      <c r="HG378">
        <v>1.76493</v>
      </c>
      <c r="HH378">
        <v>0.0933111</v>
      </c>
      <c r="HI378">
        <v>0</v>
      </c>
      <c r="HJ378">
        <v>28.4799</v>
      </c>
      <c r="HK378">
        <v>999.9</v>
      </c>
      <c r="HL378">
        <v>52.399</v>
      </c>
      <c r="HM378">
        <v>31.199</v>
      </c>
      <c r="HN378">
        <v>26.4222</v>
      </c>
      <c r="HO378">
        <v>54.1022</v>
      </c>
      <c r="HP378">
        <v>46.0216</v>
      </c>
      <c r="HQ378">
        <v>1</v>
      </c>
      <c r="HR378">
        <v>0.127647</v>
      </c>
      <c r="HS378">
        <v>0.453189</v>
      </c>
      <c r="HT378">
        <v>20.1117</v>
      </c>
      <c r="HU378">
        <v>5.19603</v>
      </c>
      <c r="HV378">
        <v>12.004</v>
      </c>
      <c r="HW378">
        <v>4.97475</v>
      </c>
      <c r="HX378">
        <v>3.29395</v>
      </c>
      <c r="HY378">
        <v>9999</v>
      </c>
      <c r="HZ378">
        <v>9999</v>
      </c>
      <c r="IA378">
        <v>999.9</v>
      </c>
      <c r="IB378">
        <v>9999</v>
      </c>
      <c r="IC378">
        <v>1.86326</v>
      </c>
      <c r="ID378">
        <v>1.86813</v>
      </c>
      <c r="IE378">
        <v>1.86784</v>
      </c>
      <c r="IF378">
        <v>1.86906</v>
      </c>
      <c r="IG378">
        <v>1.86985</v>
      </c>
      <c r="IH378">
        <v>1.86592</v>
      </c>
      <c r="II378">
        <v>1.86697</v>
      </c>
      <c r="IJ378">
        <v>1.86843</v>
      </c>
      <c r="IK378">
        <v>5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4.15</v>
      </c>
      <c r="IY378">
        <v>0.3488</v>
      </c>
      <c r="IZ378">
        <v>0.591063205497763</v>
      </c>
      <c r="JA378">
        <v>0.00362635438953289</v>
      </c>
      <c r="JB378">
        <v>-8.50754122937555e-07</v>
      </c>
      <c r="JC378">
        <v>2.87264459290622e-10</v>
      </c>
      <c r="JD378">
        <v>-0.103101814204982</v>
      </c>
      <c r="JE378">
        <v>-0.017656537129445</v>
      </c>
      <c r="JF378">
        <v>0.00217271289782075</v>
      </c>
      <c r="JG378">
        <v>-2.34727275410467e-05</v>
      </c>
      <c r="JH378">
        <v>4</v>
      </c>
      <c r="JI378">
        <v>2183</v>
      </c>
      <c r="JJ378">
        <v>1</v>
      </c>
      <c r="JK378">
        <v>27</v>
      </c>
      <c r="JL378">
        <v>29322381.1</v>
      </c>
      <c r="JM378">
        <v>29322381.1</v>
      </c>
      <c r="JN378">
        <v>2.38403</v>
      </c>
      <c r="JO378">
        <v>2.62085</v>
      </c>
      <c r="JP378">
        <v>1.54785</v>
      </c>
      <c r="JQ378">
        <v>2.31201</v>
      </c>
      <c r="JR378">
        <v>1.64673</v>
      </c>
      <c r="JS378">
        <v>2.29614</v>
      </c>
      <c r="JT378">
        <v>34.7379</v>
      </c>
      <c r="JU378">
        <v>24.1838</v>
      </c>
      <c r="JV378">
        <v>18</v>
      </c>
      <c r="JW378">
        <v>506.203</v>
      </c>
      <c r="JX378">
        <v>390.205</v>
      </c>
      <c r="JY378">
        <v>26.8961</v>
      </c>
      <c r="JZ378">
        <v>28.9972</v>
      </c>
      <c r="KA378">
        <v>30.0002</v>
      </c>
      <c r="KB378">
        <v>28.9332</v>
      </c>
      <c r="KC378">
        <v>28.8803</v>
      </c>
      <c r="KD378">
        <v>47.852</v>
      </c>
      <c r="KE378">
        <v>19.506</v>
      </c>
      <c r="KF378">
        <v>14.3093</v>
      </c>
      <c r="KG378">
        <v>26.9895</v>
      </c>
      <c r="KH378">
        <v>1243.69</v>
      </c>
      <c r="KI378">
        <v>21.977</v>
      </c>
      <c r="KJ378">
        <v>96.5494</v>
      </c>
      <c r="KK378">
        <v>94.4857</v>
      </c>
    </row>
    <row r="379" spans="1:297">
      <c r="A379">
        <v>363</v>
      </c>
      <c r="B379">
        <v>1759342870</v>
      </c>
      <c r="C379">
        <v>10010</v>
      </c>
      <c r="D379" t="s">
        <v>1171</v>
      </c>
      <c r="E379" t="s">
        <v>1172</v>
      </c>
      <c r="F379">
        <v>5</v>
      </c>
      <c r="G379" t="s">
        <v>1024</v>
      </c>
      <c r="H379" t="s">
        <v>436</v>
      </c>
      <c r="I379">
        <v>1759342861.84615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1254.27539127425</v>
      </c>
      <c r="AK379">
        <v>1226.01175757576</v>
      </c>
      <c r="AL379">
        <v>3.32081769466594</v>
      </c>
      <c r="AM379">
        <v>64.7014413785426</v>
      </c>
      <c r="AN379">
        <f>(AP379 - AO379 + DY379*1E3/(8.314*(EA379+273.15)) * AR379/DX379 * AQ379) * DX379/(100*DL379) * 1000/(1000 - AP379)</f>
        <v>0</v>
      </c>
      <c r="AO379">
        <v>22.0093861697995</v>
      </c>
      <c r="AP379">
        <v>23.2151921212121</v>
      </c>
      <c r="AQ379">
        <v>-1.31265867284707e-05</v>
      </c>
      <c r="AR379">
        <v>119.371846667819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1.91</v>
      </c>
      <c r="DM379">
        <v>0.5</v>
      </c>
      <c r="DN379" t="s">
        <v>438</v>
      </c>
      <c r="DO379">
        <v>2</v>
      </c>
      <c r="DP379" t="b">
        <v>1</v>
      </c>
      <c r="DQ379">
        <v>1759342861.84615</v>
      </c>
      <c r="DR379">
        <v>1173.75846153846</v>
      </c>
      <c r="DS379">
        <v>1210.92769230769</v>
      </c>
      <c r="DT379">
        <v>23.2199538461538</v>
      </c>
      <c r="DU379">
        <v>22.0065923076923</v>
      </c>
      <c r="DV379">
        <v>1169.63076923077</v>
      </c>
      <c r="DW379">
        <v>22.8711769230769</v>
      </c>
      <c r="DX379">
        <v>500.033076923077</v>
      </c>
      <c r="DY379">
        <v>90.4823769230769</v>
      </c>
      <c r="DZ379">
        <v>0.0352075461538462</v>
      </c>
      <c r="EA379">
        <v>29.8000307692308</v>
      </c>
      <c r="EB379">
        <v>30.0041153846154</v>
      </c>
      <c r="EC379">
        <v>999.9</v>
      </c>
      <c r="ED379">
        <v>0</v>
      </c>
      <c r="EE379">
        <v>0</v>
      </c>
      <c r="EF379">
        <v>9983.36692307692</v>
      </c>
      <c r="EG379">
        <v>0</v>
      </c>
      <c r="EH379">
        <v>12.4608384615385</v>
      </c>
      <c r="EI379">
        <v>-37.1697692307692</v>
      </c>
      <c r="EJ379">
        <v>1201.66153846154</v>
      </c>
      <c r="EK379">
        <v>1238.17769230769</v>
      </c>
      <c r="EL379">
        <v>1.21336307692308</v>
      </c>
      <c r="EM379">
        <v>1210.92769230769</v>
      </c>
      <c r="EN379">
        <v>22.0065923076923</v>
      </c>
      <c r="EO379">
        <v>2.10099538461538</v>
      </c>
      <c r="EP379">
        <v>1.99120692307692</v>
      </c>
      <c r="EQ379">
        <v>18.2267384615385</v>
      </c>
      <c r="ER379">
        <v>17.3746</v>
      </c>
      <c r="ES379">
        <v>1999.93846153846</v>
      </c>
      <c r="ET379">
        <v>0.979993461538462</v>
      </c>
      <c r="EU379">
        <v>0.0200064230769231</v>
      </c>
      <c r="EV379">
        <v>0</v>
      </c>
      <c r="EW379">
        <v>256.586384615385</v>
      </c>
      <c r="EX379">
        <v>5.00059</v>
      </c>
      <c r="EY379">
        <v>5256.76153846154</v>
      </c>
      <c r="EZ379">
        <v>17359.7692307692</v>
      </c>
      <c r="FA379">
        <v>41.6726923076923</v>
      </c>
      <c r="FB379">
        <v>41.5572307692308</v>
      </c>
      <c r="FC379">
        <v>41.062</v>
      </c>
      <c r="FD379">
        <v>41</v>
      </c>
      <c r="FE379">
        <v>42.562</v>
      </c>
      <c r="FF379">
        <v>1955.02846153846</v>
      </c>
      <c r="FG379">
        <v>39.91</v>
      </c>
      <c r="FH379">
        <v>0</v>
      </c>
      <c r="FI379">
        <v>1759342870.2</v>
      </c>
      <c r="FJ379">
        <v>0</v>
      </c>
      <c r="FK379">
        <v>256.546653846154</v>
      </c>
      <c r="FL379">
        <v>1.26567521330504</v>
      </c>
      <c r="FM379">
        <v>17.0252991659289</v>
      </c>
      <c r="FN379">
        <v>5257.04115384615</v>
      </c>
      <c r="FO379">
        <v>15</v>
      </c>
      <c r="FP379">
        <v>0</v>
      </c>
      <c r="FQ379" t="s">
        <v>439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-37.3501285714286</v>
      </c>
      <c r="GD379">
        <v>2.28064675324673</v>
      </c>
      <c r="GE379">
        <v>0.655358155909428</v>
      </c>
      <c r="GF379">
        <v>0</v>
      </c>
      <c r="GG379">
        <v>256.534852941176</v>
      </c>
      <c r="GH379">
        <v>0.619938879695117</v>
      </c>
      <c r="GI379">
        <v>0.202197942090087</v>
      </c>
      <c r="GJ379">
        <v>-1</v>
      </c>
      <c r="GK379">
        <v>1.21646095238095</v>
      </c>
      <c r="GL379">
        <v>-0.0632384415584392</v>
      </c>
      <c r="GM379">
        <v>0.00643316918475158</v>
      </c>
      <c r="GN379">
        <v>1</v>
      </c>
      <c r="GO379">
        <v>1</v>
      </c>
      <c r="GP379">
        <v>2</v>
      </c>
      <c r="GQ379" t="s">
        <v>448</v>
      </c>
      <c r="GR379">
        <v>3.13221</v>
      </c>
      <c r="GS379">
        <v>2.71314</v>
      </c>
      <c r="GT379">
        <v>0.185163</v>
      </c>
      <c r="GU379">
        <v>0.189218</v>
      </c>
      <c r="GV379">
        <v>0.10039</v>
      </c>
      <c r="GW379">
        <v>0.0973628</v>
      </c>
      <c r="GX379">
        <v>30657</v>
      </c>
      <c r="GY379">
        <v>32669</v>
      </c>
      <c r="GZ379">
        <v>34043.9</v>
      </c>
      <c r="HA379">
        <v>36486.1</v>
      </c>
      <c r="HB379">
        <v>43274.3</v>
      </c>
      <c r="HC379">
        <v>47297.4</v>
      </c>
      <c r="HD379">
        <v>53116.6</v>
      </c>
      <c r="HE379">
        <v>58318.2</v>
      </c>
      <c r="HF379">
        <v>1.9474</v>
      </c>
      <c r="HG379">
        <v>1.76483</v>
      </c>
      <c r="HH379">
        <v>0.0938699</v>
      </c>
      <c r="HI379">
        <v>0</v>
      </c>
      <c r="HJ379">
        <v>28.4799</v>
      </c>
      <c r="HK379">
        <v>999.9</v>
      </c>
      <c r="HL379">
        <v>52.399</v>
      </c>
      <c r="HM379">
        <v>31.199</v>
      </c>
      <c r="HN379">
        <v>26.4232</v>
      </c>
      <c r="HO379">
        <v>54.5322</v>
      </c>
      <c r="HP379">
        <v>46.0897</v>
      </c>
      <c r="HQ379">
        <v>1</v>
      </c>
      <c r="HR379">
        <v>0.126974</v>
      </c>
      <c r="HS379">
        <v>0.0757108</v>
      </c>
      <c r="HT379">
        <v>20.1126</v>
      </c>
      <c r="HU379">
        <v>5.19558</v>
      </c>
      <c r="HV379">
        <v>12.004</v>
      </c>
      <c r="HW379">
        <v>4.97525</v>
      </c>
      <c r="HX379">
        <v>3.294</v>
      </c>
      <c r="HY379">
        <v>9999</v>
      </c>
      <c r="HZ379">
        <v>9999</v>
      </c>
      <c r="IA379">
        <v>999.9</v>
      </c>
      <c r="IB379">
        <v>9999</v>
      </c>
      <c r="IC379">
        <v>1.86326</v>
      </c>
      <c r="ID379">
        <v>1.86813</v>
      </c>
      <c r="IE379">
        <v>1.86787</v>
      </c>
      <c r="IF379">
        <v>1.86906</v>
      </c>
      <c r="IG379">
        <v>1.8699</v>
      </c>
      <c r="IH379">
        <v>1.86596</v>
      </c>
      <c r="II379">
        <v>1.867</v>
      </c>
      <c r="IJ379">
        <v>1.86844</v>
      </c>
      <c r="IK379">
        <v>5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4.21</v>
      </c>
      <c r="IY379">
        <v>0.3485</v>
      </c>
      <c r="IZ379">
        <v>0.591063205497763</v>
      </c>
      <c r="JA379">
        <v>0.00362635438953289</v>
      </c>
      <c r="JB379">
        <v>-8.50754122937555e-07</v>
      </c>
      <c r="JC379">
        <v>2.87264459290622e-10</v>
      </c>
      <c r="JD379">
        <v>-0.103101814204982</v>
      </c>
      <c r="JE379">
        <v>-0.017656537129445</v>
      </c>
      <c r="JF379">
        <v>0.00217271289782075</v>
      </c>
      <c r="JG379">
        <v>-2.34727275410467e-05</v>
      </c>
      <c r="JH379">
        <v>4</v>
      </c>
      <c r="JI379">
        <v>2183</v>
      </c>
      <c r="JJ379">
        <v>1</v>
      </c>
      <c r="JK379">
        <v>27</v>
      </c>
      <c r="JL379">
        <v>29322381.2</v>
      </c>
      <c r="JM379">
        <v>29322381.2</v>
      </c>
      <c r="JN379">
        <v>2.41455</v>
      </c>
      <c r="JO379">
        <v>2.61963</v>
      </c>
      <c r="JP379">
        <v>1.54785</v>
      </c>
      <c r="JQ379">
        <v>2.31201</v>
      </c>
      <c r="JR379">
        <v>1.64673</v>
      </c>
      <c r="JS379">
        <v>2.28882</v>
      </c>
      <c r="JT379">
        <v>34.7608</v>
      </c>
      <c r="JU379">
        <v>24.1838</v>
      </c>
      <c r="JV379">
        <v>18</v>
      </c>
      <c r="JW379">
        <v>506.502</v>
      </c>
      <c r="JX379">
        <v>390.167</v>
      </c>
      <c r="JY379">
        <v>26.9478</v>
      </c>
      <c r="JZ379">
        <v>28.999</v>
      </c>
      <c r="KA379">
        <v>29.9997</v>
      </c>
      <c r="KB379">
        <v>28.935</v>
      </c>
      <c r="KC379">
        <v>28.8828</v>
      </c>
      <c r="KD379">
        <v>48.3522</v>
      </c>
      <c r="KE379">
        <v>19.506</v>
      </c>
      <c r="KF379">
        <v>14.3093</v>
      </c>
      <c r="KG379">
        <v>26.9686</v>
      </c>
      <c r="KH379">
        <v>1257.26</v>
      </c>
      <c r="KI379">
        <v>21.987</v>
      </c>
      <c r="KJ379">
        <v>96.5489</v>
      </c>
      <c r="KK379">
        <v>94.485</v>
      </c>
    </row>
    <row r="380" spans="1:297">
      <c r="A380">
        <v>364</v>
      </c>
      <c r="B380">
        <v>1759342875</v>
      </c>
      <c r="C380">
        <v>10015</v>
      </c>
      <c r="D380" t="s">
        <v>1173</v>
      </c>
      <c r="E380" t="s">
        <v>1174</v>
      </c>
      <c r="F380">
        <v>5</v>
      </c>
      <c r="G380" t="s">
        <v>1024</v>
      </c>
      <c r="H380" t="s">
        <v>436</v>
      </c>
      <c r="I380">
        <v>1759342866.84615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1272.76736542916</v>
      </c>
      <c r="AK380">
        <v>1243.84018181818</v>
      </c>
      <c r="AL380">
        <v>3.58057377350495</v>
      </c>
      <c r="AM380">
        <v>64.7014413785426</v>
      </c>
      <c r="AN380">
        <f>(AP380 - AO380 + DY380*1E3/(8.314*(EA380+273.15)) * AR380/DX380 * AQ380) * DX380/(100*DL380) * 1000/(1000 - AP380)</f>
        <v>0</v>
      </c>
      <c r="AO380">
        <v>22.011557847161</v>
      </c>
      <c r="AP380">
        <v>23.2179296969697</v>
      </c>
      <c r="AQ380">
        <v>6.97242454071844e-06</v>
      </c>
      <c r="AR380">
        <v>119.371846667819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1.91</v>
      </c>
      <c r="DM380">
        <v>0.5</v>
      </c>
      <c r="DN380" t="s">
        <v>438</v>
      </c>
      <c r="DO380">
        <v>2</v>
      </c>
      <c r="DP380" t="b">
        <v>1</v>
      </c>
      <c r="DQ380">
        <v>1759342866.84615</v>
      </c>
      <c r="DR380">
        <v>1190.58538461538</v>
      </c>
      <c r="DS380">
        <v>1228.07230769231</v>
      </c>
      <c r="DT380">
        <v>23.2180461538462</v>
      </c>
      <c r="DU380">
        <v>22.0092384615385</v>
      </c>
      <c r="DV380">
        <v>1186.41</v>
      </c>
      <c r="DW380">
        <v>22.8693384615385</v>
      </c>
      <c r="DX380">
        <v>500.005230769231</v>
      </c>
      <c r="DY380">
        <v>90.4825230769231</v>
      </c>
      <c r="DZ380">
        <v>0.0351399</v>
      </c>
      <c r="EA380">
        <v>29.7967923076923</v>
      </c>
      <c r="EB380">
        <v>30.0023769230769</v>
      </c>
      <c r="EC380">
        <v>999.9</v>
      </c>
      <c r="ED380">
        <v>0</v>
      </c>
      <c r="EE380">
        <v>0</v>
      </c>
      <c r="EF380">
        <v>10004.9453846154</v>
      </c>
      <c r="EG380">
        <v>0</v>
      </c>
      <c r="EH380">
        <v>12.4662461538462</v>
      </c>
      <c r="EI380">
        <v>-37.4872846153846</v>
      </c>
      <c r="EJ380">
        <v>1218.88615384615</v>
      </c>
      <c r="EK380">
        <v>1255.71230769231</v>
      </c>
      <c r="EL380">
        <v>1.20880076923077</v>
      </c>
      <c r="EM380">
        <v>1228.07230769231</v>
      </c>
      <c r="EN380">
        <v>22.0092384615385</v>
      </c>
      <c r="EO380">
        <v>2.10082615384615</v>
      </c>
      <c r="EP380">
        <v>1.99145076923077</v>
      </c>
      <c r="EQ380">
        <v>18.2254538461538</v>
      </c>
      <c r="ER380">
        <v>17.3765384615385</v>
      </c>
      <c r="ES380">
        <v>1999.93846153846</v>
      </c>
      <c r="ET380">
        <v>0.979993461538462</v>
      </c>
      <c r="EU380">
        <v>0.0200064230769231</v>
      </c>
      <c r="EV380">
        <v>0</v>
      </c>
      <c r="EW380">
        <v>256.599230769231</v>
      </c>
      <c r="EX380">
        <v>5.00059</v>
      </c>
      <c r="EY380">
        <v>5258.09076923077</v>
      </c>
      <c r="EZ380">
        <v>17359.7615384615</v>
      </c>
      <c r="FA380">
        <v>41.6726923076923</v>
      </c>
      <c r="FB380">
        <v>41.5429230769231</v>
      </c>
      <c r="FC380">
        <v>41.062</v>
      </c>
      <c r="FD380">
        <v>41</v>
      </c>
      <c r="FE380">
        <v>42.562</v>
      </c>
      <c r="FF380">
        <v>1955.02846153846</v>
      </c>
      <c r="FG380">
        <v>39.91</v>
      </c>
      <c r="FH380">
        <v>0</v>
      </c>
      <c r="FI380">
        <v>1759342875.6</v>
      </c>
      <c r="FJ380">
        <v>0</v>
      </c>
      <c r="FK380">
        <v>256.60484</v>
      </c>
      <c r="FL380">
        <v>0.393461537475877</v>
      </c>
      <c r="FM380">
        <v>16.1976923462081</v>
      </c>
      <c r="FN380">
        <v>5258.5908</v>
      </c>
      <c r="FO380">
        <v>15</v>
      </c>
      <c r="FP380">
        <v>0</v>
      </c>
      <c r="FQ380" t="s">
        <v>439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-37.343475</v>
      </c>
      <c r="GD380">
        <v>-2.51802857142862</v>
      </c>
      <c r="GE380">
        <v>0.68967212635788</v>
      </c>
      <c r="GF380">
        <v>0</v>
      </c>
      <c r="GG380">
        <v>256.546823529412</v>
      </c>
      <c r="GH380">
        <v>0.743346064066381</v>
      </c>
      <c r="GI380">
        <v>0.194391126429682</v>
      </c>
      <c r="GJ380">
        <v>-1</v>
      </c>
      <c r="GK380">
        <v>1.210965</v>
      </c>
      <c r="GL380">
        <v>-0.0552613533834571</v>
      </c>
      <c r="GM380">
        <v>0.00543989200260448</v>
      </c>
      <c r="GN380">
        <v>1</v>
      </c>
      <c r="GO380">
        <v>1</v>
      </c>
      <c r="GP380">
        <v>2</v>
      </c>
      <c r="GQ380" t="s">
        <v>448</v>
      </c>
      <c r="GR380">
        <v>3.13241</v>
      </c>
      <c r="GS380">
        <v>2.713</v>
      </c>
      <c r="GT380">
        <v>0.186836</v>
      </c>
      <c r="GU380">
        <v>0.190718</v>
      </c>
      <c r="GV380">
        <v>0.100398</v>
      </c>
      <c r="GW380">
        <v>0.0973726</v>
      </c>
      <c r="GX380">
        <v>30594</v>
      </c>
      <c r="GY380">
        <v>32608.6</v>
      </c>
      <c r="GZ380">
        <v>34043.8</v>
      </c>
      <c r="HA380">
        <v>36486.1</v>
      </c>
      <c r="HB380">
        <v>43274.3</v>
      </c>
      <c r="HC380">
        <v>47297.1</v>
      </c>
      <c r="HD380">
        <v>53116.7</v>
      </c>
      <c r="HE380">
        <v>58318.2</v>
      </c>
      <c r="HF380">
        <v>1.94753</v>
      </c>
      <c r="HG380">
        <v>1.76472</v>
      </c>
      <c r="HH380">
        <v>0.0931844</v>
      </c>
      <c r="HI380">
        <v>0</v>
      </c>
      <c r="HJ380">
        <v>28.4795</v>
      </c>
      <c r="HK380">
        <v>999.9</v>
      </c>
      <c r="HL380">
        <v>52.399</v>
      </c>
      <c r="HM380">
        <v>31.199</v>
      </c>
      <c r="HN380">
        <v>26.423</v>
      </c>
      <c r="HO380">
        <v>54.2122</v>
      </c>
      <c r="HP380">
        <v>45.7652</v>
      </c>
      <c r="HQ380">
        <v>1</v>
      </c>
      <c r="HR380">
        <v>0.127558</v>
      </c>
      <c r="HS380">
        <v>0.346814</v>
      </c>
      <c r="HT380">
        <v>20.1123</v>
      </c>
      <c r="HU380">
        <v>5.19393</v>
      </c>
      <c r="HV380">
        <v>12.004</v>
      </c>
      <c r="HW380">
        <v>4.97515</v>
      </c>
      <c r="HX380">
        <v>3.29393</v>
      </c>
      <c r="HY380">
        <v>9999</v>
      </c>
      <c r="HZ380">
        <v>9999</v>
      </c>
      <c r="IA380">
        <v>999.9</v>
      </c>
      <c r="IB380">
        <v>9999</v>
      </c>
      <c r="IC380">
        <v>1.86326</v>
      </c>
      <c r="ID380">
        <v>1.86813</v>
      </c>
      <c r="IE380">
        <v>1.86785</v>
      </c>
      <c r="IF380">
        <v>1.86905</v>
      </c>
      <c r="IG380">
        <v>1.8699</v>
      </c>
      <c r="IH380">
        <v>1.86594</v>
      </c>
      <c r="II380">
        <v>1.86703</v>
      </c>
      <c r="IJ380">
        <v>1.86844</v>
      </c>
      <c r="IK380">
        <v>5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4.26</v>
      </c>
      <c r="IY380">
        <v>0.3487</v>
      </c>
      <c r="IZ380">
        <v>0.591063205497763</v>
      </c>
      <c r="JA380">
        <v>0.00362635438953289</v>
      </c>
      <c r="JB380">
        <v>-8.50754122937555e-07</v>
      </c>
      <c r="JC380">
        <v>2.87264459290622e-10</v>
      </c>
      <c r="JD380">
        <v>-0.103101814204982</v>
      </c>
      <c r="JE380">
        <v>-0.017656537129445</v>
      </c>
      <c r="JF380">
        <v>0.00217271289782075</v>
      </c>
      <c r="JG380">
        <v>-2.34727275410467e-05</v>
      </c>
      <c r="JH380">
        <v>4</v>
      </c>
      <c r="JI380">
        <v>2183</v>
      </c>
      <c r="JJ380">
        <v>1</v>
      </c>
      <c r="JK380">
        <v>27</v>
      </c>
      <c r="JL380">
        <v>29322381.2</v>
      </c>
      <c r="JM380">
        <v>29322381.2</v>
      </c>
      <c r="JN380">
        <v>2.43774</v>
      </c>
      <c r="JO380">
        <v>2.61475</v>
      </c>
      <c r="JP380">
        <v>1.54785</v>
      </c>
      <c r="JQ380">
        <v>2.31079</v>
      </c>
      <c r="JR380">
        <v>1.64673</v>
      </c>
      <c r="JS380">
        <v>2.32544</v>
      </c>
      <c r="JT380">
        <v>34.7608</v>
      </c>
      <c r="JU380">
        <v>24.1926</v>
      </c>
      <c r="JV380">
        <v>18</v>
      </c>
      <c r="JW380">
        <v>506.596</v>
      </c>
      <c r="JX380">
        <v>390.123</v>
      </c>
      <c r="JY380">
        <v>26.9859</v>
      </c>
      <c r="JZ380">
        <v>29.0014</v>
      </c>
      <c r="KA380">
        <v>30.0004</v>
      </c>
      <c r="KB380">
        <v>28.9362</v>
      </c>
      <c r="KC380">
        <v>28.8843</v>
      </c>
      <c r="KD380">
        <v>48.8291</v>
      </c>
      <c r="KE380">
        <v>19.506</v>
      </c>
      <c r="KF380">
        <v>14.3093</v>
      </c>
      <c r="KG380">
        <v>26.9772</v>
      </c>
      <c r="KH380">
        <v>1277.57</v>
      </c>
      <c r="KI380">
        <v>21.9857</v>
      </c>
      <c r="KJ380">
        <v>96.5489</v>
      </c>
      <c r="KK380">
        <v>94.485</v>
      </c>
    </row>
    <row r="381" spans="1:297">
      <c r="A381">
        <v>365</v>
      </c>
      <c r="B381">
        <v>1759342880</v>
      </c>
      <c r="C381">
        <v>10020</v>
      </c>
      <c r="D381" t="s">
        <v>1175</v>
      </c>
      <c r="E381" t="s">
        <v>1176</v>
      </c>
      <c r="F381">
        <v>5</v>
      </c>
      <c r="G381" t="s">
        <v>1024</v>
      </c>
      <c r="H381" t="s">
        <v>436</v>
      </c>
      <c r="I381">
        <v>1759342871.84615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1288.83050008312</v>
      </c>
      <c r="AK381">
        <v>1260.52551515151</v>
      </c>
      <c r="AL381">
        <v>3.32056201351239</v>
      </c>
      <c r="AM381">
        <v>64.7014413785426</v>
      </c>
      <c r="AN381">
        <f>(AP381 - AO381 + DY381*1E3/(8.314*(EA381+273.15)) * AR381/DX381 * AQ381) * DX381/(100*DL381) * 1000/(1000 - AP381)</f>
        <v>0</v>
      </c>
      <c r="AO381">
        <v>22.0151915070609</v>
      </c>
      <c r="AP381">
        <v>23.2130139393939</v>
      </c>
      <c r="AQ381">
        <v>-9.15727636112995e-06</v>
      </c>
      <c r="AR381">
        <v>119.371846667819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1.91</v>
      </c>
      <c r="DM381">
        <v>0.5</v>
      </c>
      <c r="DN381" t="s">
        <v>438</v>
      </c>
      <c r="DO381">
        <v>2</v>
      </c>
      <c r="DP381" t="b">
        <v>1</v>
      </c>
      <c r="DQ381">
        <v>1759342871.84615</v>
      </c>
      <c r="DR381">
        <v>1207.42923076923</v>
      </c>
      <c r="DS381">
        <v>1244.61076923077</v>
      </c>
      <c r="DT381">
        <v>23.2163076923077</v>
      </c>
      <c r="DU381">
        <v>22.0118384615385</v>
      </c>
      <c r="DV381">
        <v>1203.20692307692</v>
      </c>
      <c r="DW381">
        <v>22.8676769230769</v>
      </c>
      <c r="DX381">
        <v>500.036692307692</v>
      </c>
      <c r="DY381">
        <v>90.4817769230769</v>
      </c>
      <c r="DZ381">
        <v>0.0349834076923077</v>
      </c>
      <c r="EA381">
        <v>29.7931846153846</v>
      </c>
      <c r="EB381">
        <v>30.0039615384615</v>
      </c>
      <c r="EC381">
        <v>999.9</v>
      </c>
      <c r="ED381">
        <v>0</v>
      </c>
      <c r="EE381">
        <v>0</v>
      </c>
      <c r="EF381">
        <v>10009.1669230769</v>
      </c>
      <c r="EG381">
        <v>0</v>
      </c>
      <c r="EH381">
        <v>12.4545692307692</v>
      </c>
      <c r="EI381">
        <v>-37.1825153846154</v>
      </c>
      <c r="EJ381">
        <v>1236.12769230769</v>
      </c>
      <c r="EK381">
        <v>1272.62615384615</v>
      </c>
      <c r="EL381">
        <v>1.20446230769231</v>
      </c>
      <c r="EM381">
        <v>1244.61076923077</v>
      </c>
      <c r="EN381">
        <v>22.0118384615385</v>
      </c>
      <c r="EO381">
        <v>2.10065153846154</v>
      </c>
      <c r="EP381">
        <v>1.99167</v>
      </c>
      <c r="EQ381">
        <v>18.2241307692308</v>
      </c>
      <c r="ER381">
        <v>17.3782692307692</v>
      </c>
      <c r="ES381">
        <v>1999.96076923077</v>
      </c>
      <c r="ET381">
        <v>0.979993692307692</v>
      </c>
      <c r="EU381">
        <v>0.0200061846153846</v>
      </c>
      <c r="EV381">
        <v>0</v>
      </c>
      <c r="EW381">
        <v>256.703307692308</v>
      </c>
      <c r="EX381">
        <v>5.00059</v>
      </c>
      <c r="EY381">
        <v>5259.57692307692</v>
      </c>
      <c r="EZ381">
        <v>17359.9461538462</v>
      </c>
      <c r="FA381">
        <v>41.6679230769231</v>
      </c>
      <c r="FB381">
        <v>41.5238461538462</v>
      </c>
      <c r="FC381">
        <v>41.062</v>
      </c>
      <c r="FD381">
        <v>41</v>
      </c>
      <c r="FE381">
        <v>42.562</v>
      </c>
      <c r="FF381">
        <v>1955.05076923077</v>
      </c>
      <c r="FG381">
        <v>39.91</v>
      </c>
      <c r="FH381">
        <v>0</v>
      </c>
      <c r="FI381">
        <v>1759342880.4</v>
      </c>
      <c r="FJ381">
        <v>0</v>
      </c>
      <c r="FK381">
        <v>256.69308</v>
      </c>
      <c r="FL381">
        <v>1.29630768649944</v>
      </c>
      <c r="FM381">
        <v>16.4353846040973</v>
      </c>
      <c r="FN381">
        <v>5259.9516</v>
      </c>
      <c r="FO381">
        <v>15</v>
      </c>
      <c r="FP381">
        <v>0</v>
      </c>
      <c r="FQ381" t="s">
        <v>439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-37.3572428571429</v>
      </c>
      <c r="GD381">
        <v>1.97223116883112</v>
      </c>
      <c r="GE381">
        <v>0.659556933945543</v>
      </c>
      <c r="GF381">
        <v>0</v>
      </c>
      <c r="GG381">
        <v>256.626117647059</v>
      </c>
      <c r="GH381">
        <v>0.966508786427383</v>
      </c>
      <c r="GI381">
        <v>0.201244914397693</v>
      </c>
      <c r="GJ381">
        <v>-1</v>
      </c>
      <c r="GK381">
        <v>1.20681095238095</v>
      </c>
      <c r="GL381">
        <v>-0.0514441558441576</v>
      </c>
      <c r="GM381">
        <v>0.00530117229152185</v>
      </c>
      <c r="GN381">
        <v>1</v>
      </c>
      <c r="GO381">
        <v>1</v>
      </c>
      <c r="GP381">
        <v>2</v>
      </c>
      <c r="GQ381" t="s">
        <v>448</v>
      </c>
      <c r="GR381">
        <v>3.13224</v>
      </c>
      <c r="GS381">
        <v>2.71276</v>
      </c>
      <c r="GT381">
        <v>0.188408</v>
      </c>
      <c r="GU381">
        <v>0.192351</v>
      </c>
      <c r="GV381">
        <v>0.100385</v>
      </c>
      <c r="GW381">
        <v>0.0973802</v>
      </c>
      <c r="GX381">
        <v>30534.8</v>
      </c>
      <c r="GY381">
        <v>32542.7</v>
      </c>
      <c r="GZ381">
        <v>34043.7</v>
      </c>
      <c r="HA381">
        <v>36486</v>
      </c>
      <c r="HB381">
        <v>43275</v>
      </c>
      <c r="HC381">
        <v>47296.7</v>
      </c>
      <c r="HD381">
        <v>53116.6</v>
      </c>
      <c r="HE381">
        <v>58318</v>
      </c>
      <c r="HF381">
        <v>1.94705</v>
      </c>
      <c r="HG381">
        <v>1.7651</v>
      </c>
      <c r="HH381">
        <v>0.0941157</v>
      </c>
      <c r="HI381">
        <v>0</v>
      </c>
      <c r="HJ381">
        <v>28.4774</v>
      </c>
      <c r="HK381">
        <v>999.9</v>
      </c>
      <c r="HL381">
        <v>52.423</v>
      </c>
      <c r="HM381">
        <v>31.189</v>
      </c>
      <c r="HN381">
        <v>26.4214</v>
      </c>
      <c r="HO381">
        <v>54.5522</v>
      </c>
      <c r="HP381">
        <v>45.7612</v>
      </c>
      <c r="HQ381">
        <v>1</v>
      </c>
      <c r="HR381">
        <v>0.127752</v>
      </c>
      <c r="HS381">
        <v>0.338478</v>
      </c>
      <c r="HT381">
        <v>20.1122</v>
      </c>
      <c r="HU381">
        <v>5.19438</v>
      </c>
      <c r="HV381">
        <v>12.004</v>
      </c>
      <c r="HW381">
        <v>4.97505</v>
      </c>
      <c r="HX381">
        <v>3.29393</v>
      </c>
      <c r="HY381">
        <v>9999</v>
      </c>
      <c r="HZ381">
        <v>9999</v>
      </c>
      <c r="IA381">
        <v>999.9</v>
      </c>
      <c r="IB381">
        <v>9999</v>
      </c>
      <c r="IC381">
        <v>1.86326</v>
      </c>
      <c r="ID381">
        <v>1.86813</v>
      </c>
      <c r="IE381">
        <v>1.86786</v>
      </c>
      <c r="IF381">
        <v>1.86905</v>
      </c>
      <c r="IG381">
        <v>1.86989</v>
      </c>
      <c r="IH381">
        <v>1.86594</v>
      </c>
      <c r="II381">
        <v>1.86703</v>
      </c>
      <c r="IJ381">
        <v>1.86843</v>
      </c>
      <c r="IK381">
        <v>5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4.3</v>
      </c>
      <c r="IY381">
        <v>0.3485</v>
      </c>
      <c r="IZ381">
        <v>0.591063205497763</v>
      </c>
      <c r="JA381">
        <v>0.00362635438953289</v>
      </c>
      <c r="JB381">
        <v>-8.50754122937555e-07</v>
      </c>
      <c r="JC381">
        <v>2.87264459290622e-10</v>
      </c>
      <c r="JD381">
        <v>-0.103101814204982</v>
      </c>
      <c r="JE381">
        <v>-0.017656537129445</v>
      </c>
      <c r="JF381">
        <v>0.00217271289782075</v>
      </c>
      <c r="JG381">
        <v>-2.34727275410467e-05</v>
      </c>
      <c r="JH381">
        <v>4</v>
      </c>
      <c r="JI381">
        <v>2183</v>
      </c>
      <c r="JJ381">
        <v>1</v>
      </c>
      <c r="JK381">
        <v>27</v>
      </c>
      <c r="JL381">
        <v>29322381.3</v>
      </c>
      <c r="JM381">
        <v>29322381.3</v>
      </c>
      <c r="JN381">
        <v>2.46582</v>
      </c>
      <c r="JO381">
        <v>2.61108</v>
      </c>
      <c r="JP381">
        <v>1.54785</v>
      </c>
      <c r="JQ381">
        <v>2.31079</v>
      </c>
      <c r="JR381">
        <v>1.64551</v>
      </c>
      <c r="JS381">
        <v>2.39136</v>
      </c>
      <c r="JT381">
        <v>34.7608</v>
      </c>
      <c r="JU381">
        <v>24.1926</v>
      </c>
      <c r="JV381">
        <v>18</v>
      </c>
      <c r="JW381">
        <v>506.302</v>
      </c>
      <c r="JX381">
        <v>390.334</v>
      </c>
      <c r="JY381">
        <v>26.9832</v>
      </c>
      <c r="JZ381">
        <v>29.0014</v>
      </c>
      <c r="KA381">
        <v>30.0002</v>
      </c>
      <c r="KB381">
        <v>28.9387</v>
      </c>
      <c r="KC381">
        <v>28.8857</v>
      </c>
      <c r="KD381">
        <v>49.3834</v>
      </c>
      <c r="KE381">
        <v>19.506</v>
      </c>
      <c r="KF381">
        <v>14.3093</v>
      </c>
      <c r="KG381">
        <v>26.9802</v>
      </c>
      <c r="KH381">
        <v>1291.03</v>
      </c>
      <c r="KI381">
        <v>21.9884</v>
      </c>
      <c r="KJ381">
        <v>96.5487</v>
      </c>
      <c r="KK381">
        <v>94.4847</v>
      </c>
    </row>
    <row r="382" spans="1:297">
      <c r="A382">
        <v>366</v>
      </c>
      <c r="B382">
        <v>1759342885</v>
      </c>
      <c r="C382">
        <v>10025</v>
      </c>
      <c r="D382" t="s">
        <v>1177</v>
      </c>
      <c r="E382" t="s">
        <v>1178</v>
      </c>
      <c r="F382">
        <v>5</v>
      </c>
      <c r="G382" t="s">
        <v>1024</v>
      </c>
      <c r="H382" t="s">
        <v>436</v>
      </c>
      <c r="I382">
        <v>1759342876.84615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1306.68444393239</v>
      </c>
      <c r="AK382">
        <v>1278.00454545455</v>
      </c>
      <c r="AL382">
        <v>3.50269839160447</v>
      </c>
      <c r="AM382">
        <v>64.7014413785426</v>
      </c>
      <c r="AN382">
        <f>(AP382 - AO382 + DY382*1E3/(8.314*(EA382+273.15)) * AR382/DX382 * AQ382) * DX382/(100*DL382) * 1000/(1000 - AP382)</f>
        <v>0</v>
      </c>
      <c r="AO382">
        <v>22.0188264854132</v>
      </c>
      <c r="AP382">
        <v>23.210316969697</v>
      </c>
      <c r="AQ382">
        <v>-8.45209584440154e-06</v>
      </c>
      <c r="AR382">
        <v>119.371846667819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1.91</v>
      </c>
      <c r="DM382">
        <v>0.5</v>
      </c>
      <c r="DN382" t="s">
        <v>438</v>
      </c>
      <c r="DO382">
        <v>2</v>
      </c>
      <c r="DP382" t="b">
        <v>1</v>
      </c>
      <c r="DQ382">
        <v>1759342876.84615</v>
      </c>
      <c r="DR382">
        <v>1224.21923076923</v>
      </c>
      <c r="DS382">
        <v>1261.67153846154</v>
      </c>
      <c r="DT382">
        <v>23.2141230769231</v>
      </c>
      <c r="DU382">
        <v>22.0150076923077</v>
      </c>
      <c r="DV382">
        <v>1219.95</v>
      </c>
      <c r="DW382">
        <v>22.8655923076923</v>
      </c>
      <c r="DX382">
        <v>500.005769230769</v>
      </c>
      <c r="DY382">
        <v>90.4812923076923</v>
      </c>
      <c r="DZ382">
        <v>0.0350114153846154</v>
      </c>
      <c r="EA382">
        <v>29.7911153846154</v>
      </c>
      <c r="EB382">
        <v>30.0045615384615</v>
      </c>
      <c r="EC382">
        <v>999.9</v>
      </c>
      <c r="ED382">
        <v>0</v>
      </c>
      <c r="EE382">
        <v>0</v>
      </c>
      <c r="EF382">
        <v>10003.0630769231</v>
      </c>
      <c r="EG382">
        <v>0</v>
      </c>
      <c r="EH382">
        <v>12.4470307692308</v>
      </c>
      <c r="EI382">
        <v>-37.4530153846154</v>
      </c>
      <c r="EJ382">
        <v>1253.31384615385</v>
      </c>
      <c r="EK382">
        <v>1290.07538461538</v>
      </c>
      <c r="EL382">
        <v>1.19911307692308</v>
      </c>
      <c r="EM382">
        <v>1261.67153846154</v>
      </c>
      <c r="EN382">
        <v>22.0150076923077</v>
      </c>
      <c r="EO382">
        <v>2.10044384615385</v>
      </c>
      <c r="EP382">
        <v>1.99194615384615</v>
      </c>
      <c r="EQ382">
        <v>18.2225384615385</v>
      </c>
      <c r="ER382">
        <v>17.3804615384615</v>
      </c>
      <c r="ES382">
        <v>2000.00846153846</v>
      </c>
      <c r="ET382">
        <v>0.979994153846154</v>
      </c>
      <c r="EU382">
        <v>0.0200057076923077</v>
      </c>
      <c r="EV382">
        <v>0</v>
      </c>
      <c r="EW382">
        <v>256.799615384615</v>
      </c>
      <c r="EX382">
        <v>5.00059</v>
      </c>
      <c r="EY382">
        <v>5260.92923076923</v>
      </c>
      <c r="EZ382">
        <v>17360.3461538462</v>
      </c>
      <c r="FA382">
        <v>41.6726923076923</v>
      </c>
      <c r="FB382">
        <v>41.5047692307692</v>
      </c>
      <c r="FC382">
        <v>41.062</v>
      </c>
      <c r="FD382">
        <v>41</v>
      </c>
      <c r="FE382">
        <v>42.562</v>
      </c>
      <c r="FF382">
        <v>1955.09846153846</v>
      </c>
      <c r="FG382">
        <v>39.91</v>
      </c>
      <c r="FH382">
        <v>0</v>
      </c>
      <c r="FI382">
        <v>1759342885.8</v>
      </c>
      <c r="FJ382">
        <v>0</v>
      </c>
      <c r="FK382">
        <v>256.808884615385</v>
      </c>
      <c r="FL382">
        <v>2.09275213655069</v>
      </c>
      <c r="FM382">
        <v>14.8782906133453</v>
      </c>
      <c r="FN382">
        <v>5261.21423076923</v>
      </c>
      <c r="FO382">
        <v>15</v>
      </c>
      <c r="FP382">
        <v>0</v>
      </c>
      <c r="FQ382" t="s">
        <v>439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-37.3042380952381</v>
      </c>
      <c r="GD382">
        <v>-1.08335064935067</v>
      </c>
      <c r="GE382">
        <v>0.61769221683556</v>
      </c>
      <c r="GF382">
        <v>0</v>
      </c>
      <c r="GG382">
        <v>256.721264705882</v>
      </c>
      <c r="GH382">
        <v>1.22223071012515</v>
      </c>
      <c r="GI382">
        <v>0.209600924563456</v>
      </c>
      <c r="GJ382">
        <v>-1</v>
      </c>
      <c r="GK382">
        <v>1.20298428571429</v>
      </c>
      <c r="GL382">
        <v>-0.0589262337662343</v>
      </c>
      <c r="GM382">
        <v>0.00608114460672423</v>
      </c>
      <c r="GN382">
        <v>1</v>
      </c>
      <c r="GO382">
        <v>1</v>
      </c>
      <c r="GP382">
        <v>2</v>
      </c>
      <c r="GQ382" t="s">
        <v>448</v>
      </c>
      <c r="GR382">
        <v>3.13214</v>
      </c>
      <c r="GS382">
        <v>2.71328</v>
      </c>
      <c r="GT382">
        <v>0.190033</v>
      </c>
      <c r="GU382">
        <v>0.193865</v>
      </c>
      <c r="GV382">
        <v>0.100376</v>
      </c>
      <c r="GW382">
        <v>0.0973925</v>
      </c>
      <c r="GX382">
        <v>30473.4</v>
      </c>
      <c r="GY382">
        <v>32481.4</v>
      </c>
      <c r="GZ382">
        <v>34043.4</v>
      </c>
      <c r="HA382">
        <v>36485.7</v>
      </c>
      <c r="HB382">
        <v>43275.3</v>
      </c>
      <c r="HC382">
        <v>47295.9</v>
      </c>
      <c r="HD382">
        <v>53116.2</v>
      </c>
      <c r="HE382">
        <v>58317.6</v>
      </c>
      <c r="HF382">
        <v>1.9467</v>
      </c>
      <c r="HG382">
        <v>1.76508</v>
      </c>
      <c r="HH382">
        <v>0.094153</v>
      </c>
      <c r="HI382">
        <v>0</v>
      </c>
      <c r="HJ382">
        <v>28.4774</v>
      </c>
      <c r="HK382">
        <v>999.9</v>
      </c>
      <c r="HL382">
        <v>52.423</v>
      </c>
      <c r="HM382">
        <v>31.199</v>
      </c>
      <c r="HN382">
        <v>26.4371</v>
      </c>
      <c r="HO382">
        <v>54.8622</v>
      </c>
      <c r="HP382">
        <v>46.0737</v>
      </c>
      <c r="HQ382">
        <v>1</v>
      </c>
      <c r="HR382">
        <v>0.127919</v>
      </c>
      <c r="HS382">
        <v>0.360025</v>
      </c>
      <c r="HT382">
        <v>20.1122</v>
      </c>
      <c r="HU382">
        <v>5.19393</v>
      </c>
      <c r="HV382">
        <v>12.004</v>
      </c>
      <c r="HW382">
        <v>4.9752</v>
      </c>
      <c r="HX382">
        <v>3.294</v>
      </c>
      <c r="HY382">
        <v>9999</v>
      </c>
      <c r="HZ382">
        <v>9999</v>
      </c>
      <c r="IA382">
        <v>999.9</v>
      </c>
      <c r="IB382">
        <v>9999</v>
      </c>
      <c r="IC382">
        <v>1.86326</v>
      </c>
      <c r="ID382">
        <v>1.86813</v>
      </c>
      <c r="IE382">
        <v>1.86786</v>
      </c>
      <c r="IF382">
        <v>1.86907</v>
      </c>
      <c r="IG382">
        <v>1.86992</v>
      </c>
      <c r="IH382">
        <v>1.86595</v>
      </c>
      <c r="II382">
        <v>1.86703</v>
      </c>
      <c r="IJ382">
        <v>1.86844</v>
      </c>
      <c r="IK382">
        <v>5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4.35</v>
      </c>
      <c r="IY382">
        <v>0.3484</v>
      </c>
      <c r="IZ382">
        <v>0.591063205497763</v>
      </c>
      <c r="JA382">
        <v>0.00362635438953289</v>
      </c>
      <c r="JB382">
        <v>-8.50754122937555e-07</v>
      </c>
      <c r="JC382">
        <v>2.87264459290622e-10</v>
      </c>
      <c r="JD382">
        <v>-0.103101814204982</v>
      </c>
      <c r="JE382">
        <v>-0.017656537129445</v>
      </c>
      <c r="JF382">
        <v>0.00217271289782075</v>
      </c>
      <c r="JG382">
        <v>-2.34727275410467e-05</v>
      </c>
      <c r="JH382">
        <v>4</v>
      </c>
      <c r="JI382">
        <v>2183</v>
      </c>
      <c r="JJ382">
        <v>1</v>
      </c>
      <c r="JK382">
        <v>27</v>
      </c>
      <c r="JL382">
        <v>29322381.4</v>
      </c>
      <c r="JM382">
        <v>29322381.4</v>
      </c>
      <c r="JN382">
        <v>2.48901</v>
      </c>
      <c r="JO382">
        <v>2.60864</v>
      </c>
      <c r="JP382">
        <v>1.54785</v>
      </c>
      <c r="JQ382">
        <v>2.31079</v>
      </c>
      <c r="JR382">
        <v>1.64673</v>
      </c>
      <c r="JS382">
        <v>2.33276</v>
      </c>
      <c r="JT382">
        <v>34.7608</v>
      </c>
      <c r="JU382">
        <v>24.1926</v>
      </c>
      <c r="JV382">
        <v>18</v>
      </c>
      <c r="JW382">
        <v>506.09</v>
      </c>
      <c r="JX382">
        <v>390.334</v>
      </c>
      <c r="JY382">
        <v>26.9852</v>
      </c>
      <c r="JZ382">
        <v>29.0039</v>
      </c>
      <c r="KA382">
        <v>30.0003</v>
      </c>
      <c r="KB382">
        <v>28.9411</v>
      </c>
      <c r="KC382">
        <v>28.8877</v>
      </c>
      <c r="KD382">
        <v>49.8493</v>
      </c>
      <c r="KE382">
        <v>19.506</v>
      </c>
      <c r="KF382">
        <v>14.3093</v>
      </c>
      <c r="KG382">
        <v>26.9727</v>
      </c>
      <c r="KH382">
        <v>1311.42</v>
      </c>
      <c r="KI382">
        <v>21.9955</v>
      </c>
      <c r="KJ382">
        <v>96.5479</v>
      </c>
      <c r="KK382">
        <v>94.484</v>
      </c>
    </row>
    <row r="383" spans="1:297">
      <c r="A383">
        <v>367</v>
      </c>
      <c r="B383">
        <v>1759342890</v>
      </c>
      <c r="C383">
        <v>10030</v>
      </c>
      <c r="D383" t="s">
        <v>1179</v>
      </c>
      <c r="E383" t="s">
        <v>1180</v>
      </c>
      <c r="F383">
        <v>5</v>
      </c>
      <c r="G383" t="s">
        <v>1024</v>
      </c>
      <c r="H383" t="s">
        <v>436</v>
      </c>
      <c r="I383">
        <v>1759342881.84615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1322.87465684063</v>
      </c>
      <c r="AK383">
        <v>1294.51090909091</v>
      </c>
      <c r="AL383">
        <v>3.28420194432906</v>
      </c>
      <c r="AM383">
        <v>64.7014413785426</v>
      </c>
      <c r="AN383">
        <f>(AP383 - AO383 + DY383*1E3/(8.314*(EA383+273.15)) * AR383/DX383 * AQ383) * DX383/(100*DL383) * 1000/(1000 - AP383)</f>
        <v>0</v>
      </c>
      <c r="AO383">
        <v>22.0222280606331</v>
      </c>
      <c r="AP383">
        <v>23.2073563636364</v>
      </c>
      <c r="AQ383">
        <v>-7.45802374453297e-06</v>
      </c>
      <c r="AR383">
        <v>119.371846667819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1.91</v>
      </c>
      <c r="DM383">
        <v>0.5</v>
      </c>
      <c r="DN383" t="s">
        <v>438</v>
      </c>
      <c r="DO383">
        <v>2</v>
      </c>
      <c r="DP383" t="b">
        <v>1</v>
      </c>
      <c r="DQ383">
        <v>1759342881.84615</v>
      </c>
      <c r="DR383">
        <v>1240.93692307692</v>
      </c>
      <c r="DS383">
        <v>1278.02153846154</v>
      </c>
      <c r="DT383">
        <v>23.2118615384615</v>
      </c>
      <c r="DU383">
        <v>22.0185769230769</v>
      </c>
      <c r="DV383">
        <v>1236.62076923077</v>
      </c>
      <c r="DW383">
        <v>22.8634384615385</v>
      </c>
      <c r="DX383">
        <v>499.981461538462</v>
      </c>
      <c r="DY383">
        <v>90.4813615384615</v>
      </c>
      <c r="DZ383">
        <v>0.0352113615384615</v>
      </c>
      <c r="EA383">
        <v>29.7905846153846</v>
      </c>
      <c r="EB383">
        <v>30.0096076923077</v>
      </c>
      <c r="EC383">
        <v>999.9</v>
      </c>
      <c r="ED383">
        <v>0</v>
      </c>
      <c r="EE383">
        <v>0</v>
      </c>
      <c r="EF383">
        <v>9988.21307692308</v>
      </c>
      <c r="EG383">
        <v>0</v>
      </c>
      <c r="EH383">
        <v>12.4395</v>
      </c>
      <c r="EI383">
        <v>-37.0847384615385</v>
      </c>
      <c r="EJ383">
        <v>1270.42538461538</v>
      </c>
      <c r="EK383">
        <v>1306.79615384615</v>
      </c>
      <c r="EL383">
        <v>1.19329384615385</v>
      </c>
      <c r="EM383">
        <v>1278.02153846154</v>
      </c>
      <c r="EN383">
        <v>22.0185769230769</v>
      </c>
      <c r="EO383">
        <v>2.10024153846154</v>
      </c>
      <c r="EP383">
        <v>1.99227</v>
      </c>
      <c r="EQ383">
        <v>18.2210153846154</v>
      </c>
      <c r="ER383">
        <v>17.3830307692308</v>
      </c>
      <c r="ES383">
        <v>2000.03384615385</v>
      </c>
      <c r="ET383">
        <v>0.979994384615385</v>
      </c>
      <c r="EU383">
        <v>0.0200054769230769</v>
      </c>
      <c r="EV383">
        <v>0</v>
      </c>
      <c r="EW383">
        <v>256.959846153846</v>
      </c>
      <c r="EX383">
        <v>5.00059</v>
      </c>
      <c r="EY383">
        <v>5262.05230769231</v>
      </c>
      <c r="EZ383">
        <v>17360.5769230769</v>
      </c>
      <c r="FA383">
        <v>41.6679230769231</v>
      </c>
      <c r="FB383">
        <v>41.5047692307692</v>
      </c>
      <c r="FC383">
        <v>41.062</v>
      </c>
      <c r="FD383">
        <v>41</v>
      </c>
      <c r="FE383">
        <v>42.562</v>
      </c>
      <c r="FF383">
        <v>1955.12384615385</v>
      </c>
      <c r="FG383">
        <v>39.91</v>
      </c>
      <c r="FH383">
        <v>0</v>
      </c>
      <c r="FI383">
        <v>1759342890.6</v>
      </c>
      <c r="FJ383">
        <v>0</v>
      </c>
      <c r="FK383">
        <v>256.9305</v>
      </c>
      <c r="FL383">
        <v>0.930564107704006</v>
      </c>
      <c r="FM383">
        <v>11.2170940199818</v>
      </c>
      <c r="FN383">
        <v>5262.26230769231</v>
      </c>
      <c r="FO383">
        <v>15</v>
      </c>
      <c r="FP383">
        <v>0</v>
      </c>
      <c r="FQ383" t="s">
        <v>439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-37.3070619047619</v>
      </c>
      <c r="GD383">
        <v>3.00662337662326</v>
      </c>
      <c r="GE383">
        <v>0.583175137849596</v>
      </c>
      <c r="GF383">
        <v>0</v>
      </c>
      <c r="GG383">
        <v>256.844647058824</v>
      </c>
      <c r="GH383">
        <v>1.52091672768507</v>
      </c>
      <c r="GI383">
        <v>0.226543189279655</v>
      </c>
      <c r="GJ383">
        <v>-1</v>
      </c>
      <c r="GK383">
        <v>1.19635333333333</v>
      </c>
      <c r="GL383">
        <v>-0.0691402597402624</v>
      </c>
      <c r="GM383">
        <v>0.00711601435618706</v>
      </c>
      <c r="GN383">
        <v>1</v>
      </c>
      <c r="GO383">
        <v>1</v>
      </c>
      <c r="GP383">
        <v>2</v>
      </c>
      <c r="GQ383" t="s">
        <v>448</v>
      </c>
      <c r="GR383">
        <v>3.13214</v>
      </c>
      <c r="GS383">
        <v>2.7138</v>
      </c>
      <c r="GT383">
        <v>0.19157</v>
      </c>
      <c r="GU383">
        <v>0.195447</v>
      </c>
      <c r="GV383">
        <v>0.100368</v>
      </c>
      <c r="GW383">
        <v>0.0974052</v>
      </c>
      <c r="GX383">
        <v>30415.6</v>
      </c>
      <c r="GY383">
        <v>32417.6</v>
      </c>
      <c r="GZ383">
        <v>34043.4</v>
      </c>
      <c r="HA383">
        <v>36485.6</v>
      </c>
      <c r="HB383">
        <v>43275.8</v>
      </c>
      <c r="HC383">
        <v>47295.2</v>
      </c>
      <c r="HD383">
        <v>53116.2</v>
      </c>
      <c r="HE383">
        <v>58317.4</v>
      </c>
      <c r="HF383">
        <v>1.9471</v>
      </c>
      <c r="HG383">
        <v>1.7651</v>
      </c>
      <c r="HH383">
        <v>0.0947863</v>
      </c>
      <c r="HI383">
        <v>0</v>
      </c>
      <c r="HJ383">
        <v>28.4774</v>
      </c>
      <c r="HK383">
        <v>999.9</v>
      </c>
      <c r="HL383">
        <v>52.423</v>
      </c>
      <c r="HM383">
        <v>31.199</v>
      </c>
      <c r="HN383">
        <v>26.4336</v>
      </c>
      <c r="HO383">
        <v>54.5122</v>
      </c>
      <c r="HP383">
        <v>46.0497</v>
      </c>
      <c r="HQ383">
        <v>1</v>
      </c>
      <c r="HR383">
        <v>0.128242</v>
      </c>
      <c r="HS383">
        <v>0.403448</v>
      </c>
      <c r="HT383">
        <v>20.112</v>
      </c>
      <c r="HU383">
        <v>5.19348</v>
      </c>
      <c r="HV383">
        <v>12.004</v>
      </c>
      <c r="HW383">
        <v>4.9751</v>
      </c>
      <c r="HX383">
        <v>3.294</v>
      </c>
      <c r="HY383">
        <v>9999</v>
      </c>
      <c r="HZ383">
        <v>9999</v>
      </c>
      <c r="IA383">
        <v>999.9</v>
      </c>
      <c r="IB383">
        <v>9999</v>
      </c>
      <c r="IC383">
        <v>1.86325</v>
      </c>
      <c r="ID383">
        <v>1.86813</v>
      </c>
      <c r="IE383">
        <v>1.86784</v>
      </c>
      <c r="IF383">
        <v>1.86905</v>
      </c>
      <c r="IG383">
        <v>1.86992</v>
      </c>
      <c r="IH383">
        <v>1.86592</v>
      </c>
      <c r="II383">
        <v>1.867</v>
      </c>
      <c r="IJ383">
        <v>1.86844</v>
      </c>
      <c r="IK383">
        <v>5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4.39</v>
      </c>
      <c r="IY383">
        <v>0.3482</v>
      </c>
      <c r="IZ383">
        <v>0.591063205497763</v>
      </c>
      <c r="JA383">
        <v>0.00362635438953289</v>
      </c>
      <c r="JB383">
        <v>-8.50754122937555e-07</v>
      </c>
      <c r="JC383">
        <v>2.87264459290622e-10</v>
      </c>
      <c r="JD383">
        <v>-0.103101814204982</v>
      </c>
      <c r="JE383">
        <v>-0.017656537129445</v>
      </c>
      <c r="JF383">
        <v>0.00217271289782075</v>
      </c>
      <c r="JG383">
        <v>-2.34727275410467e-05</v>
      </c>
      <c r="JH383">
        <v>4</v>
      </c>
      <c r="JI383">
        <v>2183</v>
      </c>
      <c r="JJ383">
        <v>1</v>
      </c>
      <c r="JK383">
        <v>27</v>
      </c>
      <c r="JL383">
        <v>29322381.5</v>
      </c>
      <c r="JM383">
        <v>29322381.5</v>
      </c>
      <c r="JN383">
        <v>2.51587</v>
      </c>
      <c r="JO383">
        <v>2.62207</v>
      </c>
      <c r="JP383">
        <v>1.54785</v>
      </c>
      <c r="JQ383">
        <v>2.31079</v>
      </c>
      <c r="JR383">
        <v>1.64673</v>
      </c>
      <c r="JS383">
        <v>2.24609</v>
      </c>
      <c r="JT383">
        <v>34.7608</v>
      </c>
      <c r="JU383">
        <v>24.1838</v>
      </c>
      <c r="JV383">
        <v>18</v>
      </c>
      <c r="JW383">
        <v>506.362</v>
      </c>
      <c r="JX383">
        <v>390.363</v>
      </c>
      <c r="JY383">
        <v>26.9794</v>
      </c>
      <c r="JZ383">
        <v>29.0039</v>
      </c>
      <c r="KA383">
        <v>30.0001</v>
      </c>
      <c r="KB383">
        <v>28.9417</v>
      </c>
      <c r="KC383">
        <v>28.8901</v>
      </c>
      <c r="KD383">
        <v>50.4178</v>
      </c>
      <c r="KE383">
        <v>19.506</v>
      </c>
      <c r="KF383">
        <v>14.3093</v>
      </c>
      <c r="KG383">
        <v>26.9522</v>
      </c>
      <c r="KH383">
        <v>1324.96</v>
      </c>
      <c r="KI383">
        <v>21.9998</v>
      </c>
      <c r="KJ383">
        <v>96.5479</v>
      </c>
      <c r="KK383">
        <v>94.4836</v>
      </c>
    </row>
    <row r="384" spans="1:297">
      <c r="A384">
        <v>368</v>
      </c>
      <c r="B384">
        <v>1759342895</v>
      </c>
      <c r="C384">
        <v>10035</v>
      </c>
      <c r="D384" t="s">
        <v>1181</v>
      </c>
      <c r="E384" t="s">
        <v>1182</v>
      </c>
      <c r="F384">
        <v>5</v>
      </c>
      <c r="G384" t="s">
        <v>1024</v>
      </c>
      <c r="H384" t="s">
        <v>436</v>
      </c>
      <c r="I384">
        <v>1759342886.84615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1340.37031235294</v>
      </c>
      <c r="AK384">
        <v>1311.69612121212</v>
      </c>
      <c r="AL384">
        <v>3.44499453289605</v>
      </c>
      <c r="AM384">
        <v>64.7014413785426</v>
      </c>
      <c r="AN384">
        <f>(AP384 - AO384 + DY384*1E3/(8.314*(EA384+273.15)) * AR384/DX384 * AQ384) * DX384/(100*DL384) * 1000/(1000 - AP384)</f>
        <v>0</v>
      </c>
      <c r="AO384">
        <v>22.0248555100784</v>
      </c>
      <c r="AP384">
        <v>23.2044248484848</v>
      </c>
      <c r="AQ384">
        <v>-6.53740788292169e-06</v>
      </c>
      <c r="AR384">
        <v>119.371846667819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1.91</v>
      </c>
      <c r="DM384">
        <v>0.5</v>
      </c>
      <c r="DN384" t="s">
        <v>438</v>
      </c>
      <c r="DO384">
        <v>2</v>
      </c>
      <c r="DP384" t="b">
        <v>1</v>
      </c>
      <c r="DQ384">
        <v>1759342886.84615</v>
      </c>
      <c r="DR384">
        <v>1257.50769230769</v>
      </c>
      <c r="DS384">
        <v>1294.8</v>
      </c>
      <c r="DT384">
        <v>23.2086384615385</v>
      </c>
      <c r="DU384">
        <v>22.0217538461538</v>
      </c>
      <c r="DV384">
        <v>1253.14384615385</v>
      </c>
      <c r="DW384">
        <v>22.8603615384615</v>
      </c>
      <c r="DX384">
        <v>499.989307692308</v>
      </c>
      <c r="DY384">
        <v>90.4819692307692</v>
      </c>
      <c r="DZ384">
        <v>0.0354408538461538</v>
      </c>
      <c r="EA384">
        <v>29.7909923076923</v>
      </c>
      <c r="EB384">
        <v>30.0123230769231</v>
      </c>
      <c r="EC384">
        <v>999.9</v>
      </c>
      <c r="ED384">
        <v>0</v>
      </c>
      <c r="EE384">
        <v>0</v>
      </c>
      <c r="EF384">
        <v>9985.57846153846</v>
      </c>
      <c r="EG384">
        <v>0</v>
      </c>
      <c r="EH384">
        <v>12.4384384615385</v>
      </c>
      <c r="EI384">
        <v>-37.2919</v>
      </c>
      <c r="EJ384">
        <v>1287.38538461538</v>
      </c>
      <c r="EK384">
        <v>1323.95615384615</v>
      </c>
      <c r="EL384">
        <v>1.18690307692308</v>
      </c>
      <c r="EM384">
        <v>1294.8</v>
      </c>
      <c r="EN384">
        <v>22.0217538461538</v>
      </c>
      <c r="EO384">
        <v>2.09996461538461</v>
      </c>
      <c r="EP384">
        <v>1.99257076923077</v>
      </c>
      <c r="EQ384">
        <v>18.2189230769231</v>
      </c>
      <c r="ER384">
        <v>17.3854230769231</v>
      </c>
      <c r="ES384">
        <v>2000.03923076923</v>
      </c>
      <c r="ET384">
        <v>0.979994384615385</v>
      </c>
      <c r="EU384">
        <v>0.0200054769230769</v>
      </c>
      <c r="EV384">
        <v>0</v>
      </c>
      <c r="EW384">
        <v>257.011923076923</v>
      </c>
      <c r="EX384">
        <v>5.00059</v>
      </c>
      <c r="EY384">
        <v>5263.02923076923</v>
      </c>
      <c r="EZ384">
        <v>17360.6307692308</v>
      </c>
      <c r="FA384">
        <v>41.6726923076923</v>
      </c>
      <c r="FB384">
        <v>41.5047692307692</v>
      </c>
      <c r="FC384">
        <v>41.062</v>
      </c>
      <c r="FD384">
        <v>41</v>
      </c>
      <c r="FE384">
        <v>42.562</v>
      </c>
      <c r="FF384">
        <v>1955.12923076923</v>
      </c>
      <c r="FG384">
        <v>39.91</v>
      </c>
      <c r="FH384">
        <v>0</v>
      </c>
      <c r="FI384">
        <v>1759342895.4</v>
      </c>
      <c r="FJ384">
        <v>0</v>
      </c>
      <c r="FK384">
        <v>256.981269230769</v>
      </c>
      <c r="FL384">
        <v>0.0932307686685493</v>
      </c>
      <c r="FM384">
        <v>13.4386324859385</v>
      </c>
      <c r="FN384">
        <v>5263.28846153846</v>
      </c>
      <c r="FO384">
        <v>15</v>
      </c>
      <c r="FP384">
        <v>0</v>
      </c>
      <c r="FQ384" t="s">
        <v>439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-37.17659</v>
      </c>
      <c r="GD384">
        <v>-1.51434586466166</v>
      </c>
      <c r="GE384">
        <v>0.456850383495516</v>
      </c>
      <c r="GF384">
        <v>0</v>
      </c>
      <c r="GG384">
        <v>256.925970588235</v>
      </c>
      <c r="GH384">
        <v>0.748953401155155</v>
      </c>
      <c r="GI384">
        <v>0.165656179248415</v>
      </c>
      <c r="GJ384">
        <v>-1</v>
      </c>
      <c r="GK384">
        <v>1.1900315</v>
      </c>
      <c r="GL384">
        <v>-0.076959248120299</v>
      </c>
      <c r="GM384">
        <v>0.0074176008756201</v>
      </c>
      <c r="GN384">
        <v>1</v>
      </c>
      <c r="GO384">
        <v>1</v>
      </c>
      <c r="GP384">
        <v>2</v>
      </c>
      <c r="GQ384" t="s">
        <v>448</v>
      </c>
      <c r="GR384">
        <v>3.13238</v>
      </c>
      <c r="GS384">
        <v>2.71338</v>
      </c>
      <c r="GT384">
        <v>0.193145</v>
      </c>
      <c r="GU384">
        <v>0.196963</v>
      </c>
      <c r="GV384">
        <v>0.100359</v>
      </c>
      <c r="GW384">
        <v>0.0974074</v>
      </c>
      <c r="GX384">
        <v>30356.2</v>
      </c>
      <c r="GY384">
        <v>32356.5</v>
      </c>
      <c r="GZ384">
        <v>34043.3</v>
      </c>
      <c r="HA384">
        <v>36485.5</v>
      </c>
      <c r="HB384">
        <v>43276.4</v>
      </c>
      <c r="HC384">
        <v>47295.3</v>
      </c>
      <c r="HD384">
        <v>53116.2</v>
      </c>
      <c r="HE384">
        <v>58317.4</v>
      </c>
      <c r="HF384">
        <v>1.94725</v>
      </c>
      <c r="HG384">
        <v>1.76497</v>
      </c>
      <c r="HH384">
        <v>0.0941604</v>
      </c>
      <c r="HI384">
        <v>0</v>
      </c>
      <c r="HJ384">
        <v>28.4774</v>
      </c>
      <c r="HK384">
        <v>999.9</v>
      </c>
      <c r="HL384">
        <v>52.399</v>
      </c>
      <c r="HM384">
        <v>31.199</v>
      </c>
      <c r="HN384">
        <v>26.4231</v>
      </c>
      <c r="HO384">
        <v>54.6122</v>
      </c>
      <c r="HP384">
        <v>46.0737</v>
      </c>
      <c r="HQ384">
        <v>1</v>
      </c>
      <c r="HR384">
        <v>0.128216</v>
      </c>
      <c r="HS384">
        <v>0.470948</v>
      </c>
      <c r="HT384">
        <v>20.1121</v>
      </c>
      <c r="HU384">
        <v>5.19333</v>
      </c>
      <c r="HV384">
        <v>12.004</v>
      </c>
      <c r="HW384">
        <v>4.97485</v>
      </c>
      <c r="HX384">
        <v>3.2939</v>
      </c>
      <c r="HY384">
        <v>9999</v>
      </c>
      <c r="HZ384">
        <v>9999</v>
      </c>
      <c r="IA384">
        <v>999.9</v>
      </c>
      <c r="IB384">
        <v>9999</v>
      </c>
      <c r="IC384">
        <v>1.86326</v>
      </c>
      <c r="ID384">
        <v>1.86813</v>
      </c>
      <c r="IE384">
        <v>1.86786</v>
      </c>
      <c r="IF384">
        <v>1.86905</v>
      </c>
      <c r="IG384">
        <v>1.86991</v>
      </c>
      <c r="IH384">
        <v>1.86594</v>
      </c>
      <c r="II384">
        <v>1.86702</v>
      </c>
      <c r="IJ384">
        <v>1.86844</v>
      </c>
      <c r="IK384">
        <v>5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4.44</v>
      </c>
      <c r="IY384">
        <v>0.3481</v>
      </c>
      <c r="IZ384">
        <v>0.591063205497763</v>
      </c>
      <c r="JA384">
        <v>0.00362635438953289</v>
      </c>
      <c r="JB384">
        <v>-8.50754122937555e-07</v>
      </c>
      <c r="JC384">
        <v>2.87264459290622e-10</v>
      </c>
      <c r="JD384">
        <v>-0.103101814204982</v>
      </c>
      <c r="JE384">
        <v>-0.017656537129445</v>
      </c>
      <c r="JF384">
        <v>0.00217271289782075</v>
      </c>
      <c r="JG384">
        <v>-2.34727275410467e-05</v>
      </c>
      <c r="JH384">
        <v>4</v>
      </c>
      <c r="JI384">
        <v>2183</v>
      </c>
      <c r="JJ384">
        <v>1</v>
      </c>
      <c r="JK384">
        <v>27</v>
      </c>
      <c r="JL384">
        <v>29322381.6</v>
      </c>
      <c r="JM384">
        <v>29322381.6</v>
      </c>
      <c r="JN384">
        <v>2.5415</v>
      </c>
      <c r="JO384">
        <v>2.61719</v>
      </c>
      <c r="JP384">
        <v>1.54785</v>
      </c>
      <c r="JQ384">
        <v>2.30957</v>
      </c>
      <c r="JR384">
        <v>1.64673</v>
      </c>
      <c r="JS384">
        <v>2.29858</v>
      </c>
      <c r="JT384">
        <v>34.7608</v>
      </c>
      <c r="JU384">
        <v>24.1926</v>
      </c>
      <c r="JV384">
        <v>18</v>
      </c>
      <c r="JW384">
        <v>506.478</v>
      </c>
      <c r="JX384">
        <v>390.307</v>
      </c>
      <c r="JY384">
        <v>26.9617</v>
      </c>
      <c r="JZ384">
        <v>29.0064</v>
      </c>
      <c r="KA384">
        <v>30.0001</v>
      </c>
      <c r="KB384">
        <v>28.9436</v>
      </c>
      <c r="KC384">
        <v>28.8918</v>
      </c>
      <c r="KD384">
        <v>50.9017</v>
      </c>
      <c r="KE384">
        <v>19.506</v>
      </c>
      <c r="KF384">
        <v>14.3093</v>
      </c>
      <c r="KG384">
        <v>26.941</v>
      </c>
      <c r="KH384">
        <v>1338.48</v>
      </c>
      <c r="KI384">
        <v>22.0093</v>
      </c>
      <c r="KJ384">
        <v>96.5478</v>
      </c>
      <c r="KK384">
        <v>94.4836</v>
      </c>
    </row>
    <row r="385" spans="1:297">
      <c r="A385">
        <v>369</v>
      </c>
      <c r="B385">
        <v>1759342900</v>
      </c>
      <c r="C385">
        <v>10040</v>
      </c>
      <c r="D385" t="s">
        <v>1183</v>
      </c>
      <c r="E385" t="s">
        <v>1184</v>
      </c>
      <c r="F385">
        <v>5</v>
      </c>
      <c r="G385" t="s">
        <v>1024</v>
      </c>
      <c r="H385" t="s">
        <v>436</v>
      </c>
      <c r="I385">
        <v>1759342891.84615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1357.2170739766</v>
      </c>
      <c r="AK385">
        <v>1328.69278787879</v>
      </c>
      <c r="AL385">
        <v>3.39492056600268</v>
      </c>
      <c r="AM385">
        <v>64.7014413785426</v>
      </c>
      <c r="AN385">
        <f>(AP385 - AO385 + DY385*1E3/(8.314*(EA385+273.15)) * AR385/DX385 * AQ385) * DX385/(100*DL385) * 1000/(1000 - AP385)</f>
        <v>0</v>
      </c>
      <c r="AO385">
        <v>22.0266220883535</v>
      </c>
      <c r="AP385">
        <v>23.1995745454545</v>
      </c>
      <c r="AQ385">
        <v>-1.16706538843697e-05</v>
      </c>
      <c r="AR385">
        <v>119.371846667819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1.91</v>
      </c>
      <c r="DM385">
        <v>0.5</v>
      </c>
      <c r="DN385" t="s">
        <v>438</v>
      </c>
      <c r="DO385">
        <v>2</v>
      </c>
      <c r="DP385" t="b">
        <v>1</v>
      </c>
      <c r="DQ385">
        <v>1759342891.84615</v>
      </c>
      <c r="DR385">
        <v>1274.11076923077</v>
      </c>
      <c r="DS385">
        <v>1311.31076923077</v>
      </c>
      <c r="DT385">
        <v>23.2052153846154</v>
      </c>
      <c r="DU385">
        <v>22.0243538461538</v>
      </c>
      <c r="DV385">
        <v>1269.69923076923</v>
      </c>
      <c r="DW385">
        <v>22.8570692307692</v>
      </c>
      <c r="DX385">
        <v>499.986230769231</v>
      </c>
      <c r="DY385">
        <v>90.4824</v>
      </c>
      <c r="DZ385">
        <v>0.0355176384615385</v>
      </c>
      <c r="EA385">
        <v>29.7915384615385</v>
      </c>
      <c r="EB385">
        <v>30.0131</v>
      </c>
      <c r="EC385">
        <v>999.9</v>
      </c>
      <c r="ED385">
        <v>0</v>
      </c>
      <c r="EE385">
        <v>0</v>
      </c>
      <c r="EF385">
        <v>9991.25153846154</v>
      </c>
      <c r="EG385">
        <v>0</v>
      </c>
      <c r="EH385">
        <v>12.4343</v>
      </c>
      <c r="EI385">
        <v>-37.1998615384615</v>
      </c>
      <c r="EJ385">
        <v>1304.37923076923</v>
      </c>
      <c r="EK385">
        <v>1340.84384615385</v>
      </c>
      <c r="EL385">
        <v>1.18085923076923</v>
      </c>
      <c r="EM385">
        <v>1311.31076923077</v>
      </c>
      <c r="EN385">
        <v>22.0243538461538</v>
      </c>
      <c r="EO385">
        <v>2.09966384615385</v>
      </c>
      <c r="EP385">
        <v>1.99281615384615</v>
      </c>
      <c r="EQ385">
        <v>18.2166384615385</v>
      </c>
      <c r="ER385">
        <v>17.3873769230769</v>
      </c>
      <c r="ES385">
        <v>2000.06846153846</v>
      </c>
      <c r="ET385">
        <v>0.979994615384616</v>
      </c>
      <c r="EU385">
        <v>0.0200052384615385</v>
      </c>
      <c r="EV385">
        <v>0</v>
      </c>
      <c r="EW385">
        <v>257.096307692308</v>
      </c>
      <c r="EX385">
        <v>5.00059</v>
      </c>
      <c r="EY385">
        <v>5264.21461538462</v>
      </c>
      <c r="EZ385">
        <v>17360.8923076923</v>
      </c>
      <c r="FA385">
        <v>41.6631538461538</v>
      </c>
      <c r="FB385">
        <v>41.5047692307692</v>
      </c>
      <c r="FC385">
        <v>41.062</v>
      </c>
      <c r="FD385">
        <v>41</v>
      </c>
      <c r="FE385">
        <v>42.562</v>
      </c>
      <c r="FF385">
        <v>1955.15846153846</v>
      </c>
      <c r="FG385">
        <v>39.91</v>
      </c>
      <c r="FH385">
        <v>0</v>
      </c>
      <c r="FI385">
        <v>1759342900.2</v>
      </c>
      <c r="FJ385">
        <v>0</v>
      </c>
      <c r="FK385">
        <v>257.016384615385</v>
      </c>
      <c r="FL385">
        <v>0.771076923937281</v>
      </c>
      <c r="FM385">
        <v>12.8803418943077</v>
      </c>
      <c r="FN385">
        <v>5264.25807692308</v>
      </c>
      <c r="FO385">
        <v>15</v>
      </c>
      <c r="FP385">
        <v>0</v>
      </c>
      <c r="FQ385" t="s">
        <v>439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-37.3000523809524</v>
      </c>
      <c r="GD385">
        <v>0.145238961039011</v>
      </c>
      <c r="GE385">
        <v>0.399980682413357</v>
      </c>
      <c r="GF385">
        <v>1</v>
      </c>
      <c r="GG385">
        <v>256.996352941176</v>
      </c>
      <c r="GH385">
        <v>0.363728036337406</v>
      </c>
      <c r="GI385">
        <v>0.165278175911174</v>
      </c>
      <c r="GJ385">
        <v>-1</v>
      </c>
      <c r="GK385">
        <v>1.18452761904762</v>
      </c>
      <c r="GL385">
        <v>-0.0722049350649351</v>
      </c>
      <c r="GM385">
        <v>0.00732017623048459</v>
      </c>
      <c r="GN385">
        <v>1</v>
      </c>
      <c r="GO385">
        <v>2</v>
      </c>
      <c r="GP385">
        <v>2</v>
      </c>
      <c r="GQ385" t="s">
        <v>440</v>
      </c>
      <c r="GR385">
        <v>3.1322</v>
      </c>
      <c r="GS385">
        <v>2.71337</v>
      </c>
      <c r="GT385">
        <v>0.194702</v>
      </c>
      <c r="GU385">
        <v>0.198571</v>
      </c>
      <c r="GV385">
        <v>0.100342</v>
      </c>
      <c r="GW385">
        <v>0.0974154</v>
      </c>
      <c r="GX385">
        <v>30297.7</v>
      </c>
      <c r="GY385">
        <v>32291.3</v>
      </c>
      <c r="GZ385">
        <v>34043.4</v>
      </c>
      <c r="HA385">
        <v>36485.1</v>
      </c>
      <c r="HB385">
        <v>43277.6</v>
      </c>
      <c r="HC385">
        <v>47294.4</v>
      </c>
      <c r="HD385">
        <v>53116.4</v>
      </c>
      <c r="HE385">
        <v>58316.6</v>
      </c>
      <c r="HF385">
        <v>1.94695</v>
      </c>
      <c r="HG385">
        <v>1.76525</v>
      </c>
      <c r="HH385">
        <v>0.0939742</v>
      </c>
      <c r="HI385">
        <v>0</v>
      </c>
      <c r="HJ385">
        <v>28.4774</v>
      </c>
      <c r="HK385">
        <v>999.9</v>
      </c>
      <c r="HL385">
        <v>52.423</v>
      </c>
      <c r="HM385">
        <v>31.199</v>
      </c>
      <c r="HN385">
        <v>26.4342</v>
      </c>
      <c r="HO385">
        <v>54.4122</v>
      </c>
      <c r="HP385">
        <v>45.8934</v>
      </c>
      <c r="HQ385">
        <v>1</v>
      </c>
      <c r="HR385">
        <v>0.128237</v>
      </c>
      <c r="HS385">
        <v>0.459071</v>
      </c>
      <c r="HT385">
        <v>20.1119</v>
      </c>
      <c r="HU385">
        <v>5.19393</v>
      </c>
      <c r="HV385">
        <v>12.004</v>
      </c>
      <c r="HW385">
        <v>4.9751</v>
      </c>
      <c r="HX385">
        <v>3.29395</v>
      </c>
      <c r="HY385">
        <v>9999</v>
      </c>
      <c r="HZ385">
        <v>9999</v>
      </c>
      <c r="IA385">
        <v>999.9</v>
      </c>
      <c r="IB385">
        <v>9999</v>
      </c>
      <c r="IC385">
        <v>1.86325</v>
      </c>
      <c r="ID385">
        <v>1.86813</v>
      </c>
      <c r="IE385">
        <v>1.86788</v>
      </c>
      <c r="IF385">
        <v>1.86905</v>
      </c>
      <c r="IG385">
        <v>1.86985</v>
      </c>
      <c r="IH385">
        <v>1.86595</v>
      </c>
      <c r="II385">
        <v>1.86701</v>
      </c>
      <c r="IJ385">
        <v>1.86844</v>
      </c>
      <c r="IK385">
        <v>5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4.49</v>
      </c>
      <c r="IY385">
        <v>0.3479</v>
      </c>
      <c r="IZ385">
        <v>0.591063205497763</v>
      </c>
      <c r="JA385">
        <v>0.00362635438953289</v>
      </c>
      <c r="JB385">
        <v>-8.50754122937555e-07</v>
      </c>
      <c r="JC385">
        <v>2.87264459290622e-10</v>
      </c>
      <c r="JD385">
        <v>-0.103101814204982</v>
      </c>
      <c r="JE385">
        <v>-0.017656537129445</v>
      </c>
      <c r="JF385">
        <v>0.00217271289782075</v>
      </c>
      <c r="JG385">
        <v>-2.34727275410467e-05</v>
      </c>
      <c r="JH385">
        <v>4</v>
      </c>
      <c r="JI385">
        <v>2183</v>
      </c>
      <c r="JJ385">
        <v>1</v>
      </c>
      <c r="JK385">
        <v>27</v>
      </c>
      <c r="JL385">
        <v>29322381.7</v>
      </c>
      <c r="JM385">
        <v>29322381.7</v>
      </c>
      <c r="JN385">
        <v>2.5647</v>
      </c>
      <c r="JO385">
        <v>2.61108</v>
      </c>
      <c r="JP385">
        <v>1.54785</v>
      </c>
      <c r="JQ385">
        <v>2.31079</v>
      </c>
      <c r="JR385">
        <v>1.64551</v>
      </c>
      <c r="JS385">
        <v>2.36938</v>
      </c>
      <c r="JT385">
        <v>34.7608</v>
      </c>
      <c r="JU385">
        <v>24.1926</v>
      </c>
      <c r="JV385">
        <v>18</v>
      </c>
      <c r="JW385">
        <v>506.3</v>
      </c>
      <c r="JX385">
        <v>390.463</v>
      </c>
      <c r="JY385">
        <v>26.942</v>
      </c>
      <c r="JZ385">
        <v>29.0064</v>
      </c>
      <c r="KA385">
        <v>30.0001</v>
      </c>
      <c r="KB385">
        <v>28.946</v>
      </c>
      <c r="KC385">
        <v>28.893</v>
      </c>
      <c r="KD385">
        <v>51.4373</v>
      </c>
      <c r="KE385">
        <v>19.506</v>
      </c>
      <c r="KF385">
        <v>14.3093</v>
      </c>
      <c r="KG385">
        <v>26.9319</v>
      </c>
      <c r="KH385">
        <v>1358.9</v>
      </c>
      <c r="KI385">
        <v>22.0217</v>
      </c>
      <c r="KJ385">
        <v>96.5481</v>
      </c>
      <c r="KK385">
        <v>94.4823</v>
      </c>
    </row>
    <row r="386" spans="1:297">
      <c r="A386">
        <v>370</v>
      </c>
      <c r="B386">
        <v>1759342905</v>
      </c>
      <c r="C386">
        <v>10045</v>
      </c>
      <c r="D386" t="s">
        <v>1185</v>
      </c>
      <c r="E386" t="s">
        <v>1186</v>
      </c>
      <c r="F386">
        <v>5</v>
      </c>
      <c r="G386" t="s">
        <v>1024</v>
      </c>
      <c r="H386" t="s">
        <v>436</v>
      </c>
      <c r="I386">
        <v>1759342896.84615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1374.93634493078</v>
      </c>
      <c r="AK386">
        <v>1346.16157575758</v>
      </c>
      <c r="AL386">
        <v>3.49012131958903</v>
      </c>
      <c r="AM386">
        <v>64.7014413785426</v>
      </c>
      <c r="AN386">
        <f>(AP386 - AO386 + DY386*1E3/(8.314*(EA386+273.15)) * AR386/DX386 * AQ386) * DX386/(100*DL386) * 1000/(1000 - AP386)</f>
        <v>0</v>
      </c>
      <c r="AO386">
        <v>22.0299193551248</v>
      </c>
      <c r="AP386">
        <v>23.1960884848485</v>
      </c>
      <c r="AQ386">
        <v>-9.44623369816546e-06</v>
      </c>
      <c r="AR386">
        <v>119.371846667819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1.91</v>
      </c>
      <c r="DM386">
        <v>0.5</v>
      </c>
      <c r="DN386" t="s">
        <v>438</v>
      </c>
      <c r="DO386">
        <v>2</v>
      </c>
      <c r="DP386" t="b">
        <v>1</v>
      </c>
      <c r="DQ386">
        <v>1759342896.84615</v>
      </c>
      <c r="DR386">
        <v>1290.78461538462</v>
      </c>
      <c r="DS386">
        <v>1328.21307692308</v>
      </c>
      <c r="DT386">
        <v>23.2016461538462</v>
      </c>
      <c r="DU386">
        <v>22.0270153846154</v>
      </c>
      <c r="DV386">
        <v>1286.32384615385</v>
      </c>
      <c r="DW386">
        <v>22.8536538461538</v>
      </c>
      <c r="DX386">
        <v>500.042846153846</v>
      </c>
      <c r="DY386">
        <v>90.4819538461539</v>
      </c>
      <c r="DZ386">
        <v>0.0352837153846154</v>
      </c>
      <c r="EA386">
        <v>29.7914</v>
      </c>
      <c r="EB386">
        <v>30.0119230769231</v>
      </c>
      <c r="EC386">
        <v>999.9</v>
      </c>
      <c r="ED386">
        <v>0</v>
      </c>
      <c r="EE386">
        <v>0</v>
      </c>
      <c r="EF386">
        <v>10011.2615384615</v>
      </c>
      <c r="EG386">
        <v>0</v>
      </c>
      <c r="EH386">
        <v>12.4226230769231</v>
      </c>
      <c r="EI386">
        <v>-37.4300769230769</v>
      </c>
      <c r="EJ386">
        <v>1321.44384615385</v>
      </c>
      <c r="EK386">
        <v>1358.13076923077</v>
      </c>
      <c r="EL386">
        <v>1.17463384615385</v>
      </c>
      <c r="EM386">
        <v>1328.21307692308</v>
      </c>
      <c r="EN386">
        <v>22.0270153846154</v>
      </c>
      <c r="EO386">
        <v>2.09933076923077</v>
      </c>
      <c r="EP386">
        <v>1.99304692307692</v>
      </c>
      <c r="EQ386">
        <v>18.2141</v>
      </c>
      <c r="ER386">
        <v>17.3892</v>
      </c>
      <c r="ES386">
        <v>2000.04923076923</v>
      </c>
      <c r="ET386">
        <v>0.979994384615385</v>
      </c>
      <c r="EU386">
        <v>0.0200054769230769</v>
      </c>
      <c r="EV386">
        <v>0</v>
      </c>
      <c r="EW386">
        <v>257.142384615385</v>
      </c>
      <c r="EX386">
        <v>5.00059</v>
      </c>
      <c r="EY386">
        <v>5265.26153846154</v>
      </c>
      <c r="EZ386">
        <v>17360.7307692308</v>
      </c>
      <c r="FA386">
        <v>41.6536153846154</v>
      </c>
      <c r="FB386">
        <v>41.5047692307692</v>
      </c>
      <c r="FC386">
        <v>41.062</v>
      </c>
      <c r="FD386">
        <v>41</v>
      </c>
      <c r="FE386">
        <v>42.562</v>
      </c>
      <c r="FF386">
        <v>1955.13923076923</v>
      </c>
      <c r="FG386">
        <v>39.91</v>
      </c>
      <c r="FH386">
        <v>0</v>
      </c>
      <c r="FI386">
        <v>1759342905.6</v>
      </c>
      <c r="FJ386">
        <v>0</v>
      </c>
      <c r="FK386">
        <v>257.11884</v>
      </c>
      <c r="FL386">
        <v>1.80846154299263</v>
      </c>
      <c r="FM386">
        <v>10.445384598953</v>
      </c>
      <c r="FN386">
        <v>5265.4344</v>
      </c>
      <c r="FO386">
        <v>15</v>
      </c>
      <c r="FP386">
        <v>0</v>
      </c>
      <c r="FQ386" t="s">
        <v>439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-37.29282</v>
      </c>
      <c r="GD386">
        <v>-2.61182255639103</v>
      </c>
      <c r="GE386">
        <v>0.435744642652093</v>
      </c>
      <c r="GF386">
        <v>0</v>
      </c>
      <c r="GG386">
        <v>257.072852941177</v>
      </c>
      <c r="GH386">
        <v>1.04154316179</v>
      </c>
      <c r="GI386">
        <v>0.197151200911283</v>
      </c>
      <c r="GJ386">
        <v>-1</v>
      </c>
      <c r="GK386">
        <v>1.177602</v>
      </c>
      <c r="GL386">
        <v>-0.0738433082706765</v>
      </c>
      <c r="GM386">
        <v>0.00713792168631738</v>
      </c>
      <c r="GN386">
        <v>1</v>
      </c>
      <c r="GO386">
        <v>1</v>
      </c>
      <c r="GP386">
        <v>2</v>
      </c>
      <c r="GQ386" t="s">
        <v>448</v>
      </c>
      <c r="GR386">
        <v>3.13239</v>
      </c>
      <c r="GS386">
        <v>2.71291</v>
      </c>
      <c r="GT386">
        <v>0.196273</v>
      </c>
      <c r="GU386">
        <v>0.200005</v>
      </c>
      <c r="GV386">
        <v>0.100329</v>
      </c>
      <c r="GW386">
        <v>0.0974249</v>
      </c>
      <c r="GX386">
        <v>30238.6</v>
      </c>
      <c r="GY386">
        <v>32233.5</v>
      </c>
      <c r="GZ386">
        <v>34043.3</v>
      </c>
      <c r="HA386">
        <v>36485.1</v>
      </c>
      <c r="HB386">
        <v>43278.2</v>
      </c>
      <c r="HC386">
        <v>47294.2</v>
      </c>
      <c r="HD386">
        <v>53116</v>
      </c>
      <c r="HE386">
        <v>58316.8</v>
      </c>
      <c r="HF386">
        <v>1.9474</v>
      </c>
      <c r="HG386">
        <v>1.76455</v>
      </c>
      <c r="HH386">
        <v>0.0942647</v>
      </c>
      <c r="HI386">
        <v>0</v>
      </c>
      <c r="HJ386">
        <v>28.4774</v>
      </c>
      <c r="HK386">
        <v>999.9</v>
      </c>
      <c r="HL386">
        <v>52.423</v>
      </c>
      <c r="HM386">
        <v>31.219</v>
      </c>
      <c r="HN386">
        <v>26.4663</v>
      </c>
      <c r="HO386">
        <v>54.6922</v>
      </c>
      <c r="HP386">
        <v>45.6971</v>
      </c>
      <c r="HQ386">
        <v>1</v>
      </c>
      <c r="HR386">
        <v>0.128247</v>
      </c>
      <c r="HS386">
        <v>0.44616</v>
      </c>
      <c r="HT386">
        <v>20.1121</v>
      </c>
      <c r="HU386">
        <v>5.19423</v>
      </c>
      <c r="HV386">
        <v>12.004</v>
      </c>
      <c r="HW386">
        <v>4.97485</v>
      </c>
      <c r="HX386">
        <v>3.29398</v>
      </c>
      <c r="HY386">
        <v>9999</v>
      </c>
      <c r="HZ386">
        <v>9999</v>
      </c>
      <c r="IA386">
        <v>999.9</v>
      </c>
      <c r="IB386">
        <v>9999</v>
      </c>
      <c r="IC386">
        <v>1.86327</v>
      </c>
      <c r="ID386">
        <v>1.86813</v>
      </c>
      <c r="IE386">
        <v>1.86787</v>
      </c>
      <c r="IF386">
        <v>1.86905</v>
      </c>
      <c r="IG386">
        <v>1.86988</v>
      </c>
      <c r="IH386">
        <v>1.86591</v>
      </c>
      <c r="II386">
        <v>1.86702</v>
      </c>
      <c r="IJ386">
        <v>1.86844</v>
      </c>
      <c r="IK386">
        <v>5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4.54</v>
      </c>
      <c r="IY386">
        <v>0.3478</v>
      </c>
      <c r="IZ386">
        <v>0.591063205497763</v>
      </c>
      <c r="JA386">
        <v>0.00362635438953289</v>
      </c>
      <c r="JB386">
        <v>-8.50754122937555e-07</v>
      </c>
      <c r="JC386">
        <v>2.87264459290622e-10</v>
      </c>
      <c r="JD386">
        <v>-0.103101814204982</v>
      </c>
      <c r="JE386">
        <v>-0.017656537129445</v>
      </c>
      <c r="JF386">
        <v>0.00217271289782075</v>
      </c>
      <c r="JG386">
        <v>-2.34727275410467e-05</v>
      </c>
      <c r="JH386">
        <v>4</v>
      </c>
      <c r="JI386">
        <v>2183</v>
      </c>
      <c r="JJ386">
        <v>1</v>
      </c>
      <c r="JK386">
        <v>27</v>
      </c>
      <c r="JL386">
        <v>29322381.8</v>
      </c>
      <c r="JM386">
        <v>29322381.8</v>
      </c>
      <c r="JN386">
        <v>2.59155</v>
      </c>
      <c r="JO386">
        <v>2.60742</v>
      </c>
      <c r="JP386">
        <v>1.54785</v>
      </c>
      <c r="JQ386">
        <v>2.31079</v>
      </c>
      <c r="JR386">
        <v>1.64673</v>
      </c>
      <c r="JS386">
        <v>2.37183</v>
      </c>
      <c r="JT386">
        <v>34.7608</v>
      </c>
      <c r="JU386">
        <v>24.1926</v>
      </c>
      <c r="JV386">
        <v>18</v>
      </c>
      <c r="JW386">
        <v>506.609</v>
      </c>
      <c r="JX386">
        <v>390.098</v>
      </c>
      <c r="JY386">
        <v>26.9299</v>
      </c>
      <c r="JZ386">
        <v>29.0089</v>
      </c>
      <c r="KA386">
        <v>30.0001</v>
      </c>
      <c r="KB386">
        <v>28.9473</v>
      </c>
      <c r="KC386">
        <v>28.895</v>
      </c>
      <c r="KD386">
        <v>51.9152</v>
      </c>
      <c r="KE386">
        <v>19.506</v>
      </c>
      <c r="KF386">
        <v>14.3093</v>
      </c>
      <c r="KG386">
        <v>26.9194</v>
      </c>
      <c r="KH386">
        <v>1372.46</v>
      </c>
      <c r="KI386">
        <v>22.0323</v>
      </c>
      <c r="KJ386">
        <v>96.5477</v>
      </c>
      <c r="KK386">
        <v>94.4825</v>
      </c>
    </row>
    <row r="387" spans="1:297">
      <c r="A387">
        <v>371</v>
      </c>
      <c r="B387">
        <v>1759342910</v>
      </c>
      <c r="C387">
        <v>10050</v>
      </c>
      <c r="D387" t="s">
        <v>1187</v>
      </c>
      <c r="E387" t="s">
        <v>1188</v>
      </c>
      <c r="F387">
        <v>5</v>
      </c>
      <c r="G387" t="s">
        <v>1024</v>
      </c>
      <c r="H387" t="s">
        <v>436</v>
      </c>
      <c r="I387">
        <v>1759342901.84615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1390.98222992701</v>
      </c>
      <c r="AK387">
        <v>1362.9383030303</v>
      </c>
      <c r="AL387">
        <v>3.35370570135139</v>
      </c>
      <c r="AM387">
        <v>64.7014413785426</v>
      </c>
      <c r="AN387">
        <f>(AP387 - AO387 + DY387*1E3/(8.314*(EA387+273.15)) * AR387/DX387 * AQ387) * DX387/(100*DL387) * 1000/(1000 - AP387)</f>
        <v>0</v>
      </c>
      <c r="AO387">
        <v>22.0336549672578</v>
      </c>
      <c r="AP387">
        <v>23.192256969697</v>
      </c>
      <c r="AQ387">
        <v>-8.7354901072965e-06</v>
      </c>
      <c r="AR387">
        <v>119.371846667819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1.91</v>
      </c>
      <c r="DM387">
        <v>0.5</v>
      </c>
      <c r="DN387" t="s">
        <v>438</v>
      </c>
      <c r="DO387">
        <v>2</v>
      </c>
      <c r="DP387" t="b">
        <v>1</v>
      </c>
      <c r="DQ387">
        <v>1759342901.84615</v>
      </c>
      <c r="DR387">
        <v>1307.52923076923</v>
      </c>
      <c r="DS387">
        <v>1344.69615384615</v>
      </c>
      <c r="DT387">
        <v>23.1978384615385</v>
      </c>
      <c r="DU387">
        <v>22.0299923076923</v>
      </c>
      <c r="DV387">
        <v>1303.02153846154</v>
      </c>
      <c r="DW387">
        <v>22.85</v>
      </c>
      <c r="DX387">
        <v>500.013923076923</v>
      </c>
      <c r="DY387">
        <v>90.4814230769231</v>
      </c>
      <c r="DZ387">
        <v>0.0352356692307692</v>
      </c>
      <c r="EA387">
        <v>29.7898153846154</v>
      </c>
      <c r="EB387">
        <v>30.0122923076923</v>
      </c>
      <c r="EC387">
        <v>999.9</v>
      </c>
      <c r="ED387">
        <v>0</v>
      </c>
      <c r="EE387">
        <v>0</v>
      </c>
      <c r="EF387">
        <v>9997.84230769231</v>
      </c>
      <c r="EG387">
        <v>0</v>
      </c>
      <c r="EH387">
        <v>12.4268692307692</v>
      </c>
      <c r="EI387">
        <v>-37.1681230769231</v>
      </c>
      <c r="EJ387">
        <v>1338.58230769231</v>
      </c>
      <c r="EK387">
        <v>1374.98846153846</v>
      </c>
      <c r="EL387">
        <v>1.16784153846154</v>
      </c>
      <c r="EM387">
        <v>1344.69615384615</v>
      </c>
      <c r="EN387">
        <v>22.0299923076923</v>
      </c>
      <c r="EO387">
        <v>2.09897230769231</v>
      </c>
      <c r="EP387">
        <v>1.99330538461538</v>
      </c>
      <c r="EQ387">
        <v>18.2113769230769</v>
      </c>
      <c r="ER387">
        <v>17.3912538461538</v>
      </c>
      <c r="ES387">
        <v>2000.00923076923</v>
      </c>
      <c r="ET387">
        <v>0.979993923076923</v>
      </c>
      <c r="EU387">
        <v>0.0200059461538462</v>
      </c>
      <c r="EV387">
        <v>0</v>
      </c>
      <c r="EW387">
        <v>257.201384615385</v>
      </c>
      <c r="EX387">
        <v>5.00059</v>
      </c>
      <c r="EY387">
        <v>5266.14307692308</v>
      </c>
      <c r="EZ387">
        <v>17360.3923076923</v>
      </c>
      <c r="FA387">
        <v>41.6440769230769</v>
      </c>
      <c r="FB387">
        <v>41.5</v>
      </c>
      <c r="FC387">
        <v>41.062</v>
      </c>
      <c r="FD387">
        <v>40.9951538461538</v>
      </c>
      <c r="FE387">
        <v>42.562</v>
      </c>
      <c r="FF387">
        <v>1955.09923076923</v>
      </c>
      <c r="FG387">
        <v>39.91</v>
      </c>
      <c r="FH387">
        <v>0</v>
      </c>
      <c r="FI387">
        <v>1759342910.4</v>
      </c>
      <c r="FJ387">
        <v>0</v>
      </c>
      <c r="FK387">
        <v>257.17448</v>
      </c>
      <c r="FL387">
        <v>0.590846156228165</v>
      </c>
      <c r="FM387">
        <v>10.0638460993122</v>
      </c>
      <c r="FN387">
        <v>5266.2188</v>
      </c>
      <c r="FO387">
        <v>15</v>
      </c>
      <c r="FP387">
        <v>0</v>
      </c>
      <c r="FQ387" t="s">
        <v>439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-37.2737714285714</v>
      </c>
      <c r="GD387">
        <v>2.3863324675325</v>
      </c>
      <c r="GE387">
        <v>0.428507410774231</v>
      </c>
      <c r="GF387">
        <v>0</v>
      </c>
      <c r="GG387">
        <v>257.102735294118</v>
      </c>
      <c r="GH387">
        <v>1.04847975583784</v>
      </c>
      <c r="GI387">
        <v>0.190069694465805</v>
      </c>
      <c r="GJ387">
        <v>-1</v>
      </c>
      <c r="GK387">
        <v>1.17163380952381</v>
      </c>
      <c r="GL387">
        <v>-0.081772207792209</v>
      </c>
      <c r="GM387">
        <v>0.00830629794117261</v>
      </c>
      <c r="GN387">
        <v>1</v>
      </c>
      <c r="GO387">
        <v>1</v>
      </c>
      <c r="GP387">
        <v>2</v>
      </c>
      <c r="GQ387" t="s">
        <v>448</v>
      </c>
      <c r="GR387">
        <v>3.13221</v>
      </c>
      <c r="GS387">
        <v>2.71317</v>
      </c>
      <c r="GT387">
        <v>0.19778</v>
      </c>
      <c r="GU387">
        <v>0.201399</v>
      </c>
      <c r="GV387">
        <v>0.100317</v>
      </c>
      <c r="GW387">
        <v>0.0974407</v>
      </c>
      <c r="GX387">
        <v>30181.9</v>
      </c>
      <c r="GY387">
        <v>32177.3</v>
      </c>
      <c r="GZ387">
        <v>34043.4</v>
      </c>
      <c r="HA387">
        <v>36485.1</v>
      </c>
      <c r="HB387">
        <v>43278.9</v>
      </c>
      <c r="HC387">
        <v>47293.7</v>
      </c>
      <c r="HD387">
        <v>53116.1</v>
      </c>
      <c r="HE387">
        <v>58316.9</v>
      </c>
      <c r="HF387">
        <v>1.94725</v>
      </c>
      <c r="HG387">
        <v>1.76518</v>
      </c>
      <c r="HH387">
        <v>0.0945032</v>
      </c>
      <c r="HI387">
        <v>0</v>
      </c>
      <c r="HJ387">
        <v>28.4774</v>
      </c>
      <c r="HK387">
        <v>999.9</v>
      </c>
      <c r="HL387">
        <v>52.423</v>
      </c>
      <c r="HM387">
        <v>31.219</v>
      </c>
      <c r="HN387">
        <v>26.4671</v>
      </c>
      <c r="HO387">
        <v>54.2522</v>
      </c>
      <c r="HP387">
        <v>45.7973</v>
      </c>
      <c r="HQ387">
        <v>1</v>
      </c>
      <c r="HR387">
        <v>0.128476</v>
      </c>
      <c r="HS387">
        <v>0.459984</v>
      </c>
      <c r="HT387">
        <v>20.1118</v>
      </c>
      <c r="HU387">
        <v>5.19528</v>
      </c>
      <c r="HV387">
        <v>12.004</v>
      </c>
      <c r="HW387">
        <v>4.9749</v>
      </c>
      <c r="HX387">
        <v>3.29395</v>
      </c>
      <c r="HY387">
        <v>9999</v>
      </c>
      <c r="HZ387">
        <v>9999</v>
      </c>
      <c r="IA387">
        <v>999.9</v>
      </c>
      <c r="IB387">
        <v>9999</v>
      </c>
      <c r="IC387">
        <v>1.86326</v>
      </c>
      <c r="ID387">
        <v>1.86813</v>
      </c>
      <c r="IE387">
        <v>1.86787</v>
      </c>
      <c r="IF387">
        <v>1.86905</v>
      </c>
      <c r="IG387">
        <v>1.86989</v>
      </c>
      <c r="IH387">
        <v>1.86596</v>
      </c>
      <c r="II387">
        <v>1.86698</v>
      </c>
      <c r="IJ387">
        <v>1.86844</v>
      </c>
      <c r="IK387">
        <v>5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4.58</v>
      </c>
      <c r="IY387">
        <v>0.3476</v>
      </c>
      <c r="IZ387">
        <v>0.591063205497763</v>
      </c>
      <c r="JA387">
        <v>0.00362635438953289</v>
      </c>
      <c r="JB387">
        <v>-8.50754122937555e-07</v>
      </c>
      <c r="JC387">
        <v>2.87264459290622e-10</v>
      </c>
      <c r="JD387">
        <v>-0.103101814204982</v>
      </c>
      <c r="JE387">
        <v>-0.017656537129445</v>
      </c>
      <c r="JF387">
        <v>0.00217271289782075</v>
      </c>
      <c r="JG387">
        <v>-2.34727275410467e-05</v>
      </c>
      <c r="JH387">
        <v>4</v>
      </c>
      <c r="JI387">
        <v>2183</v>
      </c>
      <c r="JJ387">
        <v>1</v>
      </c>
      <c r="JK387">
        <v>27</v>
      </c>
      <c r="JL387">
        <v>29322381.8</v>
      </c>
      <c r="JM387">
        <v>29322381.8</v>
      </c>
      <c r="JN387">
        <v>2.61353</v>
      </c>
      <c r="JO387">
        <v>2.60986</v>
      </c>
      <c r="JP387">
        <v>1.54785</v>
      </c>
      <c r="JQ387">
        <v>2.31201</v>
      </c>
      <c r="JR387">
        <v>1.64673</v>
      </c>
      <c r="JS387">
        <v>2.32056</v>
      </c>
      <c r="JT387">
        <v>34.7837</v>
      </c>
      <c r="JU387">
        <v>24.1926</v>
      </c>
      <c r="JV387">
        <v>18</v>
      </c>
      <c r="JW387">
        <v>506.522</v>
      </c>
      <c r="JX387">
        <v>390.447</v>
      </c>
      <c r="JY387">
        <v>26.9198</v>
      </c>
      <c r="JZ387">
        <v>29.0089</v>
      </c>
      <c r="KA387">
        <v>30.0003</v>
      </c>
      <c r="KB387">
        <v>28.9485</v>
      </c>
      <c r="KC387">
        <v>28.8967</v>
      </c>
      <c r="KD387">
        <v>52.4361</v>
      </c>
      <c r="KE387">
        <v>19.506</v>
      </c>
      <c r="KF387">
        <v>14.3093</v>
      </c>
      <c r="KG387">
        <v>26.9029</v>
      </c>
      <c r="KH387">
        <v>1392.68</v>
      </c>
      <c r="KI387">
        <v>22.0416</v>
      </c>
      <c r="KJ387">
        <v>96.5478</v>
      </c>
      <c r="KK387">
        <v>94.4827</v>
      </c>
    </row>
    <row r="388" spans="1:297">
      <c r="A388">
        <v>372</v>
      </c>
      <c r="B388">
        <v>1759342915</v>
      </c>
      <c r="C388">
        <v>10055</v>
      </c>
      <c r="D388" t="s">
        <v>1189</v>
      </c>
      <c r="E388" t="s">
        <v>1190</v>
      </c>
      <c r="F388">
        <v>5</v>
      </c>
      <c r="G388" t="s">
        <v>1024</v>
      </c>
      <c r="H388" t="s">
        <v>436</v>
      </c>
      <c r="I388">
        <v>1759342906.84615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1406.58587330848</v>
      </c>
      <c r="AK388">
        <v>1378.99121212121</v>
      </c>
      <c r="AL388">
        <v>3.18054502112707</v>
      </c>
      <c r="AM388">
        <v>64.7014413785426</v>
      </c>
      <c r="AN388">
        <f>(AP388 - AO388 + DY388*1E3/(8.314*(EA388+273.15)) * AR388/DX388 * AQ388) * DX388/(100*DL388) * 1000/(1000 - AP388)</f>
        <v>0</v>
      </c>
      <c r="AO388">
        <v>22.0373496532205</v>
      </c>
      <c r="AP388">
        <v>23.1866187878788</v>
      </c>
      <c r="AQ388">
        <v>-1.29081639865609e-05</v>
      </c>
      <c r="AR388">
        <v>119.371846667819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1.91</v>
      </c>
      <c r="DM388">
        <v>0.5</v>
      </c>
      <c r="DN388" t="s">
        <v>438</v>
      </c>
      <c r="DO388">
        <v>2</v>
      </c>
      <c r="DP388" t="b">
        <v>1</v>
      </c>
      <c r="DQ388">
        <v>1759342906.84615</v>
      </c>
      <c r="DR388">
        <v>1324.03692307692</v>
      </c>
      <c r="DS388">
        <v>1360.79692307692</v>
      </c>
      <c r="DT388">
        <v>23.1935846153846</v>
      </c>
      <c r="DU388">
        <v>22.0333923076923</v>
      </c>
      <c r="DV388">
        <v>1319.48230769231</v>
      </c>
      <c r="DW388">
        <v>22.8459307692308</v>
      </c>
      <c r="DX388">
        <v>500.016153846154</v>
      </c>
      <c r="DY388">
        <v>90.4811384615384</v>
      </c>
      <c r="DZ388">
        <v>0.0352183923076923</v>
      </c>
      <c r="EA388">
        <v>29.7877307692308</v>
      </c>
      <c r="EB388">
        <v>30.0127461538462</v>
      </c>
      <c r="EC388">
        <v>999.9</v>
      </c>
      <c r="ED388">
        <v>0</v>
      </c>
      <c r="EE388">
        <v>0</v>
      </c>
      <c r="EF388">
        <v>9992.41230769231</v>
      </c>
      <c r="EG388">
        <v>0</v>
      </c>
      <c r="EH388">
        <v>12.4194384615385</v>
      </c>
      <c r="EI388">
        <v>-36.7608769230769</v>
      </c>
      <c r="EJ388">
        <v>1355.47538461538</v>
      </c>
      <c r="EK388">
        <v>1391.45615384615</v>
      </c>
      <c r="EL388">
        <v>1.16019538461538</v>
      </c>
      <c r="EM388">
        <v>1360.79692307692</v>
      </c>
      <c r="EN388">
        <v>22.0333923076923</v>
      </c>
      <c r="EO388">
        <v>2.09858076923077</v>
      </c>
      <c r="EP388">
        <v>1.99360692307692</v>
      </c>
      <c r="EQ388">
        <v>18.2084076923077</v>
      </c>
      <c r="ER388">
        <v>17.3936461538462</v>
      </c>
      <c r="ES388">
        <v>1999.98769230769</v>
      </c>
      <c r="ET388">
        <v>0.979993692307692</v>
      </c>
      <c r="EU388">
        <v>0.0200061846153846</v>
      </c>
      <c r="EV388">
        <v>0</v>
      </c>
      <c r="EW388">
        <v>257.265230769231</v>
      </c>
      <c r="EX388">
        <v>5.00059</v>
      </c>
      <c r="EY388">
        <v>5266.95769230769</v>
      </c>
      <c r="EZ388">
        <v>17360.1923076923</v>
      </c>
      <c r="FA388">
        <v>41.6345384615385</v>
      </c>
      <c r="FB388">
        <v>41.5</v>
      </c>
      <c r="FC388">
        <v>41.062</v>
      </c>
      <c r="FD388">
        <v>40.9854615384615</v>
      </c>
      <c r="FE388">
        <v>42.562</v>
      </c>
      <c r="FF388">
        <v>1955.07769230769</v>
      </c>
      <c r="FG388">
        <v>39.91</v>
      </c>
      <c r="FH388">
        <v>0</v>
      </c>
      <c r="FI388">
        <v>1759342915.2</v>
      </c>
      <c r="FJ388">
        <v>0</v>
      </c>
      <c r="FK388">
        <v>257.25876</v>
      </c>
      <c r="FL388">
        <v>0.681846147256783</v>
      </c>
      <c r="FM388">
        <v>9.54384609796127</v>
      </c>
      <c r="FN388">
        <v>5267.0328</v>
      </c>
      <c r="FO388">
        <v>15</v>
      </c>
      <c r="FP388">
        <v>0</v>
      </c>
      <c r="FQ388" t="s">
        <v>439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-36.86018</v>
      </c>
      <c r="GD388">
        <v>5.74893834586471</v>
      </c>
      <c r="GE388">
        <v>0.760004104988914</v>
      </c>
      <c r="GF388">
        <v>0</v>
      </c>
      <c r="GG388">
        <v>257.2015</v>
      </c>
      <c r="GH388">
        <v>0.960504198750646</v>
      </c>
      <c r="GI388">
        <v>0.19574311647427</v>
      </c>
      <c r="GJ388">
        <v>-1</v>
      </c>
      <c r="GK388">
        <v>1.1638445</v>
      </c>
      <c r="GL388">
        <v>-0.0935102255639109</v>
      </c>
      <c r="GM388">
        <v>0.00899757215864369</v>
      </c>
      <c r="GN388">
        <v>1</v>
      </c>
      <c r="GO388">
        <v>1</v>
      </c>
      <c r="GP388">
        <v>2</v>
      </c>
      <c r="GQ388" t="s">
        <v>448</v>
      </c>
      <c r="GR388">
        <v>3.13221</v>
      </c>
      <c r="GS388">
        <v>2.71334</v>
      </c>
      <c r="GT388">
        <v>0.199219</v>
      </c>
      <c r="GU388">
        <v>0.202962</v>
      </c>
      <c r="GV388">
        <v>0.100302</v>
      </c>
      <c r="GW388">
        <v>0.0974497</v>
      </c>
      <c r="GX388">
        <v>30127.6</v>
      </c>
      <c r="GY388">
        <v>32114.2</v>
      </c>
      <c r="GZ388">
        <v>34043.2</v>
      </c>
      <c r="HA388">
        <v>36484.9</v>
      </c>
      <c r="HB388">
        <v>43279.7</v>
      </c>
      <c r="HC388">
        <v>47293.1</v>
      </c>
      <c r="HD388">
        <v>53115.9</v>
      </c>
      <c r="HE388">
        <v>58316.6</v>
      </c>
      <c r="HF388">
        <v>1.9471</v>
      </c>
      <c r="HG388">
        <v>1.76525</v>
      </c>
      <c r="HH388">
        <v>0.0939742</v>
      </c>
      <c r="HI388">
        <v>0</v>
      </c>
      <c r="HJ388">
        <v>28.4774</v>
      </c>
      <c r="HK388">
        <v>999.9</v>
      </c>
      <c r="HL388">
        <v>52.423</v>
      </c>
      <c r="HM388">
        <v>31.219</v>
      </c>
      <c r="HN388">
        <v>26.4655</v>
      </c>
      <c r="HO388">
        <v>54.5622</v>
      </c>
      <c r="HP388">
        <v>45.9575</v>
      </c>
      <c r="HQ388">
        <v>1</v>
      </c>
      <c r="HR388">
        <v>0.128407</v>
      </c>
      <c r="HS388">
        <v>0.482642</v>
      </c>
      <c r="HT388">
        <v>20.1116</v>
      </c>
      <c r="HU388">
        <v>5.19588</v>
      </c>
      <c r="HV388">
        <v>12.004</v>
      </c>
      <c r="HW388">
        <v>4.97485</v>
      </c>
      <c r="HX388">
        <v>3.2939</v>
      </c>
      <c r="HY388">
        <v>9999</v>
      </c>
      <c r="HZ388">
        <v>9999</v>
      </c>
      <c r="IA388">
        <v>999.9</v>
      </c>
      <c r="IB388">
        <v>9999</v>
      </c>
      <c r="IC388">
        <v>1.86325</v>
      </c>
      <c r="ID388">
        <v>1.86813</v>
      </c>
      <c r="IE388">
        <v>1.86785</v>
      </c>
      <c r="IF388">
        <v>1.86905</v>
      </c>
      <c r="IG388">
        <v>1.86993</v>
      </c>
      <c r="IH388">
        <v>1.86597</v>
      </c>
      <c r="II388">
        <v>1.86701</v>
      </c>
      <c r="IJ388">
        <v>1.86842</v>
      </c>
      <c r="IK388">
        <v>5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4.63</v>
      </c>
      <c r="IY388">
        <v>0.3473</v>
      </c>
      <c r="IZ388">
        <v>0.591063205497763</v>
      </c>
      <c r="JA388">
        <v>0.00362635438953289</v>
      </c>
      <c r="JB388">
        <v>-8.50754122937555e-07</v>
      </c>
      <c r="JC388">
        <v>2.87264459290622e-10</v>
      </c>
      <c r="JD388">
        <v>-0.103101814204982</v>
      </c>
      <c r="JE388">
        <v>-0.017656537129445</v>
      </c>
      <c r="JF388">
        <v>0.00217271289782075</v>
      </c>
      <c r="JG388">
        <v>-2.34727275410467e-05</v>
      </c>
      <c r="JH388">
        <v>4</v>
      </c>
      <c r="JI388">
        <v>2183</v>
      </c>
      <c r="JJ388">
        <v>1</v>
      </c>
      <c r="JK388">
        <v>27</v>
      </c>
      <c r="JL388">
        <v>29322381.9</v>
      </c>
      <c r="JM388">
        <v>29322381.9</v>
      </c>
      <c r="JN388">
        <v>2.64404</v>
      </c>
      <c r="JO388">
        <v>2.61841</v>
      </c>
      <c r="JP388">
        <v>1.54785</v>
      </c>
      <c r="JQ388">
        <v>2.31201</v>
      </c>
      <c r="JR388">
        <v>1.64551</v>
      </c>
      <c r="JS388">
        <v>2.24731</v>
      </c>
      <c r="JT388">
        <v>34.7837</v>
      </c>
      <c r="JU388">
        <v>24.1838</v>
      </c>
      <c r="JV388">
        <v>18</v>
      </c>
      <c r="JW388">
        <v>506.442</v>
      </c>
      <c r="JX388">
        <v>390.492</v>
      </c>
      <c r="JY388">
        <v>26.9045</v>
      </c>
      <c r="JZ388">
        <v>29.0103</v>
      </c>
      <c r="KA388">
        <v>30.0002</v>
      </c>
      <c r="KB388">
        <v>28.9509</v>
      </c>
      <c r="KC388">
        <v>28.8974</v>
      </c>
      <c r="KD388">
        <v>52.9583</v>
      </c>
      <c r="KE388">
        <v>19.506</v>
      </c>
      <c r="KF388">
        <v>14.3093</v>
      </c>
      <c r="KG388">
        <v>26.892</v>
      </c>
      <c r="KH388">
        <v>1406.23</v>
      </c>
      <c r="KI388">
        <v>22.0547</v>
      </c>
      <c r="KJ388">
        <v>96.5474</v>
      </c>
      <c r="KK388">
        <v>94.4822</v>
      </c>
    </row>
    <row r="389" spans="1:297">
      <c r="A389">
        <v>373</v>
      </c>
      <c r="B389">
        <v>1759342920</v>
      </c>
      <c r="C389">
        <v>10060</v>
      </c>
      <c r="D389" t="s">
        <v>1191</v>
      </c>
      <c r="E389" t="s">
        <v>1192</v>
      </c>
      <c r="F389">
        <v>5</v>
      </c>
      <c r="G389" t="s">
        <v>1024</v>
      </c>
      <c r="H389" t="s">
        <v>436</v>
      </c>
      <c r="I389">
        <v>1759342911.84615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1425.15907312099</v>
      </c>
      <c r="AK389">
        <v>1396.48933333333</v>
      </c>
      <c r="AL389">
        <v>3.53872613571833</v>
      </c>
      <c r="AM389">
        <v>64.7014413785426</v>
      </c>
      <c r="AN389">
        <f>(AP389 - AO389 + DY389*1E3/(8.314*(EA389+273.15)) * AR389/DX389 * AQ389) * DX389/(100*DL389) * 1000/(1000 - AP389)</f>
        <v>0</v>
      </c>
      <c r="AO389">
        <v>22.0403043414412</v>
      </c>
      <c r="AP389">
        <v>23.1825618181818</v>
      </c>
      <c r="AQ389">
        <v>-1.08908911927193e-05</v>
      </c>
      <c r="AR389">
        <v>119.371846667819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1.91</v>
      </c>
      <c r="DM389">
        <v>0.5</v>
      </c>
      <c r="DN389" t="s">
        <v>438</v>
      </c>
      <c r="DO389">
        <v>2</v>
      </c>
      <c r="DP389" t="b">
        <v>1</v>
      </c>
      <c r="DQ389">
        <v>1759342911.84615</v>
      </c>
      <c r="DR389">
        <v>1340.43153846154</v>
      </c>
      <c r="DS389">
        <v>1377.29153846154</v>
      </c>
      <c r="DT389">
        <v>23.1892307692308</v>
      </c>
      <c r="DU389">
        <v>22.0368153846154</v>
      </c>
      <c r="DV389">
        <v>1335.83</v>
      </c>
      <c r="DW389">
        <v>22.8417615384615</v>
      </c>
      <c r="DX389">
        <v>500.005384615385</v>
      </c>
      <c r="DY389">
        <v>90.4814615384615</v>
      </c>
      <c r="DZ389">
        <v>0.0352618461538462</v>
      </c>
      <c r="EA389">
        <v>29.7839076923077</v>
      </c>
      <c r="EB389">
        <v>30.0115461538462</v>
      </c>
      <c r="EC389">
        <v>999.9</v>
      </c>
      <c r="ED389">
        <v>0</v>
      </c>
      <c r="EE389">
        <v>0</v>
      </c>
      <c r="EF389">
        <v>9991.25615384615</v>
      </c>
      <c r="EG389">
        <v>0</v>
      </c>
      <c r="EH389">
        <v>12.4353615384615</v>
      </c>
      <c r="EI389">
        <v>-36.8615769230769</v>
      </c>
      <c r="EJ389">
        <v>1372.25307692308</v>
      </c>
      <c r="EK389">
        <v>1408.32846153846</v>
      </c>
      <c r="EL389">
        <v>1.15241538461538</v>
      </c>
      <c r="EM389">
        <v>1377.29153846154</v>
      </c>
      <c r="EN389">
        <v>22.0368153846154</v>
      </c>
      <c r="EO389">
        <v>2.09819384615385</v>
      </c>
      <c r="EP389">
        <v>1.99392307692308</v>
      </c>
      <c r="EQ389">
        <v>18.2054769230769</v>
      </c>
      <c r="ER389">
        <v>17.3961615384615</v>
      </c>
      <c r="ES389">
        <v>1999.96615384615</v>
      </c>
      <c r="ET389">
        <v>0.979993461538462</v>
      </c>
      <c r="EU389">
        <v>0.0200064230769231</v>
      </c>
      <c r="EV389">
        <v>0</v>
      </c>
      <c r="EW389">
        <v>257.262846153846</v>
      </c>
      <c r="EX389">
        <v>5.00059</v>
      </c>
      <c r="EY389">
        <v>5267.69230769231</v>
      </c>
      <c r="EZ389">
        <v>17360</v>
      </c>
      <c r="FA389">
        <v>41.6345384615385</v>
      </c>
      <c r="FB389">
        <v>41.5</v>
      </c>
      <c r="FC389">
        <v>41.062</v>
      </c>
      <c r="FD389">
        <v>40.9806153846154</v>
      </c>
      <c r="FE389">
        <v>42.562</v>
      </c>
      <c r="FF389">
        <v>1955.05615384615</v>
      </c>
      <c r="FG389">
        <v>39.91</v>
      </c>
      <c r="FH389">
        <v>0</v>
      </c>
      <c r="FI389">
        <v>1759342920.6</v>
      </c>
      <c r="FJ389">
        <v>0</v>
      </c>
      <c r="FK389">
        <v>257.224807692308</v>
      </c>
      <c r="FL389">
        <v>0.0875555551403623</v>
      </c>
      <c r="FM389">
        <v>9.53401707489407</v>
      </c>
      <c r="FN389">
        <v>5267.90192307692</v>
      </c>
      <c r="FO389">
        <v>15</v>
      </c>
      <c r="FP389">
        <v>0</v>
      </c>
      <c r="FQ389" t="s">
        <v>439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-37.0555190476191</v>
      </c>
      <c r="GD389">
        <v>0.556410389610357</v>
      </c>
      <c r="GE389">
        <v>0.877303084740007</v>
      </c>
      <c r="GF389">
        <v>0</v>
      </c>
      <c r="GG389">
        <v>257.238352941177</v>
      </c>
      <c r="GH389">
        <v>-0.0367608846991</v>
      </c>
      <c r="GI389">
        <v>0.174371456506768</v>
      </c>
      <c r="GJ389">
        <v>-1</v>
      </c>
      <c r="GK389">
        <v>1.1568780952381</v>
      </c>
      <c r="GL389">
        <v>-0.0945225974025967</v>
      </c>
      <c r="GM389">
        <v>0.00954608751521127</v>
      </c>
      <c r="GN389">
        <v>1</v>
      </c>
      <c r="GO389">
        <v>1</v>
      </c>
      <c r="GP389">
        <v>2</v>
      </c>
      <c r="GQ389" t="s">
        <v>448</v>
      </c>
      <c r="GR389">
        <v>3.13224</v>
      </c>
      <c r="GS389">
        <v>2.71337</v>
      </c>
      <c r="GT389">
        <v>0.200789</v>
      </c>
      <c r="GU389">
        <v>0.204464</v>
      </c>
      <c r="GV389">
        <v>0.100286</v>
      </c>
      <c r="GW389">
        <v>0.097461</v>
      </c>
      <c r="GX389">
        <v>30068.4</v>
      </c>
      <c r="GY389">
        <v>32053.5</v>
      </c>
      <c r="GZ389">
        <v>34043.1</v>
      </c>
      <c r="HA389">
        <v>36484.7</v>
      </c>
      <c r="HB389">
        <v>43280.3</v>
      </c>
      <c r="HC389">
        <v>47292.3</v>
      </c>
      <c r="HD389">
        <v>53115.5</v>
      </c>
      <c r="HE389">
        <v>58316.1</v>
      </c>
      <c r="HF389">
        <v>1.94702</v>
      </c>
      <c r="HG389">
        <v>1.76518</v>
      </c>
      <c r="HH389">
        <v>0.0939891</v>
      </c>
      <c r="HI389">
        <v>0</v>
      </c>
      <c r="HJ389">
        <v>28.4787</v>
      </c>
      <c r="HK389">
        <v>999.9</v>
      </c>
      <c r="HL389">
        <v>52.423</v>
      </c>
      <c r="HM389">
        <v>31.219</v>
      </c>
      <c r="HN389">
        <v>26.4641</v>
      </c>
      <c r="HO389">
        <v>54.7822</v>
      </c>
      <c r="HP389">
        <v>46.1058</v>
      </c>
      <c r="HQ389">
        <v>1</v>
      </c>
      <c r="HR389">
        <v>0.128549</v>
      </c>
      <c r="HS389">
        <v>0.472568</v>
      </c>
      <c r="HT389">
        <v>20.1117</v>
      </c>
      <c r="HU389">
        <v>5.19588</v>
      </c>
      <c r="HV389">
        <v>12.004</v>
      </c>
      <c r="HW389">
        <v>4.9744</v>
      </c>
      <c r="HX389">
        <v>3.29393</v>
      </c>
      <c r="HY389">
        <v>9999</v>
      </c>
      <c r="HZ389">
        <v>9999</v>
      </c>
      <c r="IA389">
        <v>999.9</v>
      </c>
      <c r="IB389">
        <v>9999</v>
      </c>
      <c r="IC389">
        <v>1.86326</v>
      </c>
      <c r="ID389">
        <v>1.86813</v>
      </c>
      <c r="IE389">
        <v>1.86789</v>
      </c>
      <c r="IF389">
        <v>1.86905</v>
      </c>
      <c r="IG389">
        <v>1.86987</v>
      </c>
      <c r="IH389">
        <v>1.86598</v>
      </c>
      <c r="II389">
        <v>1.86705</v>
      </c>
      <c r="IJ389">
        <v>1.86844</v>
      </c>
      <c r="IK389">
        <v>5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4.68</v>
      </c>
      <c r="IY389">
        <v>0.3471</v>
      </c>
      <c r="IZ389">
        <v>0.591063205497763</v>
      </c>
      <c r="JA389">
        <v>0.00362635438953289</v>
      </c>
      <c r="JB389">
        <v>-8.50754122937555e-07</v>
      </c>
      <c r="JC389">
        <v>2.87264459290622e-10</v>
      </c>
      <c r="JD389">
        <v>-0.103101814204982</v>
      </c>
      <c r="JE389">
        <v>-0.017656537129445</v>
      </c>
      <c r="JF389">
        <v>0.00217271289782075</v>
      </c>
      <c r="JG389">
        <v>-2.34727275410467e-05</v>
      </c>
      <c r="JH389">
        <v>4</v>
      </c>
      <c r="JI389">
        <v>2183</v>
      </c>
      <c r="JJ389">
        <v>1</v>
      </c>
      <c r="JK389">
        <v>27</v>
      </c>
      <c r="JL389">
        <v>29322382</v>
      </c>
      <c r="JM389">
        <v>29322382</v>
      </c>
      <c r="JN389">
        <v>2.66724</v>
      </c>
      <c r="JO389">
        <v>2.61719</v>
      </c>
      <c r="JP389">
        <v>1.54785</v>
      </c>
      <c r="JQ389">
        <v>2.31079</v>
      </c>
      <c r="JR389">
        <v>1.64673</v>
      </c>
      <c r="JS389">
        <v>2.29492</v>
      </c>
      <c r="JT389">
        <v>34.7608</v>
      </c>
      <c r="JU389">
        <v>24.1838</v>
      </c>
      <c r="JV389">
        <v>18</v>
      </c>
      <c r="JW389">
        <v>506.398</v>
      </c>
      <c r="JX389">
        <v>390.468</v>
      </c>
      <c r="JY389">
        <v>26.8906</v>
      </c>
      <c r="JZ389">
        <v>29.0114</v>
      </c>
      <c r="KA389">
        <v>30.0003</v>
      </c>
      <c r="KB389">
        <v>28.9516</v>
      </c>
      <c r="KC389">
        <v>28.8999</v>
      </c>
      <c r="KD389">
        <v>53.4891</v>
      </c>
      <c r="KE389">
        <v>19.506</v>
      </c>
      <c r="KF389">
        <v>14.3093</v>
      </c>
      <c r="KG389">
        <v>26.8845</v>
      </c>
      <c r="KH389">
        <v>1426.43</v>
      </c>
      <c r="KI389">
        <v>22.0723</v>
      </c>
      <c r="KJ389">
        <v>96.5468</v>
      </c>
      <c r="KK389">
        <v>94.4815</v>
      </c>
    </row>
    <row r="390" spans="1:297">
      <c r="A390">
        <v>374</v>
      </c>
      <c r="B390">
        <v>1759342925</v>
      </c>
      <c r="C390">
        <v>10065</v>
      </c>
      <c r="D390" t="s">
        <v>1193</v>
      </c>
      <c r="E390" t="s">
        <v>1194</v>
      </c>
      <c r="F390">
        <v>5</v>
      </c>
      <c r="G390" t="s">
        <v>1024</v>
      </c>
      <c r="H390" t="s">
        <v>436</v>
      </c>
      <c r="I390">
        <v>1759342916.84615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1441.6709051584</v>
      </c>
      <c r="AK390">
        <v>1413.33945454545</v>
      </c>
      <c r="AL390">
        <v>3.33990004039629</v>
      </c>
      <c r="AM390">
        <v>64.7014413785426</v>
      </c>
      <c r="AN390">
        <f>(AP390 - AO390 + DY390*1E3/(8.314*(EA390+273.15)) * AR390/DX390 * AQ390) * DX390/(100*DL390) * 1000/(1000 - AP390)</f>
        <v>0</v>
      </c>
      <c r="AO390">
        <v>22.0436962636221</v>
      </c>
      <c r="AP390">
        <v>23.1791375757576</v>
      </c>
      <c r="AQ390">
        <v>-7.54815948635681e-06</v>
      </c>
      <c r="AR390">
        <v>119.371846667819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1.91</v>
      </c>
      <c r="DM390">
        <v>0.5</v>
      </c>
      <c r="DN390" t="s">
        <v>438</v>
      </c>
      <c r="DO390">
        <v>2</v>
      </c>
      <c r="DP390" t="b">
        <v>1</v>
      </c>
      <c r="DQ390">
        <v>1759342916.84615</v>
      </c>
      <c r="DR390">
        <v>1356.87</v>
      </c>
      <c r="DS390">
        <v>1393.74769230769</v>
      </c>
      <c r="DT390">
        <v>23.1848384615385</v>
      </c>
      <c r="DU390">
        <v>22.0402153846154</v>
      </c>
      <c r="DV390">
        <v>1352.22076923077</v>
      </c>
      <c r="DW390">
        <v>22.8375615384615</v>
      </c>
      <c r="DX390">
        <v>500.006923076923</v>
      </c>
      <c r="DY390">
        <v>90.4821</v>
      </c>
      <c r="DZ390">
        <v>0.0353530461538462</v>
      </c>
      <c r="EA390">
        <v>29.7800769230769</v>
      </c>
      <c r="EB390">
        <v>30.0135692307692</v>
      </c>
      <c r="EC390">
        <v>999.9</v>
      </c>
      <c r="ED390">
        <v>0</v>
      </c>
      <c r="EE390">
        <v>0</v>
      </c>
      <c r="EF390">
        <v>9995.77538461538</v>
      </c>
      <c r="EG390">
        <v>0</v>
      </c>
      <c r="EH390">
        <v>12.4417307692308</v>
      </c>
      <c r="EI390">
        <v>-36.8777538461539</v>
      </c>
      <c r="EJ390">
        <v>1389.07615384615</v>
      </c>
      <c r="EK390">
        <v>1425.16</v>
      </c>
      <c r="EL390">
        <v>1.14462769230769</v>
      </c>
      <c r="EM390">
        <v>1393.74769230769</v>
      </c>
      <c r="EN390">
        <v>22.0402153846154</v>
      </c>
      <c r="EO390">
        <v>2.09781230769231</v>
      </c>
      <c r="EP390">
        <v>1.99424461538462</v>
      </c>
      <c r="EQ390">
        <v>18.2025846153846</v>
      </c>
      <c r="ER390">
        <v>17.3987153846154</v>
      </c>
      <c r="ES390">
        <v>1999.99307692308</v>
      </c>
      <c r="ET390">
        <v>0.979993692307692</v>
      </c>
      <c r="EU390">
        <v>0.0200061846153846</v>
      </c>
      <c r="EV390">
        <v>0</v>
      </c>
      <c r="EW390">
        <v>257.280230769231</v>
      </c>
      <c r="EX390">
        <v>5.00059</v>
      </c>
      <c r="EY390">
        <v>5268.50846153846</v>
      </c>
      <c r="EZ390">
        <v>17360.2153846154</v>
      </c>
      <c r="FA390">
        <v>41.6297692307692</v>
      </c>
      <c r="FB390">
        <v>41.5</v>
      </c>
      <c r="FC390">
        <v>41.062</v>
      </c>
      <c r="FD390">
        <v>40.9806153846154</v>
      </c>
      <c r="FE390">
        <v>42.562</v>
      </c>
      <c r="FF390">
        <v>1955.08307692308</v>
      </c>
      <c r="FG390">
        <v>39.91</v>
      </c>
      <c r="FH390">
        <v>0</v>
      </c>
      <c r="FI390">
        <v>1759342925.4</v>
      </c>
      <c r="FJ390">
        <v>0</v>
      </c>
      <c r="FK390">
        <v>257.256961538461</v>
      </c>
      <c r="FL390">
        <v>-0.445777770702882</v>
      </c>
      <c r="FM390">
        <v>7.46974357988278</v>
      </c>
      <c r="FN390">
        <v>5268.56346153846</v>
      </c>
      <c r="FO390">
        <v>15</v>
      </c>
      <c r="FP390">
        <v>0</v>
      </c>
      <c r="FQ390" t="s">
        <v>439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-36.835815</v>
      </c>
      <c r="GD390">
        <v>-3.48046466165409</v>
      </c>
      <c r="GE390">
        <v>0.84250658589414</v>
      </c>
      <c r="GF390">
        <v>0</v>
      </c>
      <c r="GG390">
        <v>257.229382352941</v>
      </c>
      <c r="GH390">
        <v>-0.0666921290714543</v>
      </c>
      <c r="GI390">
        <v>0.176384775704557</v>
      </c>
      <c r="GJ390">
        <v>-1</v>
      </c>
      <c r="GK390">
        <v>1.1482935</v>
      </c>
      <c r="GL390">
        <v>-0.0935905263157924</v>
      </c>
      <c r="GM390">
        <v>0.0090103292253946</v>
      </c>
      <c r="GN390">
        <v>1</v>
      </c>
      <c r="GO390">
        <v>1</v>
      </c>
      <c r="GP390">
        <v>2</v>
      </c>
      <c r="GQ390" t="s">
        <v>448</v>
      </c>
      <c r="GR390">
        <v>3.13221</v>
      </c>
      <c r="GS390">
        <v>2.71354</v>
      </c>
      <c r="GT390">
        <v>0.202275</v>
      </c>
      <c r="GU390">
        <v>0.206043</v>
      </c>
      <c r="GV390">
        <v>0.100277</v>
      </c>
      <c r="GW390">
        <v>0.097469</v>
      </c>
      <c r="GX390">
        <v>30012.6</v>
      </c>
      <c r="GY390">
        <v>31989.8</v>
      </c>
      <c r="GZ390">
        <v>34043.2</v>
      </c>
      <c r="HA390">
        <v>36484.6</v>
      </c>
      <c r="HB390">
        <v>43281.3</v>
      </c>
      <c r="HC390">
        <v>47292</v>
      </c>
      <c r="HD390">
        <v>53115.9</v>
      </c>
      <c r="HE390">
        <v>58316</v>
      </c>
      <c r="HF390">
        <v>1.94705</v>
      </c>
      <c r="HG390">
        <v>1.76537</v>
      </c>
      <c r="HH390">
        <v>0.0948608</v>
      </c>
      <c r="HI390">
        <v>0</v>
      </c>
      <c r="HJ390">
        <v>28.4799</v>
      </c>
      <c r="HK390">
        <v>999.9</v>
      </c>
      <c r="HL390">
        <v>52.423</v>
      </c>
      <c r="HM390">
        <v>31.219</v>
      </c>
      <c r="HN390">
        <v>26.4668</v>
      </c>
      <c r="HO390">
        <v>54.6722</v>
      </c>
      <c r="HP390">
        <v>46.0337</v>
      </c>
      <c r="HQ390">
        <v>1</v>
      </c>
      <c r="HR390">
        <v>0.128631</v>
      </c>
      <c r="HS390">
        <v>0.459548</v>
      </c>
      <c r="HT390">
        <v>20.1118</v>
      </c>
      <c r="HU390">
        <v>5.19737</v>
      </c>
      <c r="HV390">
        <v>12.004</v>
      </c>
      <c r="HW390">
        <v>4.9744</v>
      </c>
      <c r="HX390">
        <v>3.29395</v>
      </c>
      <c r="HY390">
        <v>9999</v>
      </c>
      <c r="HZ390">
        <v>9999</v>
      </c>
      <c r="IA390">
        <v>999.9</v>
      </c>
      <c r="IB390">
        <v>9999</v>
      </c>
      <c r="IC390">
        <v>1.86325</v>
      </c>
      <c r="ID390">
        <v>1.86813</v>
      </c>
      <c r="IE390">
        <v>1.86788</v>
      </c>
      <c r="IF390">
        <v>1.86905</v>
      </c>
      <c r="IG390">
        <v>1.86985</v>
      </c>
      <c r="IH390">
        <v>1.86594</v>
      </c>
      <c r="II390">
        <v>1.86703</v>
      </c>
      <c r="IJ390">
        <v>1.86844</v>
      </c>
      <c r="IK390">
        <v>5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4.73</v>
      </c>
      <c r="IY390">
        <v>0.347</v>
      </c>
      <c r="IZ390">
        <v>0.591063205497763</v>
      </c>
      <c r="JA390">
        <v>0.00362635438953289</v>
      </c>
      <c r="JB390">
        <v>-8.50754122937555e-07</v>
      </c>
      <c r="JC390">
        <v>2.87264459290622e-10</v>
      </c>
      <c r="JD390">
        <v>-0.103101814204982</v>
      </c>
      <c r="JE390">
        <v>-0.017656537129445</v>
      </c>
      <c r="JF390">
        <v>0.00217271289782075</v>
      </c>
      <c r="JG390">
        <v>-2.34727275410467e-05</v>
      </c>
      <c r="JH390">
        <v>4</v>
      </c>
      <c r="JI390">
        <v>2183</v>
      </c>
      <c r="JJ390">
        <v>1</v>
      </c>
      <c r="JK390">
        <v>27</v>
      </c>
      <c r="JL390">
        <v>29322382.1</v>
      </c>
      <c r="JM390">
        <v>29322382.1</v>
      </c>
      <c r="JN390">
        <v>2.69531</v>
      </c>
      <c r="JO390">
        <v>2.60864</v>
      </c>
      <c r="JP390">
        <v>1.54785</v>
      </c>
      <c r="JQ390">
        <v>2.31079</v>
      </c>
      <c r="JR390">
        <v>1.64673</v>
      </c>
      <c r="JS390">
        <v>2.33643</v>
      </c>
      <c r="JT390">
        <v>34.7837</v>
      </c>
      <c r="JU390">
        <v>24.1926</v>
      </c>
      <c r="JV390">
        <v>18</v>
      </c>
      <c r="JW390">
        <v>506.431</v>
      </c>
      <c r="JX390">
        <v>390.579</v>
      </c>
      <c r="JY390">
        <v>26.8818</v>
      </c>
      <c r="JZ390">
        <v>29.0114</v>
      </c>
      <c r="KA390">
        <v>30</v>
      </c>
      <c r="KB390">
        <v>28.9534</v>
      </c>
      <c r="KC390">
        <v>28.9003</v>
      </c>
      <c r="KD390">
        <v>53.9756</v>
      </c>
      <c r="KE390">
        <v>19.506</v>
      </c>
      <c r="KF390">
        <v>14.3093</v>
      </c>
      <c r="KG390">
        <v>26.862</v>
      </c>
      <c r="KH390">
        <v>1439.94</v>
      </c>
      <c r="KI390">
        <v>22.0917</v>
      </c>
      <c r="KJ390">
        <v>96.5474</v>
      </c>
      <c r="KK390">
        <v>94.4812</v>
      </c>
    </row>
    <row r="391" spans="1:297">
      <c r="A391">
        <v>375</v>
      </c>
      <c r="B391">
        <v>1759342930</v>
      </c>
      <c r="C391">
        <v>10070</v>
      </c>
      <c r="D391" t="s">
        <v>1195</v>
      </c>
      <c r="E391" t="s">
        <v>1196</v>
      </c>
      <c r="F391">
        <v>5</v>
      </c>
      <c r="G391" t="s">
        <v>1024</v>
      </c>
      <c r="H391" t="s">
        <v>436</v>
      </c>
      <c r="I391">
        <v>1759342921.84615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1460.17282994395</v>
      </c>
      <c r="AK391">
        <v>1431.24866666667</v>
      </c>
      <c r="AL391">
        <v>3.60728954427127</v>
      </c>
      <c r="AM391">
        <v>64.7014413785426</v>
      </c>
      <c r="AN391">
        <f>(AP391 - AO391 + DY391*1E3/(8.314*(EA391+273.15)) * AR391/DX391 * AQ391) * DX391/(100*DL391) * 1000/(1000 - AP391)</f>
        <v>0</v>
      </c>
      <c r="AO391">
        <v>22.0467673263662</v>
      </c>
      <c r="AP391">
        <v>23.1738987878788</v>
      </c>
      <c r="AQ391">
        <v>-1.09652829169958e-05</v>
      </c>
      <c r="AR391">
        <v>119.371846667819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1.91</v>
      </c>
      <c r="DM391">
        <v>0.5</v>
      </c>
      <c r="DN391" t="s">
        <v>438</v>
      </c>
      <c r="DO391">
        <v>2</v>
      </c>
      <c r="DP391" t="b">
        <v>1</v>
      </c>
      <c r="DQ391">
        <v>1759342921.84615</v>
      </c>
      <c r="DR391">
        <v>1373.57538461538</v>
      </c>
      <c r="DS391">
        <v>1411.17307692308</v>
      </c>
      <c r="DT391">
        <v>23.1804538461538</v>
      </c>
      <c r="DU391">
        <v>22.0433846153846</v>
      </c>
      <c r="DV391">
        <v>1368.87692307692</v>
      </c>
      <c r="DW391">
        <v>22.8333615384615</v>
      </c>
      <c r="DX391">
        <v>499.990769230769</v>
      </c>
      <c r="DY391">
        <v>90.4827230769231</v>
      </c>
      <c r="DZ391">
        <v>0.0354403615384615</v>
      </c>
      <c r="EA391">
        <v>29.7762230769231</v>
      </c>
      <c r="EB391">
        <v>30.0147615384615</v>
      </c>
      <c r="EC391">
        <v>999.9</v>
      </c>
      <c r="ED391">
        <v>0</v>
      </c>
      <c r="EE391">
        <v>0</v>
      </c>
      <c r="EF391">
        <v>9998.61153846154</v>
      </c>
      <c r="EG391">
        <v>0</v>
      </c>
      <c r="EH391">
        <v>12.4493692307692</v>
      </c>
      <c r="EI391">
        <v>-37.5988384615385</v>
      </c>
      <c r="EJ391">
        <v>1406.17076923077</v>
      </c>
      <c r="EK391">
        <v>1442.98153846154</v>
      </c>
      <c r="EL391">
        <v>1.13707307692308</v>
      </c>
      <c r="EM391">
        <v>1411.17307692308</v>
      </c>
      <c r="EN391">
        <v>22.0433846153846</v>
      </c>
      <c r="EO391">
        <v>2.09743</v>
      </c>
      <c r="EP391">
        <v>1.99454461538462</v>
      </c>
      <c r="EQ391">
        <v>18.1996846153846</v>
      </c>
      <c r="ER391">
        <v>17.4011</v>
      </c>
      <c r="ES391">
        <v>1999.97615384615</v>
      </c>
      <c r="ET391">
        <v>0.979993461538462</v>
      </c>
      <c r="EU391">
        <v>0.0200064230769231</v>
      </c>
      <c r="EV391">
        <v>0</v>
      </c>
      <c r="EW391">
        <v>257.260076923077</v>
      </c>
      <c r="EX391">
        <v>5.00059</v>
      </c>
      <c r="EY391">
        <v>5269.08076923077</v>
      </c>
      <c r="EZ391">
        <v>17360.0769230769</v>
      </c>
      <c r="FA391">
        <v>41.6297692307692</v>
      </c>
      <c r="FB391">
        <v>41.5</v>
      </c>
      <c r="FC391">
        <v>41.062</v>
      </c>
      <c r="FD391">
        <v>40.9854615384615</v>
      </c>
      <c r="FE391">
        <v>42.5572307692308</v>
      </c>
      <c r="FF391">
        <v>1955.06615384615</v>
      </c>
      <c r="FG391">
        <v>39.91</v>
      </c>
      <c r="FH391">
        <v>0</v>
      </c>
      <c r="FI391">
        <v>1759342930.2</v>
      </c>
      <c r="FJ391">
        <v>0</v>
      </c>
      <c r="FK391">
        <v>257.229961538462</v>
      </c>
      <c r="FL391">
        <v>0.37432480319051</v>
      </c>
      <c r="FM391">
        <v>6.4728205358979</v>
      </c>
      <c r="FN391">
        <v>5269.11038461538</v>
      </c>
      <c r="FO391">
        <v>15</v>
      </c>
      <c r="FP391">
        <v>0</v>
      </c>
      <c r="FQ391" t="s">
        <v>439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-37.1680761904762</v>
      </c>
      <c r="GD391">
        <v>-6.60031168831173</v>
      </c>
      <c r="GE391">
        <v>1.00000534232133</v>
      </c>
      <c r="GF391">
        <v>0</v>
      </c>
      <c r="GG391">
        <v>257.250088235294</v>
      </c>
      <c r="GH391">
        <v>-0.203162716260617</v>
      </c>
      <c r="GI391">
        <v>0.164702113927482</v>
      </c>
      <c r="GJ391">
        <v>-1</v>
      </c>
      <c r="GK391">
        <v>1.14132571428571</v>
      </c>
      <c r="GL391">
        <v>-0.0904301298701295</v>
      </c>
      <c r="GM391">
        <v>0.00913951940563541</v>
      </c>
      <c r="GN391">
        <v>1</v>
      </c>
      <c r="GO391">
        <v>1</v>
      </c>
      <c r="GP391">
        <v>2</v>
      </c>
      <c r="GQ391" t="s">
        <v>448</v>
      </c>
      <c r="GR391">
        <v>3.13228</v>
      </c>
      <c r="GS391">
        <v>2.71357</v>
      </c>
      <c r="GT391">
        <v>0.203837</v>
      </c>
      <c r="GU391">
        <v>0.207441</v>
      </c>
      <c r="GV391">
        <v>0.100261</v>
      </c>
      <c r="GW391">
        <v>0.0974785</v>
      </c>
      <c r="GX391">
        <v>29953.9</v>
      </c>
      <c r="GY391">
        <v>31933.5</v>
      </c>
      <c r="GZ391">
        <v>34043.2</v>
      </c>
      <c r="HA391">
        <v>36484.7</v>
      </c>
      <c r="HB391">
        <v>43282.2</v>
      </c>
      <c r="HC391">
        <v>47291.9</v>
      </c>
      <c r="HD391">
        <v>53115.9</v>
      </c>
      <c r="HE391">
        <v>58316.3</v>
      </c>
      <c r="HF391">
        <v>1.9472</v>
      </c>
      <c r="HG391">
        <v>1.7653</v>
      </c>
      <c r="HH391">
        <v>0.0942349</v>
      </c>
      <c r="HI391">
        <v>0</v>
      </c>
      <c r="HJ391">
        <v>28.4793</v>
      </c>
      <c r="HK391">
        <v>999.9</v>
      </c>
      <c r="HL391">
        <v>52.423</v>
      </c>
      <c r="HM391">
        <v>31.219</v>
      </c>
      <c r="HN391">
        <v>26.4652</v>
      </c>
      <c r="HO391">
        <v>54.7722</v>
      </c>
      <c r="HP391">
        <v>45.7853</v>
      </c>
      <c r="HQ391">
        <v>1</v>
      </c>
      <c r="HR391">
        <v>0.128653</v>
      </c>
      <c r="HS391">
        <v>0.520801</v>
      </c>
      <c r="HT391">
        <v>20.1113</v>
      </c>
      <c r="HU391">
        <v>5.19707</v>
      </c>
      <c r="HV391">
        <v>12.004</v>
      </c>
      <c r="HW391">
        <v>4.97395</v>
      </c>
      <c r="HX391">
        <v>3.29393</v>
      </c>
      <c r="HY391">
        <v>9999</v>
      </c>
      <c r="HZ391">
        <v>9999</v>
      </c>
      <c r="IA391">
        <v>999.9</v>
      </c>
      <c r="IB391">
        <v>9999</v>
      </c>
      <c r="IC391">
        <v>1.86327</v>
      </c>
      <c r="ID391">
        <v>1.86813</v>
      </c>
      <c r="IE391">
        <v>1.86792</v>
      </c>
      <c r="IF391">
        <v>1.86905</v>
      </c>
      <c r="IG391">
        <v>1.86988</v>
      </c>
      <c r="IH391">
        <v>1.86592</v>
      </c>
      <c r="II391">
        <v>1.86704</v>
      </c>
      <c r="IJ391">
        <v>1.86844</v>
      </c>
      <c r="IK391">
        <v>5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4.78</v>
      </c>
      <c r="IY391">
        <v>0.3468</v>
      </c>
      <c r="IZ391">
        <v>0.591063205497763</v>
      </c>
      <c r="JA391">
        <v>0.00362635438953289</v>
      </c>
      <c r="JB391">
        <v>-8.50754122937555e-07</v>
      </c>
      <c r="JC391">
        <v>2.87264459290622e-10</v>
      </c>
      <c r="JD391">
        <v>-0.103101814204982</v>
      </c>
      <c r="JE391">
        <v>-0.017656537129445</v>
      </c>
      <c r="JF391">
        <v>0.00217271289782075</v>
      </c>
      <c r="JG391">
        <v>-2.34727275410467e-05</v>
      </c>
      <c r="JH391">
        <v>4</v>
      </c>
      <c r="JI391">
        <v>2183</v>
      </c>
      <c r="JJ391">
        <v>1</v>
      </c>
      <c r="JK391">
        <v>27</v>
      </c>
      <c r="JL391">
        <v>29322382.2</v>
      </c>
      <c r="JM391">
        <v>29322382.2</v>
      </c>
      <c r="JN391">
        <v>2.71851</v>
      </c>
      <c r="JO391">
        <v>2.6062</v>
      </c>
      <c r="JP391">
        <v>1.54785</v>
      </c>
      <c r="JQ391">
        <v>2.31079</v>
      </c>
      <c r="JR391">
        <v>1.64673</v>
      </c>
      <c r="JS391">
        <v>2.37793</v>
      </c>
      <c r="JT391">
        <v>34.7837</v>
      </c>
      <c r="JU391">
        <v>24.1926</v>
      </c>
      <c r="JV391">
        <v>18</v>
      </c>
      <c r="JW391">
        <v>506.536</v>
      </c>
      <c r="JX391">
        <v>390.552</v>
      </c>
      <c r="JY391">
        <v>26.8671</v>
      </c>
      <c r="JZ391">
        <v>29.0139</v>
      </c>
      <c r="KA391">
        <v>30.0002</v>
      </c>
      <c r="KB391">
        <v>28.9541</v>
      </c>
      <c r="KC391">
        <v>28.9023</v>
      </c>
      <c r="KD391">
        <v>54.5108</v>
      </c>
      <c r="KE391">
        <v>19.506</v>
      </c>
      <c r="KF391">
        <v>14.3093</v>
      </c>
      <c r="KG391">
        <v>26.8451</v>
      </c>
      <c r="KH391">
        <v>1460.11</v>
      </c>
      <c r="KI391">
        <v>22.1058</v>
      </c>
      <c r="KJ391">
        <v>96.5474</v>
      </c>
      <c r="KK391">
        <v>94.4817</v>
      </c>
    </row>
    <row r="392" spans="1:297">
      <c r="A392">
        <v>376</v>
      </c>
      <c r="B392">
        <v>1759342935</v>
      </c>
      <c r="C392">
        <v>10075</v>
      </c>
      <c r="D392" t="s">
        <v>1197</v>
      </c>
      <c r="E392" t="s">
        <v>1198</v>
      </c>
      <c r="F392">
        <v>5</v>
      </c>
      <c r="G392" t="s">
        <v>1024</v>
      </c>
      <c r="H392" t="s">
        <v>436</v>
      </c>
      <c r="I392">
        <v>1759342926.84615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1476.14987172434</v>
      </c>
      <c r="AK392">
        <v>1447.86739393939</v>
      </c>
      <c r="AL392">
        <v>3.30202067767209</v>
      </c>
      <c r="AM392">
        <v>64.7014413785426</v>
      </c>
      <c r="AN392">
        <f>(AP392 - AO392 + DY392*1E3/(8.314*(EA392+273.15)) * AR392/DX392 * AQ392) * DX392/(100*DL392) * 1000/(1000 - AP392)</f>
        <v>0</v>
      </c>
      <c r="AO392">
        <v>22.0499992730343</v>
      </c>
      <c r="AP392">
        <v>23.1709351515151</v>
      </c>
      <c r="AQ392">
        <v>-6.66239332590214e-06</v>
      </c>
      <c r="AR392">
        <v>119.371846667819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1.91</v>
      </c>
      <c r="DM392">
        <v>0.5</v>
      </c>
      <c r="DN392" t="s">
        <v>438</v>
      </c>
      <c r="DO392">
        <v>2</v>
      </c>
      <c r="DP392" t="b">
        <v>1</v>
      </c>
      <c r="DQ392">
        <v>1759342926.84615</v>
      </c>
      <c r="DR392">
        <v>1390.47384615385</v>
      </c>
      <c r="DS392">
        <v>1427.79384615385</v>
      </c>
      <c r="DT392">
        <v>23.1762230769231</v>
      </c>
      <c r="DU392">
        <v>22.0466076923077</v>
      </c>
      <c r="DV392">
        <v>1385.72692307692</v>
      </c>
      <c r="DW392">
        <v>22.8293153846154</v>
      </c>
      <c r="DX392">
        <v>500.015230769231</v>
      </c>
      <c r="DY392">
        <v>90.4828230769231</v>
      </c>
      <c r="DZ392">
        <v>0.0355547307692308</v>
      </c>
      <c r="EA392">
        <v>29.7719307692308</v>
      </c>
      <c r="EB392">
        <v>30.0177769230769</v>
      </c>
      <c r="EC392">
        <v>999.9</v>
      </c>
      <c r="ED392">
        <v>0</v>
      </c>
      <c r="EE392">
        <v>0</v>
      </c>
      <c r="EF392">
        <v>9993.89769230769</v>
      </c>
      <c r="EG392">
        <v>0</v>
      </c>
      <c r="EH392">
        <v>12.443</v>
      </c>
      <c r="EI392">
        <v>-37.3208</v>
      </c>
      <c r="EJ392">
        <v>1423.46307692308</v>
      </c>
      <c r="EK392">
        <v>1459.98076923077</v>
      </c>
      <c r="EL392">
        <v>1.12961692307692</v>
      </c>
      <c r="EM392">
        <v>1427.79384615385</v>
      </c>
      <c r="EN392">
        <v>22.0466076923077</v>
      </c>
      <c r="EO392">
        <v>2.09704923076923</v>
      </c>
      <c r="EP392">
        <v>1.99483923076923</v>
      </c>
      <c r="EQ392">
        <v>18.1967923076923</v>
      </c>
      <c r="ER392">
        <v>17.4034307692308</v>
      </c>
      <c r="ES392">
        <v>1999.96076923077</v>
      </c>
      <c r="ET392">
        <v>0.979993230769231</v>
      </c>
      <c r="EU392">
        <v>0.0200066615384615</v>
      </c>
      <c r="EV392">
        <v>0</v>
      </c>
      <c r="EW392">
        <v>257.261615384615</v>
      </c>
      <c r="EX392">
        <v>5.00059</v>
      </c>
      <c r="EY392">
        <v>5269.54692307692</v>
      </c>
      <c r="EZ392">
        <v>17359.9461538462</v>
      </c>
      <c r="FA392">
        <v>41.6297692307692</v>
      </c>
      <c r="FB392">
        <v>41.5</v>
      </c>
      <c r="FC392">
        <v>41.062</v>
      </c>
      <c r="FD392">
        <v>40.9806153846154</v>
      </c>
      <c r="FE392">
        <v>42.5524615384615</v>
      </c>
      <c r="FF392">
        <v>1955.05076923077</v>
      </c>
      <c r="FG392">
        <v>39.91</v>
      </c>
      <c r="FH392">
        <v>0</v>
      </c>
      <c r="FI392">
        <v>1759342935.6</v>
      </c>
      <c r="FJ392">
        <v>0</v>
      </c>
      <c r="FK392">
        <v>257.3002</v>
      </c>
      <c r="FL392">
        <v>0.99238462681208</v>
      </c>
      <c r="FM392">
        <v>7.38000002561367</v>
      </c>
      <c r="FN392">
        <v>5269.7616</v>
      </c>
      <c r="FO392">
        <v>15</v>
      </c>
      <c r="FP392">
        <v>0</v>
      </c>
      <c r="FQ392" t="s">
        <v>439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-37.45341</v>
      </c>
      <c r="GD392">
        <v>1.73304360902251</v>
      </c>
      <c r="GE392">
        <v>0.744837690305748</v>
      </c>
      <c r="GF392">
        <v>0</v>
      </c>
      <c r="GG392">
        <v>257.261852941176</v>
      </c>
      <c r="GH392">
        <v>0.150572963302707</v>
      </c>
      <c r="GI392">
        <v>0.181397375354413</v>
      </c>
      <c r="GJ392">
        <v>-1</v>
      </c>
      <c r="GK392">
        <v>1.133089</v>
      </c>
      <c r="GL392">
        <v>-0.0890102255639102</v>
      </c>
      <c r="GM392">
        <v>0.00857008045469821</v>
      </c>
      <c r="GN392">
        <v>1</v>
      </c>
      <c r="GO392">
        <v>1</v>
      </c>
      <c r="GP392">
        <v>2</v>
      </c>
      <c r="GQ392" t="s">
        <v>448</v>
      </c>
      <c r="GR392">
        <v>3.13225</v>
      </c>
      <c r="GS392">
        <v>2.71354</v>
      </c>
      <c r="GT392">
        <v>0.205291</v>
      </c>
      <c r="GU392">
        <v>0.20901</v>
      </c>
      <c r="GV392">
        <v>0.10025</v>
      </c>
      <c r="GW392">
        <v>0.0974853</v>
      </c>
      <c r="GX392">
        <v>29898.9</v>
      </c>
      <c r="GY392">
        <v>31870.6</v>
      </c>
      <c r="GZ392">
        <v>34042.9</v>
      </c>
      <c r="HA392">
        <v>36485.1</v>
      </c>
      <c r="HB392">
        <v>43282.8</v>
      </c>
      <c r="HC392">
        <v>47292</v>
      </c>
      <c r="HD392">
        <v>53115.7</v>
      </c>
      <c r="HE392">
        <v>58316.6</v>
      </c>
      <c r="HF392">
        <v>1.94708</v>
      </c>
      <c r="HG392">
        <v>1.76542</v>
      </c>
      <c r="HH392">
        <v>0.0942871</v>
      </c>
      <c r="HI392">
        <v>0</v>
      </c>
      <c r="HJ392">
        <v>28.4774</v>
      </c>
      <c r="HK392">
        <v>999.9</v>
      </c>
      <c r="HL392">
        <v>52.423</v>
      </c>
      <c r="HM392">
        <v>31.219</v>
      </c>
      <c r="HN392">
        <v>26.4668</v>
      </c>
      <c r="HO392">
        <v>54.7222</v>
      </c>
      <c r="HP392">
        <v>45.8774</v>
      </c>
      <c r="HQ392">
        <v>1</v>
      </c>
      <c r="HR392">
        <v>0.12872</v>
      </c>
      <c r="HS392">
        <v>0.522086</v>
      </c>
      <c r="HT392">
        <v>20.1115</v>
      </c>
      <c r="HU392">
        <v>5.19737</v>
      </c>
      <c r="HV392">
        <v>12.0046</v>
      </c>
      <c r="HW392">
        <v>4.97375</v>
      </c>
      <c r="HX392">
        <v>3.294</v>
      </c>
      <c r="HY392">
        <v>9999</v>
      </c>
      <c r="HZ392">
        <v>9999</v>
      </c>
      <c r="IA392">
        <v>999.9</v>
      </c>
      <c r="IB392">
        <v>9999</v>
      </c>
      <c r="IC392">
        <v>1.86325</v>
      </c>
      <c r="ID392">
        <v>1.86813</v>
      </c>
      <c r="IE392">
        <v>1.86786</v>
      </c>
      <c r="IF392">
        <v>1.86905</v>
      </c>
      <c r="IG392">
        <v>1.86989</v>
      </c>
      <c r="IH392">
        <v>1.86591</v>
      </c>
      <c r="II392">
        <v>1.86702</v>
      </c>
      <c r="IJ392">
        <v>1.86843</v>
      </c>
      <c r="IK392">
        <v>5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4.82</v>
      </c>
      <c r="IY392">
        <v>0.3467</v>
      </c>
      <c r="IZ392">
        <v>0.591063205497763</v>
      </c>
      <c r="JA392">
        <v>0.00362635438953289</v>
      </c>
      <c r="JB392">
        <v>-8.50754122937555e-07</v>
      </c>
      <c r="JC392">
        <v>2.87264459290622e-10</v>
      </c>
      <c r="JD392">
        <v>-0.103101814204982</v>
      </c>
      <c r="JE392">
        <v>-0.017656537129445</v>
      </c>
      <c r="JF392">
        <v>0.00217271289782075</v>
      </c>
      <c r="JG392">
        <v>-2.34727275410467e-05</v>
      </c>
      <c r="JH392">
        <v>4</v>
      </c>
      <c r="JI392">
        <v>2183</v>
      </c>
      <c r="JJ392">
        <v>1</v>
      </c>
      <c r="JK392">
        <v>27</v>
      </c>
      <c r="JL392">
        <v>29322382.2</v>
      </c>
      <c r="JM392">
        <v>29322382.2</v>
      </c>
      <c r="JN392">
        <v>2.74658</v>
      </c>
      <c r="JO392">
        <v>2.61475</v>
      </c>
      <c r="JP392">
        <v>1.54785</v>
      </c>
      <c r="JQ392">
        <v>2.31079</v>
      </c>
      <c r="JR392">
        <v>1.64673</v>
      </c>
      <c r="JS392">
        <v>2.2998</v>
      </c>
      <c r="JT392">
        <v>34.7837</v>
      </c>
      <c r="JU392">
        <v>24.1926</v>
      </c>
      <c r="JV392">
        <v>18</v>
      </c>
      <c r="JW392">
        <v>506.469</v>
      </c>
      <c r="JX392">
        <v>390.626</v>
      </c>
      <c r="JY392">
        <v>26.846</v>
      </c>
      <c r="JZ392">
        <v>29.0139</v>
      </c>
      <c r="KA392">
        <v>30</v>
      </c>
      <c r="KB392">
        <v>28.9559</v>
      </c>
      <c r="KC392">
        <v>28.9034</v>
      </c>
      <c r="KD392">
        <v>54.9914</v>
      </c>
      <c r="KE392">
        <v>19.506</v>
      </c>
      <c r="KF392">
        <v>14.3093</v>
      </c>
      <c r="KG392">
        <v>26.8289</v>
      </c>
      <c r="KH392">
        <v>1473.59</v>
      </c>
      <c r="KI392">
        <v>22.1299</v>
      </c>
      <c r="KJ392">
        <v>96.5468</v>
      </c>
      <c r="KK392">
        <v>94.4824</v>
      </c>
    </row>
    <row r="393" spans="1:297">
      <c r="A393">
        <v>377</v>
      </c>
      <c r="B393">
        <v>1759342940</v>
      </c>
      <c r="C393">
        <v>10080</v>
      </c>
      <c r="D393" t="s">
        <v>1199</v>
      </c>
      <c r="E393" t="s">
        <v>1200</v>
      </c>
      <c r="F393">
        <v>5</v>
      </c>
      <c r="G393" t="s">
        <v>1024</v>
      </c>
      <c r="H393" t="s">
        <v>436</v>
      </c>
      <c r="I393">
        <v>1759342931.84615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1494.71217958786</v>
      </c>
      <c r="AK393">
        <v>1465.72363636364</v>
      </c>
      <c r="AL393">
        <v>3.58178540047239</v>
      </c>
      <c r="AM393">
        <v>64.7014413785426</v>
      </c>
      <c r="AN393">
        <f>(AP393 - AO393 + DY393*1E3/(8.314*(EA393+273.15)) * AR393/DX393 * AQ393) * DX393/(100*DL393) * 1000/(1000 - AP393)</f>
        <v>0</v>
      </c>
      <c r="AO393">
        <v>22.0515103198147</v>
      </c>
      <c r="AP393">
        <v>23.1636466666667</v>
      </c>
      <c r="AQ393">
        <v>-1.49314329380229e-05</v>
      </c>
      <c r="AR393">
        <v>119.371846667819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1.91</v>
      </c>
      <c r="DM393">
        <v>0.5</v>
      </c>
      <c r="DN393" t="s">
        <v>438</v>
      </c>
      <c r="DO393">
        <v>2</v>
      </c>
      <c r="DP393" t="b">
        <v>1</v>
      </c>
      <c r="DQ393">
        <v>1759342931.84615</v>
      </c>
      <c r="DR393">
        <v>1407.35769230769</v>
      </c>
      <c r="DS393">
        <v>1445.06538461538</v>
      </c>
      <c r="DT393">
        <v>23.1716692307692</v>
      </c>
      <c r="DU393">
        <v>22.0491692307692</v>
      </c>
      <c r="DV393">
        <v>1402.56307692308</v>
      </c>
      <c r="DW393">
        <v>22.8249692307692</v>
      </c>
      <c r="DX393">
        <v>499.994307692308</v>
      </c>
      <c r="DY393">
        <v>90.4824307692308</v>
      </c>
      <c r="DZ393">
        <v>0.0355735615384615</v>
      </c>
      <c r="EA393">
        <v>29.7696615384615</v>
      </c>
      <c r="EB393">
        <v>30.0192461538462</v>
      </c>
      <c r="EC393">
        <v>999.9</v>
      </c>
      <c r="ED393">
        <v>0</v>
      </c>
      <c r="EE393">
        <v>0</v>
      </c>
      <c r="EF393">
        <v>9999.61923076923</v>
      </c>
      <c r="EG393">
        <v>0</v>
      </c>
      <c r="EH393">
        <v>12.4452230769231</v>
      </c>
      <c r="EI393">
        <v>-37.7074692307692</v>
      </c>
      <c r="EJ393">
        <v>1440.74153846154</v>
      </c>
      <c r="EK393">
        <v>1477.64538461538</v>
      </c>
      <c r="EL393">
        <v>1.12249692307692</v>
      </c>
      <c r="EM393">
        <v>1445.06538461538</v>
      </c>
      <c r="EN393">
        <v>22.0491692307692</v>
      </c>
      <c r="EO393">
        <v>2.09662846153846</v>
      </c>
      <c r="EP393">
        <v>1.99506384615385</v>
      </c>
      <c r="EQ393">
        <v>18.1935923076923</v>
      </c>
      <c r="ER393">
        <v>17.4052</v>
      </c>
      <c r="ES393">
        <v>2000.00923076923</v>
      </c>
      <c r="ET393">
        <v>0.979993692307692</v>
      </c>
      <c r="EU393">
        <v>0.0200061846153846</v>
      </c>
      <c r="EV393">
        <v>0</v>
      </c>
      <c r="EW393">
        <v>257.304153846154</v>
      </c>
      <c r="EX393">
        <v>5.00059</v>
      </c>
      <c r="EY393">
        <v>5270.23846153846</v>
      </c>
      <c r="EZ393">
        <v>17360.3692307692</v>
      </c>
      <c r="FA393">
        <v>41.625</v>
      </c>
      <c r="FB393">
        <v>41.4951538461538</v>
      </c>
      <c r="FC393">
        <v>41.062</v>
      </c>
      <c r="FD393">
        <v>40.9660769230769</v>
      </c>
      <c r="FE393">
        <v>42.5381538461538</v>
      </c>
      <c r="FF393">
        <v>1955.09923076923</v>
      </c>
      <c r="FG393">
        <v>39.91</v>
      </c>
      <c r="FH393">
        <v>0</v>
      </c>
      <c r="FI393">
        <v>1759342940.4</v>
      </c>
      <c r="FJ393">
        <v>0</v>
      </c>
      <c r="FK393">
        <v>257.34996</v>
      </c>
      <c r="FL393">
        <v>1.0003076992521</v>
      </c>
      <c r="FM393">
        <v>5.73923078849855</v>
      </c>
      <c r="FN393">
        <v>5270.2736</v>
      </c>
      <c r="FO393">
        <v>15</v>
      </c>
      <c r="FP393">
        <v>0</v>
      </c>
      <c r="FQ393" t="s">
        <v>439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-37.5255904761905</v>
      </c>
      <c r="GD393">
        <v>-2.32429090909096</v>
      </c>
      <c r="GE393">
        <v>0.777970059960544</v>
      </c>
      <c r="GF393">
        <v>0</v>
      </c>
      <c r="GG393">
        <v>257.302352941176</v>
      </c>
      <c r="GH393">
        <v>0.708754781042923</v>
      </c>
      <c r="GI393">
        <v>0.169183485905441</v>
      </c>
      <c r="GJ393">
        <v>-1</v>
      </c>
      <c r="GK393">
        <v>1.12660428571429</v>
      </c>
      <c r="GL393">
        <v>-0.0850083116883096</v>
      </c>
      <c r="GM393">
        <v>0.00859800340689826</v>
      </c>
      <c r="GN393">
        <v>1</v>
      </c>
      <c r="GO393">
        <v>1</v>
      </c>
      <c r="GP393">
        <v>2</v>
      </c>
      <c r="GQ393" t="s">
        <v>448</v>
      </c>
      <c r="GR393">
        <v>3.13219</v>
      </c>
      <c r="GS393">
        <v>2.71357</v>
      </c>
      <c r="GT393">
        <v>0.206823</v>
      </c>
      <c r="GU393">
        <v>0.210381</v>
      </c>
      <c r="GV393">
        <v>0.100228</v>
      </c>
      <c r="GW393">
        <v>0.0974913</v>
      </c>
      <c r="GX393">
        <v>29841.3</v>
      </c>
      <c r="GY393">
        <v>31814.9</v>
      </c>
      <c r="GZ393">
        <v>34042.9</v>
      </c>
      <c r="HA393">
        <v>36484.6</v>
      </c>
      <c r="HB393">
        <v>43283.6</v>
      </c>
      <c r="HC393">
        <v>47291.6</v>
      </c>
      <c r="HD393">
        <v>53115.2</v>
      </c>
      <c r="HE393">
        <v>58316.3</v>
      </c>
      <c r="HF393">
        <v>1.947</v>
      </c>
      <c r="HG393">
        <v>1.76548</v>
      </c>
      <c r="HH393">
        <v>0.0945106</v>
      </c>
      <c r="HI393">
        <v>0</v>
      </c>
      <c r="HJ393">
        <v>28.4774</v>
      </c>
      <c r="HK393">
        <v>999.9</v>
      </c>
      <c r="HL393">
        <v>52.423</v>
      </c>
      <c r="HM393">
        <v>31.219</v>
      </c>
      <c r="HN393">
        <v>26.4668</v>
      </c>
      <c r="HO393">
        <v>54.4022</v>
      </c>
      <c r="HP393">
        <v>46.1378</v>
      </c>
      <c r="HQ393">
        <v>1</v>
      </c>
      <c r="HR393">
        <v>0.128793</v>
      </c>
      <c r="HS393">
        <v>0.530177</v>
      </c>
      <c r="HT393">
        <v>20.1114</v>
      </c>
      <c r="HU393">
        <v>5.19677</v>
      </c>
      <c r="HV393">
        <v>12.004</v>
      </c>
      <c r="HW393">
        <v>4.97365</v>
      </c>
      <c r="HX393">
        <v>3.29393</v>
      </c>
      <c r="HY393">
        <v>9999</v>
      </c>
      <c r="HZ393">
        <v>9999</v>
      </c>
      <c r="IA393">
        <v>999.9</v>
      </c>
      <c r="IB393">
        <v>9999</v>
      </c>
      <c r="IC393">
        <v>1.86325</v>
      </c>
      <c r="ID393">
        <v>1.86813</v>
      </c>
      <c r="IE393">
        <v>1.86784</v>
      </c>
      <c r="IF393">
        <v>1.86906</v>
      </c>
      <c r="IG393">
        <v>1.86988</v>
      </c>
      <c r="IH393">
        <v>1.86594</v>
      </c>
      <c r="II393">
        <v>1.86703</v>
      </c>
      <c r="IJ393">
        <v>1.86843</v>
      </c>
      <c r="IK393">
        <v>5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4.88</v>
      </c>
      <c r="IY393">
        <v>0.3464</v>
      </c>
      <c r="IZ393">
        <v>0.591063205497763</v>
      </c>
      <c r="JA393">
        <v>0.00362635438953289</v>
      </c>
      <c r="JB393">
        <v>-8.50754122937555e-07</v>
      </c>
      <c r="JC393">
        <v>2.87264459290622e-10</v>
      </c>
      <c r="JD393">
        <v>-0.103101814204982</v>
      </c>
      <c r="JE393">
        <v>-0.017656537129445</v>
      </c>
      <c r="JF393">
        <v>0.00217271289782075</v>
      </c>
      <c r="JG393">
        <v>-2.34727275410467e-05</v>
      </c>
      <c r="JH393">
        <v>4</v>
      </c>
      <c r="JI393">
        <v>2183</v>
      </c>
      <c r="JJ393">
        <v>1</v>
      </c>
      <c r="JK393">
        <v>27</v>
      </c>
      <c r="JL393">
        <v>29322382.3</v>
      </c>
      <c r="JM393">
        <v>29322382.3</v>
      </c>
      <c r="JN393">
        <v>2.76855</v>
      </c>
      <c r="JO393">
        <v>2.61841</v>
      </c>
      <c r="JP393">
        <v>1.54785</v>
      </c>
      <c r="JQ393">
        <v>2.31079</v>
      </c>
      <c r="JR393">
        <v>1.64673</v>
      </c>
      <c r="JS393">
        <v>2.28394</v>
      </c>
      <c r="JT393">
        <v>34.7837</v>
      </c>
      <c r="JU393">
        <v>24.1838</v>
      </c>
      <c r="JV393">
        <v>18</v>
      </c>
      <c r="JW393">
        <v>506.43</v>
      </c>
      <c r="JX393">
        <v>390.662</v>
      </c>
      <c r="JY393">
        <v>26.8293</v>
      </c>
      <c r="JZ393">
        <v>29.014</v>
      </c>
      <c r="KA393">
        <v>30.0002</v>
      </c>
      <c r="KB393">
        <v>28.9571</v>
      </c>
      <c r="KC393">
        <v>28.9047</v>
      </c>
      <c r="KD393">
        <v>55.5243</v>
      </c>
      <c r="KE393">
        <v>19.2337</v>
      </c>
      <c r="KF393">
        <v>14.3093</v>
      </c>
      <c r="KG393">
        <v>26.8083</v>
      </c>
      <c r="KH393">
        <v>1493.81</v>
      </c>
      <c r="KI393">
        <v>22.1507</v>
      </c>
      <c r="KJ393">
        <v>96.5462</v>
      </c>
      <c r="KK393">
        <v>94.4815</v>
      </c>
    </row>
    <row r="394" spans="1:297">
      <c r="A394">
        <v>378</v>
      </c>
      <c r="B394">
        <v>1759342945</v>
      </c>
      <c r="C394">
        <v>10085</v>
      </c>
      <c r="D394" t="s">
        <v>1201</v>
      </c>
      <c r="E394" t="s">
        <v>1202</v>
      </c>
      <c r="F394">
        <v>5</v>
      </c>
      <c r="G394" t="s">
        <v>1024</v>
      </c>
      <c r="H394" t="s">
        <v>436</v>
      </c>
      <c r="I394">
        <v>1759342936.84615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1510.6893874942</v>
      </c>
      <c r="AK394">
        <v>1482.36472727273</v>
      </c>
      <c r="AL394">
        <v>3.30392677624653</v>
      </c>
      <c r="AM394">
        <v>64.7014413785426</v>
      </c>
      <c r="AN394">
        <f>(AP394 - AO394 + DY394*1E3/(8.314*(EA394+273.15)) * AR394/DX394 * AQ394) * DX394/(100*DL394) * 1000/(1000 - AP394)</f>
        <v>0</v>
      </c>
      <c r="AO394">
        <v>22.0622856949297</v>
      </c>
      <c r="AP394">
        <v>23.1609763636364</v>
      </c>
      <c r="AQ394">
        <v>-7.46497940414538e-06</v>
      </c>
      <c r="AR394">
        <v>119.371846667819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1.91</v>
      </c>
      <c r="DM394">
        <v>0.5</v>
      </c>
      <c r="DN394" t="s">
        <v>438</v>
      </c>
      <c r="DO394">
        <v>2</v>
      </c>
      <c r="DP394" t="b">
        <v>1</v>
      </c>
      <c r="DQ394">
        <v>1759342936.84615</v>
      </c>
      <c r="DR394">
        <v>1424.23076923077</v>
      </c>
      <c r="DS394">
        <v>1461.57230769231</v>
      </c>
      <c r="DT394">
        <v>23.1671230769231</v>
      </c>
      <c r="DU394">
        <v>22.0547692307692</v>
      </c>
      <c r="DV394">
        <v>1419.38769230769</v>
      </c>
      <c r="DW394">
        <v>22.8206076923077</v>
      </c>
      <c r="DX394">
        <v>500.036230769231</v>
      </c>
      <c r="DY394">
        <v>90.4816615384615</v>
      </c>
      <c r="DZ394">
        <v>0.0353474692307692</v>
      </c>
      <c r="EA394">
        <v>29.7659692307692</v>
      </c>
      <c r="EB394">
        <v>30.0174076923077</v>
      </c>
      <c r="EC394">
        <v>999.9</v>
      </c>
      <c r="ED394">
        <v>0</v>
      </c>
      <c r="EE394">
        <v>0</v>
      </c>
      <c r="EF394">
        <v>10019.9576923077</v>
      </c>
      <c r="EG394">
        <v>0</v>
      </c>
      <c r="EH394">
        <v>12.4535076923077</v>
      </c>
      <c r="EI394">
        <v>-37.3404769230769</v>
      </c>
      <c r="EJ394">
        <v>1458.00923076923</v>
      </c>
      <c r="EK394">
        <v>1494.53307692308</v>
      </c>
      <c r="EL394">
        <v>1.11234076923077</v>
      </c>
      <c r="EM394">
        <v>1461.57230769231</v>
      </c>
      <c r="EN394">
        <v>22.0547692307692</v>
      </c>
      <c r="EO394">
        <v>2.09619923076923</v>
      </c>
      <c r="EP394">
        <v>1.99555384615385</v>
      </c>
      <c r="EQ394">
        <v>18.1903307692308</v>
      </c>
      <c r="ER394">
        <v>17.4090846153846</v>
      </c>
      <c r="ES394">
        <v>2000.00538461538</v>
      </c>
      <c r="ET394">
        <v>0.979993692307692</v>
      </c>
      <c r="EU394">
        <v>0.0200061846153846</v>
      </c>
      <c r="EV394">
        <v>0</v>
      </c>
      <c r="EW394">
        <v>257.365384615385</v>
      </c>
      <c r="EX394">
        <v>5.00059</v>
      </c>
      <c r="EY394">
        <v>5270.60076923077</v>
      </c>
      <c r="EZ394">
        <v>17360.3384615385</v>
      </c>
      <c r="FA394">
        <v>41.625</v>
      </c>
      <c r="FB394">
        <v>41.4951538461538</v>
      </c>
      <c r="FC394">
        <v>41.062</v>
      </c>
      <c r="FD394">
        <v>40.9515384615385</v>
      </c>
      <c r="FE394">
        <v>42.5238461538462</v>
      </c>
      <c r="FF394">
        <v>1955.09538461538</v>
      </c>
      <c r="FG394">
        <v>39.91</v>
      </c>
      <c r="FH394">
        <v>0</v>
      </c>
      <c r="FI394">
        <v>1759342945.2</v>
      </c>
      <c r="FJ394">
        <v>0</v>
      </c>
      <c r="FK394">
        <v>257.42448</v>
      </c>
      <c r="FL394">
        <v>0.961846163425426</v>
      </c>
      <c r="FM394">
        <v>2.67153848073228</v>
      </c>
      <c r="FN394">
        <v>5270.702</v>
      </c>
      <c r="FO394">
        <v>15</v>
      </c>
      <c r="FP394">
        <v>0</v>
      </c>
      <c r="FQ394" t="s">
        <v>439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-37.528685</v>
      </c>
      <c r="GD394">
        <v>2.41084060150375</v>
      </c>
      <c r="GE394">
        <v>0.793139849128135</v>
      </c>
      <c r="GF394">
        <v>0</v>
      </c>
      <c r="GG394">
        <v>257.365147058823</v>
      </c>
      <c r="GH394">
        <v>0.645821242096148</v>
      </c>
      <c r="GI394">
        <v>0.165565009864256</v>
      </c>
      <c r="GJ394">
        <v>-1</v>
      </c>
      <c r="GK394">
        <v>1.1167315</v>
      </c>
      <c r="GL394">
        <v>-0.11612796992481</v>
      </c>
      <c r="GM394">
        <v>0.0118110940538969</v>
      </c>
      <c r="GN394">
        <v>0</v>
      </c>
      <c r="GO394">
        <v>0</v>
      </c>
      <c r="GP394">
        <v>2</v>
      </c>
      <c r="GQ394" t="s">
        <v>481</v>
      </c>
      <c r="GR394">
        <v>3.13245</v>
      </c>
      <c r="GS394">
        <v>2.71302</v>
      </c>
      <c r="GT394">
        <v>0.20826</v>
      </c>
      <c r="GU394">
        <v>0.211943</v>
      </c>
      <c r="GV394">
        <v>0.10022</v>
      </c>
      <c r="GW394">
        <v>0.097578</v>
      </c>
      <c r="GX394">
        <v>29787.2</v>
      </c>
      <c r="GY394">
        <v>31751.5</v>
      </c>
      <c r="GZ394">
        <v>34042.9</v>
      </c>
      <c r="HA394">
        <v>36484</v>
      </c>
      <c r="HB394">
        <v>43284.2</v>
      </c>
      <c r="HC394">
        <v>47286.3</v>
      </c>
      <c r="HD394">
        <v>53115.2</v>
      </c>
      <c r="HE394">
        <v>58315.3</v>
      </c>
      <c r="HF394">
        <v>1.94743</v>
      </c>
      <c r="HG394">
        <v>1.76475</v>
      </c>
      <c r="HH394">
        <v>0.0945777</v>
      </c>
      <c r="HI394">
        <v>0</v>
      </c>
      <c r="HJ394">
        <v>28.4774</v>
      </c>
      <c r="HK394">
        <v>999.9</v>
      </c>
      <c r="HL394">
        <v>52.423</v>
      </c>
      <c r="HM394">
        <v>31.219</v>
      </c>
      <c r="HN394">
        <v>26.4662</v>
      </c>
      <c r="HO394">
        <v>54.6822</v>
      </c>
      <c r="HP394">
        <v>46.0337</v>
      </c>
      <c r="HQ394">
        <v>1</v>
      </c>
      <c r="HR394">
        <v>0.128755</v>
      </c>
      <c r="HS394">
        <v>0.551811</v>
      </c>
      <c r="HT394">
        <v>20.1116</v>
      </c>
      <c r="HU394">
        <v>5.19692</v>
      </c>
      <c r="HV394">
        <v>12.004</v>
      </c>
      <c r="HW394">
        <v>4.97355</v>
      </c>
      <c r="HX394">
        <v>3.2939</v>
      </c>
      <c r="HY394">
        <v>9999</v>
      </c>
      <c r="HZ394">
        <v>9999</v>
      </c>
      <c r="IA394">
        <v>999.9</v>
      </c>
      <c r="IB394">
        <v>9999</v>
      </c>
      <c r="IC394">
        <v>1.86325</v>
      </c>
      <c r="ID394">
        <v>1.86813</v>
      </c>
      <c r="IE394">
        <v>1.86784</v>
      </c>
      <c r="IF394">
        <v>1.86907</v>
      </c>
      <c r="IG394">
        <v>1.8699</v>
      </c>
      <c r="IH394">
        <v>1.86595</v>
      </c>
      <c r="II394">
        <v>1.86703</v>
      </c>
      <c r="IJ394">
        <v>1.86844</v>
      </c>
      <c r="IK394">
        <v>5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4.93</v>
      </c>
      <c r="IY394">
        <v>0.3462</v>
      </c>
      <c r="IZ394">
        <v>0.591063205497763</v>
      </c>
      <c r="JA394">
        <v>0.00362635438953289</v>
      </c>
      <c r="JB394">
        <v>-8.50754122937555e-07</v>
      </c>
      <c r="JC394">
        <v>2.87264459290622e-10</v>
      </c>
      <c r="JD394">
        <v>-0.103101814204982</v>
      </c>
      <c r="JE394">
        <v>-0.017656537129445</v>
      </c>
      <c r="JF394">
        <v>0.00217271289782075</v>
      </c>
      <c r="JG394">
        <v>-2.34727275410467e-05</v>
      </c>
      <c r="JH394">
        <v>4</v>
      </c>
      <c r="JI394">
        <v>2183</v>
      </c>
      <c r="JJ394">
        <v>1</v>
      </c>
      <c r="JK394">
        <v>27</v>
      </c>
      <c r="JL394">
        <v>29322382.4</v>
      </c>
      <c r="JM394">
        <v>29322382.4</v>
      </c>
      <c r="JN394">
        <v>2.79663</v>
      </c>
      <c r="JO394">
        <v>2.61353</v>
      </c>
      <c r="JP394">
        <v>1.54785</v>
      </c>
      <c r="JQ394">
        <v>2.31201</v>
      </c>
      <c r="JR394">
        <v>1.64673</v>
      </c>
      <c r="JS394">
        <v>2.32056</v>
      </c>
      <c r="JT394">
        <v>34.7837</v>
      </c>
      <c r="JU394">
        <v>24.1926</v>
      </c>
      <c r="JV394">
        <v>18</v>
      </c>
      <c r="JW394">
        <v>506.723</v>
      </c>
      <c r="JX394">
        <v>390.285</v>
      </c>
      <c r="JY394">
        <v>26.8095</v>
      </c>
      <c r="JZ394">
        <v>29.0164</v>
      </c>
      <c r="KA394">
        <v>30</v>
      </c>
      <c r="KB394">
        <v>28.9583</v>
      </c>
      <c r="KC394">
        <v>28.9071</v>
      </c>
      <c r="KD394">
        <v>56.0005</v>
      </c>
      <c r="KE394">
        <v>19.2337</v>
      </c>
      <c r="KF394">
        <v>14.3093</v>
      </c>
      <c r="KG394">
        <v>26.7929</v>
      </c>
      <c r="KH394">
        <v>1507.41</v>
      </c>
      <c r="KI394">
        <v>22.1728</v>
      </c>
      <c r="KJ394">
        <v>96.5463</v>
      </c>
      <c r="KK394">
        <v>94.4799</v>
      </c>
    </row>
    <row r="395" spans="1:297">
      <c r="A395">
        <v>379</v>
      </c>
      <c r="B395">
        <v>1759342950</v>
      </c>
      <c r="C395">
        <v>10090</v>
      </c>
      <c r="D395" t="s">
        <v>1203</v>
      </c>
      <c r="E395" t="s">
        <v>1204</v>
      </c>
      <c r="F395">
        <v>5</v>
      </c>
      <c r="G395" t="s">
        <v>1024</v>
      </c>
      <c r="H395" t="s">
        <v>436</v>
      </c>
      <c r="I395">
        <v>1759342941.84615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1529.28502448875</v>
      </c>
      <c r="AK395">
        <v>1500.17345454545</v>
      </c>
      <c r="AL395">
        <v>3.5735968848946</v>
      </c>
      <c r="AM395">
        <v>64.7014413785426</v>
      </c>
      <c r="AN395">
        <f>(AP395 - AO395 + DY395*1E3/(8.314*(EA395+273.15)) * AR395/DX395 * AQ395) * DX395/(100*DL395) * 1000/(1000 - AP395)</f>
        <v>0</v>
      </c>
      <c r="AO395">
        <v>22.0865847264563</v>
      </c>
      <c r="AP395">
        <v>23.1642684848485</v>
      </c>
      <c r="AQ395">
        <v>7.47771894347546e-06</v>
      </c>
      <c r="AR395">
        <v>119.371846667819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1.91</v>
      </c>
      <c r="DM395">
        <v>0.5</v>
      </c>
      <c r="DN395" t="s">
        <v>438</v>
      </c>
      <c r="DO395">
        <v>2</v>
      </c>
      <c r="DP395" t="b">
        <v>1</v>
      </c>
      <c r="DQ395">
        <v>1759342941.84615</v>
      </c>
      <c r="DR395">
        <v>1441.06769230769</v>
      </c>
      <c r="DS395">
        <v>1478.82384615385</v>
      </c>
      <c r="DT395">
        <v>23.164</v>
      </c>
      <c r="DU395">
        <v>22.0662384615385</v>
      </c>
      <c r="DV395">
        <v>1436.17538461538</v>
      </c>
      <c r="DW395">
        <v>22.8176230769231</v>
      </c>
      <c r="DX395">
        <v>500.024769230769</v>
      </c>
      <c r="DY395">
        <v>90.4812846153846</v>
      </c>
      <c r="DZ395">
        <v>0.0351925</v>
      </c>
      <c r="EA395">
        <v>29.7641076923077</v>
      </c>
      <c r="EB395">
        <v>30.0173615384615</v>
      </c>
      <c r="EC395">
        <v>999.9</v>
      </c>
      <c r="ED395">
        <v>0</v>
      </c>
      <c r="EE395">
        <v>0</v>
      </c>
      <c r="EF395">
        <v>10019.8092307692</v>
      </c>
      <c r="EG395">
        <v>0</v>
      </c>
      <c r="EH395">
        <v>12.4548846153846</v>
      </c>
      <c r="EI395">
        <v>-37.7557538461538</v>
      </c>
      <c r="EJ395">
        <v>1475.24153846154</v>
      </c>
      <c r="EK395">
        <v>1512.19307692308</v>
      </c>
      <c r="EL395">
        <v>1.09775769230769</v>
      </c>
      <c r="EM395">
        <v>1478.82384615385</v>
      </c>
      <c r="EN395">
        <v>22.0662384615385</v>
      </c>
      <c r="EO395">
        <v>2.09590846153846</v>
      </c>
      <c r="EP395">
        <v>1.99658076923077</v>
      </c>
      <c r="EQ395">
        <v>18.1881153846154</v>
      </c>
      <c r="ER395">
        <v>17.4172384615385</v>
      </c>
      <c r="ES395">
        <v>2000.04923076923</v>
      </c>
      <c r="ET395">
        <v>0.979994153846154</v>
      </c>
      <c r="EU395">
        <v>0.0200057153846154</v>
      </c>
      <c r="EV395">
        <v>0</v>
      </c>
      <c r="EW395">
        <v>257.387769230769</v>
      </c>
      <c r="EX395">
        <v>5.00059</v>
      </c>
      <c r="EY395">
        <v>5271.11923076923</v>
      </c>
      <c r="EZ395">
        <v>17360.7230769231</v>
      </c>
      <c r="FA395">
        <v>41.625</v>
      </c>
      <c r="FB395">
        <v>41.4951538461538</v>
      </c>
      <c r="FC395">
        <v>41.062</v>
      </c>
      <c r="FD395">
        <v>40.937</v>
      </c>
      <c r="FE395">
        <v>42.5047692307692</v>
      </c>
      <c r="FF395">
        <v>1955.13923076923</v>
      </c>
      <c r="FG395">
        <v>39.91</v>
      </c>
      <c r="FH395">
        <v>0</v>
      </c>
      <c r="FI395">
        <v>1759342950.6</v>
      </c>
      <c r="FJ395">
        <v>0</v>
      </c>
      <c r="FK395">
        <v>257.457307692308</v>
      </c>
      <c r="FL395">
        <v>0.21695728236527</v>
      </c>
      <c r="FM395">
        <v>2.66495728876206</v>
      </c>
      <c r="FN395">
        <v>5271.02730769231</v>
      </c>
      <c r="FO395">
        <v>15</v>
      </c>
      <c r="FP395">
        <v>0</v>
      </c>
      <c r="FQ395" t="s">
        <v>439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-37.543019047619</v>
      </c>
      <c r="GD395">
        <v>-2.91233766233769</v>
      </c>
      <c r="GE395">
        <v>0.787138813690534</v>
      </c>
      <c r="GF395">
        <v>0</v>
      </c>
      <c r="GG395">
        <v>257.428176470588</v>
      </c>
      <c r="GH395">
        <v>0.510282667223802</v>
      </c>
      <c r="GI395">
        <v>0.209650194734587</v>
      </c>
      <c r="GJ395">
        <v>-1</v>
      </c>
      <c r="GK395">
        <v>1.10455857142857</v>
      </c>
      <c r="GL395">
        <v>-0.173502857142858</v>
      </c>
      <c r="GM395">
        <v>0.0183639082586091</v>
      </c>
      <c r="GN395">
        <v>0</v>
      </c>
      <c r="GO395">
        <v>0</v>
      </c>
      <c r="GP395">
        <v>2</v>
      </c>
      <c r="GQ395" t="s">
        <v>481</v>
      </c>
      <c r="GR395">
        <v>3.13217</v>
      </c>
      <c r="GS395">
        <v>2.71333</v>
      </c>
      <c r="GT395">
        <v>0.209766</v>
      </c>
      <c r="GU395">
        <v>0.213288</v>
      </c>
      <c r="GV395">
        <v>0.100234</v>
      </c>
      <c r="GW395">
        <v>0.0976225</v>
      </c>
      <c r="GX395">
        <v>29730.7</v>
      </c>
      <c r="GY395">
        <v>31697.3</v>
      </c>
      <c r="GZ395">
        <v>34043.1</v>
      </c>
      <c r="HA395">
        <v>36484</v>
      </c>
      <c r="HB395">
        <v>43283.9</v>
      </c>
      <c r="HC395">
        <v>47284.4</v>
      </c>
      <c r="HD395">
        <v>53115.5</v>
      </c>
      <c r="HE395">
        <v>58315.6</v>
      </c>
      <c r="HF395">
        <v>1.9469</v>
      </c>
      <c r="HG395">
        <v>1.76605</v>
      </c>
      <c r="HH395">
        <v>0.0941008</v>
      </c>
      <c r="HI395">
        <v>0</v>
      </c>
      <c r="HJ395">
        <v>28.4763</v>
      </c>
      <c r="HK395">
        <v>999.9</v>
      </c>
      <c r="HL395">
        <v>52.448</v>
      </c>
      <c r="HM395">
        <v>31.219</v>
      </c>
      <c r="HN395">
        <v>26.4773</v>
      </c>
      <c r="HO395">
        <v>54.9022</v>
      </c>
      <c r="HP395">
        <v>45.9335</v>
      </c>
      <c r="HQ395">
        <v>1</v>
      </c>
      <c r="HR395">
        <v>0.128618</v>
      </c>
      <c r="HS395">
        <v>0.546868</v>
      </c>
      <c r="HT395">
        <v>20.1115</v>
      </c>
      <c r="HU395">
        <v>5.19692</v>
      </c>
      <c r="HV395">
        <v>12.004</v>
      </c>
      <c r="HW395">
        <v>4.97385</v>
      </c>
      <c r="HX395">
        <v>3.29395</v>
      </c>
      <c r="HY395">
        <v>9999</v>
      </c>
      <c r="HZ395">
        <v>9999</v>
      </c>
      <c r="IA395">
        <v>999.9</v>
      </c>
      <c r="IB395">
        <v>9999</v>
      </c>
      <c r="IC395">
        <v>1.86326</v>
      </c>
      <c r="ID395">
        <v>1.86813</v>
      </c>
      <c r="IE395">
        <v>1.86783</v>
      </c>
      <c r="IF395">
        <v>1.86905</v>
      </c>
      <c r="IG395">
        <v>1.86988</v>
      </c>
      <c r="IH395">
        <v>1.86597</v>
      </c>
      <c r="II395">
        <v>1.867</v>
      </c>
      <c r="IJ395">
        <v>1.86843</v>
      </c>
      <c r="IK395">
        <v>5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4.98</v>
      </c>
      <c r="IY395">
        <v>0.3465</v>
      </c>
      <c r="IZ395">
        <v>0.591063205497763</v>
      </c>
      <c r="JA395">
        <v>0.00362635438953289</v>
      </c>
      <c r="JB395">
        <v>-8.50754122937555e-07</v>
      </c>
      <c r="JC395">
        <v>2.87264459290622e-10</v>
      </c>
      <c r="JD395">
        <v>-0.103101814204982</v>
      </c>
      <c r="JE395">
        <v>-0.017656537129445</v>
      </c>
      <c r="JF395">
        <v>0.00217271289782075</v>
      </c>
      <c r="JG395">
        <v>-2.34727275410467e-05</v>
      </c>
      <c r="JH395">
        <v>4</v>
      </c>
      <c r="JI395">
        <v>2183</v>
      </c>
      <c r="JJ395">
        <v>1</v>
      </c>
      <c r="JK395">
        <v>27</v>
      </c>
      <c r="JL395">
        <v>29322382.5</v>
      </c>
      <c r="JM395">
        <v>29322382.5</v>
      </c>
      <c r="JN395">
        <v>2.8186</v>
      </c>
      <c r="JO395">
        <v>2.60742</v>
      </c>
      <c r="JP395">
        <v>1.54785</v>
      </c>
      <c r="JQ395">
        <v>2.31079</v>
      </c>
      <c r="JR395">
        <v>1.64551</v>
      </c>
      <c r="JS395">
        <v>2.36816</v>
      </c>
      <c r="JT395">
        <v>34.7837</v>
      </c>
      <c r="JU395">
        <v>24.1926</v>
      </c>
      <c r="JV395">
        <v>18</v>
      </c>
      <c r="JW395">
        <v>506.39</v>
      </c>
      <c r="JX395">
        <v>390.989</v>
      </c>
      <c r="JY395">
        <v>26.7919</v>
      </c>
      <c r="JZ395">
        <v>29.0164</v>
      </c>
      <c r="KA395">
        <v>30</v>
      </c>
      <c r="KB395">
        <v>28.9601</v>
      </c>
      <c r="KC395">
        <v>28.9072</v>
      </c>
      <c r="KD395">
        <v>56.4338</v>
      </c>
      <c r="KE395">
        <v>18.9579</v>
      </c>
      <c r="KF395">
        <v>14.3093</v>
      </c>
      <c r="KG395">
        <v>26.7781</v>
      </c>
      <c r="KH395">
        <v>1527.73</v>
      </c>
      <c r="KI395">
        <v>22.1856</v>
      </c>
      <c r="KJ395">
        <v>96.5468</v>
      </c>
      <c r="KK395">
        <v>94.4802</v>
      </c>
    </row>
    <row r="396" spans="1:297">
      <c r="A396">
        <v>380</v>
      </c>
      <c r="B396">
        <v>1759342955</v>
      </c>
      <c r="C396">
        <v>10095</v>
      </c>
      <c r="D396" t="s">
        <v>1205</v>
      </c>
      <c r="E396" t="s">
        <v>1206</v>
      </c>
      <c r="F396">
        <v>5</v>
      </c>
      <c r="G396" t="s">
        <v>1024</v>
      </c>
      <c r="H396" t="s">
        <v>436</v>
      </c>
      <c r="I396">
        <v>1759342946.84615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1544.89530932785</v>
      </c>
      <c r="AK396">
        <v>1516.7783030303</v>
      </c>
      <c r="AL396">
        <v>3.29449918512408</v>
      </c>
      <c r="AM396">
        <v>64.7014413785426</v>
      </c>
      <c r="AN396">
        <f>(AP396 - AO396 + DY396*1E3/(8.314*(EA396+273.15)) * AR396/DX396 * AQ396) * DX396/(100*DL396) * 1000/(1000 - AP396)</f>
        <v>0</v>
      </c>
      <c r="AO396">
        <v>22.1269411125609</v>
      </c>
      <c r="AP396">
        <v>23.1768551515151</v>
      </c>
      <c r="AQ396">
        <v>2.75573105107172e-05</v>
      </c>
      <c r="AR396">
        <v>119.371846667819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1.91</v>
      </c>
      <c r="DM396">
        <v>0.5</v>
      </c>
      <c r="DN396" t="s">
        <v>438</v>
      </c>
      <c r="DO396">
        <v>2</v>
      </c>
      <c r="DP396" t="b">
        <v>1</v>
      </c>
      <c r="DQ396">
        <v>1759342946.84615</v>
      </c>
      <c r="DR396">
        <v>1457.90461538462</v>
      </c>
      <c r="DS396">
        <v>1495.12615384615</v>
      </c>
      <c r="DT396">
        <v>23.1652076923077</v>
      </c>
      <c r="DU396">
        <v>22.0919307692308</v>
      </c>
      <c r="DV396">
        <v>1452.96076923077</v>
      </c>
      <c r="DW396">
        <v>22.8187769230769</v>
      </c>
      <c r="DX396">
        <v>500.020692307692</v>
      </c>
      <c r="DY396">
        <v>90.4801615384615</v>
      </c>
      <c r="DZ396">
        <v>0.0351447461538461</v>
      </c>
      <c r="EA396">
        <v>29.7591923076923</v>
      </c>
      <c r="EB396">
        <v>30.0119846153846</v>
      </c>
      <c r="EC396">
        <v>999.9</v>
      </c>
      <c r="ED396">
        <v>0</v>
      </c>
      <c r="EE396">
        <v>0</v>
      </c>
      <c r="EF396">
        <v>10018.7523076923</v>
      </c>
      <c r="EG396">
        <v>0</v>
      </c>
      <c r="EH396">
        <v>12.4376923076923</v>
      </c>
      <c r="EI396">
        <v>-37.2214384615385</v>
      </c>
      <c r="EJ396">
        <v>1492.47923076923</v>
      </c>
      <c r="EK396">
        <v>1528.90307692308</v>
      </c>
      <c r="EL396">
        <v>1.07327538461538</v>
      </c>
      <c r="EM396">
        <v>1495.12615384615</v>
      </c>
      <c r="EN396">
        <v>22.0919307692308</v>
      </c>
      <c r="EO396">
        <v>2.09599153846154</v>
      </c>
      <c r="EP396">
        <v>1.99888</v>
      </c>
      <c r="EQ396">
        <v>18.1887461538462</v>
      </c>
      <c r="ER396">
        <v>17.4354538461538</v>
      </c>
      <c r="ES396">
        <v>2000.05153846154</v>
      </c>
      <c r="ET396">
        <v>0.979994153846154</v>
      </c>
      <c r="EU396">
        <v>0.0200057153846154</v>
      </c>
      <c r="EV396">
        <v>0</v>
      </c>
      <c r="EW396">
        <v>257.387076923077</v>
      </c>
      <c r="EX396">
        <v>5.00059</v>
      </c>
      <c r="EY396">
        <v>5271.35230769231</v>
      </c>
      <c r="EZ396">
        <v>17360.7538461538</v>
      </c>
      <c r="FA396">
        <v>41.625</v>
      </c>
      <c r="FB396">
        <v>41.4951538461538</v>
      </c>
      <c r="FC396">
        <v>41.0476923076923</v>
      </c>
      <c r="FD396">
        <v>40.937</v>
      </c>
      <c r="FE396">
        <v>42.5</v>
      </c>
      <c r="FF396">
        <v>1955.14153846154</v>
      </c>
      <c r="FG396">
        <v>39.91</v>
      </c>
      <c r="FH396">
        <v>0</v>
      </c>
      <c r="FI396">
        <v>1759342955.4</v>
      </c>
      <c r="FJ396">
        <v>0</v>
      </c>
      <c r="FK396">
        <v>257.4615</v>
      </c>
      <c r="FL396">
        <v>-0.247623914734732</v>
      </c>
      <c r="FM396">
        <v>4.42427348756286</v>
      </c>
      <c r="FN396">
        <v>5271.28269230769</v>
      </c>
      <c r="FO396">
        <v>15</v>
      </c>
      <c r="FP396">
        <v>0</v>
      </c>
      <c r="FQ396" t="s">
        <v>439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-37.46514</v>
      </c>
      <c r="GD396">
        <v>4.0191338345864</v>
      </c>
      <c r="GE396">
        <v>0.848371174899289</v>
      </c>
      <c r="GF396">
        <v>0</v>
      </c>
      <c r="GG396">
        <v>257.453235294118</v>
      </c>
      <c r="GH396">
        <v>-0.0590068671632037</v>
      </c>
      <c r="GI396">
        <v>0.195597584915853</v>
      </c>
      <c r="GJ396">
        <v>-1</v>
      </c>
      <c r="GK396">
        <v>1.0839005</v>
      </c>
      <c r="GL396">
        <v>-0.29008105263158</v>
      </c>
      <c r="GM396">
        <v>0.0291203594543405</v>
      </c>
      <c r="GN396">
        <v>0</v>
      </c>
      <c r="GO396">
        <v>0</v>
      </c>
      <c r="GP396">
        <v>2</v>
      </c>
      <c r="GQ396" t="s">
        <v>481</v>
      </c>
      <c r="GR396">
        <v>3.13233</v>
      </c>
      <c r="GS396">
        <v>2.71347</v>
      </c>
      <c r="GT396">
        <v>0.211162</v>
      </c>
      <c r="GU396">
        <v>0.214715</v>
      </c>
      <c r="GV396">
        <v>0.10029</v>
      </c>
      <c r="GW396">
        <v>0.0978483</v>
      </c>
      <c r="GX396">
        <v>29678.2</v>
      </c>
      <c r="GY396">
        <v>31639.8</v>
      </c>
      <c r="GZ396">
        <v>34043.1</v>
      </c>
      <c r="HA396">
        <v>36483.9</v>
      </c>
      <c r="HB396">
        <v>43281.3</v>
      </c>
      <c r="HC396">
        <v>47272.6</v>
      </c>
      <c r="HD396">
        <v>53115.6</v>
      </c>
      <c r="HE396">
        <v>58315.7</v>
      </c>
      <c r="HF396">
        <v>1.94737</v>
      </c>
      <c r="HG396">
        <v>1.76553</v>
      </c>
      <c r="HH396">
        <v>0.0938997</v>
      </c>
      <c r="HI396">
        <v>0</v>
      </c>
      <c r="HJ396">
        <v>28.4732</v>
      </c>
      <c r="HK396">
        <v>999.9</v>
      </c>
      <c r="HL396">
        <v>52.448</v>
      </c>
      <c r="HM396">
        <v>31.219</v>
      </c>
      <c r="HN396">
        <v>26.4784</v>
      </c>
      <c r="HO396">
        <v>54.4322</v>
      </c>
      <c r="HP396">
        <v>45.7492</v>
      </c>
      <c r="HQ396">
        <v>1</v>
      </c>
      <c r="HR396">
        <v>0.128841</v>
      </c>
      <c r="HS396">
        <v>0.541511</v>
      </c>
      <c r="HT396">
        <v>20.1115</v>
      </c>
      <c r="HU396">
        <v>5.19677</v>
      </c>
      <c r="HV396">
        <v>12.004</v>
      </c>
      <c r="HW396">
        <v>4.97355</v>
      </c>
      <c r="HX396">
        <v>3.29388</v>
      </c>
      <c r="HY396">
        <v>9999</v>
      </c>
      <c r="HZ396">
        <v>9999</v>
      </c>
      <c r="IA396">
        <v>999.9</v>
      </c>
      <c r="IB396">
        <v>9999</v>
      </c>
      <c r="IC396">
        <v>1.86325</v>
      </c>
      <c r="ID396">
        <v>1.86813</v>
      </c>
      <c r="IE396">
        <v>1.86784</v>
      </c>
      <c r="IF396">
        <v>1.86905</v>
      </c>
      <c r="IG396">
        <v>1.86984</v>
      </c>
      <c r="IH396">
        <v>1.86594</v>
      </c>
      <c r="II396">
        <v>1.867</v>
      </c>
      <c r="IJ396">
        <v>1.86843</v>
      </c>
      <c r="IK396">
        <v>5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5.03</v>
      </c>
      <c r="IY396">
        <v>0.3473</v>
      </c>
      <c r="IZ396">
        <v>0.591063205497763</v>
      </c>
      <c r="JA396">
        <v>0.00362635438953289</v>
      </c>
      <c r="JB396">
        <v>-8.50754122937555e-07</v>
      </c>
      <c r="JC396">
        <v>2.87264459290622e-10</v>
      </c>
      <c r="JD396">
        <v>-0.103101814204982</v>
      </c>
      <c r="JE396">
        <v>-0.017656537129445</v>
      </c>
      <c r="JF396">
        <v>0.00217271289782075</v>
      </c>
      <c r="JG396">
        <v>-2.34727275410467e-05</v>
      </c>
      <c r="JH396">
        <v>4</v>
      </c>
      <c r="JI396">
        <v>2183</v>
      </c>
      <c r="JJ396">
        <v>1</v>
      </c>
      <c r="JK396">
        <v>27</v>
      </c>
      <c r="JL396">
        <v>29322382.6</v>
      </c>
      <c r="JM396">
        <v>29322382.6</v>
      </c>
      <c r="JN396">
        <v>2.84668</v>
      </c>
      <c r="JO396">
        <v>2.60742</v>
      </c>
      <c r="JP396">
        <v>1.54785</v>
      </c>
      <c r="JQ396">
        <v>2.31079</v>
      </c>
      <c r="JR396">
        <v>1.64673</v>
      </c>
      <c r="JS396">
        <v>2.32544</v>
      </c>
      <c r="JT396">
        <v>34.7837</v>
      </c>
      <c r="JU396">
        <v>24.1926</v>
      </c>
      <c r="JV396">
        <v>18</v>
      </c>
      <c r="JW396">
        <v>506.712</v>
      </c>
      <c r="JX396">
        <v>390.721</v>
      </c>
      <c r="JY396">
        <v>26.7764</v>
      </c>
      <c r="JZ396">
        <v>29.0164</v>
      </c>
      <c r="KA396">
        <v>30.0001</v>
      </c>
      <c r="KB396">
        <v>28.9608</v>
      </c>
      <c r="KC396">
        <v>28.9096</v>
      </c>
      <c r="KD396">
        <v>56.9968</v>
      </c>
      <c r="KE396">
        <v>18.9579</v>
      </c>
      <c r="KF396">
        <v>14.3093</v>
      </c>
      <c r="KG396">
        <v>26.7753</v>
      </c>
      <c r="KH396">
        <v>1541.28</v>
      </c>
      <c r="KI396">
        <v>22.1823</v>
      </c>
      <c r="KJ396">
        <v>96.5469</v>
      </c>
      <c r="KK396">
        <v>94.4802</v>
      </c>
    </row>
    <row r="397" spans="1:297">
      <c r="A397">
        <v>381</v>
      </c>
      <c r="B397">
        <v>1759342960</v>
      </c>
      <c r="C397">
        <v>10100</v>
      </c>
      <c r="D397" t="s">
        <v>1207</v>
      </c>
      <c r="E397" t="s">
        <v>1208</v>
      </c>
      <c r="F397">
        <v>5</v>
      </c>
      <c r="G397" t="s">
        <v>1024</v>
      </c>
      <c r="H397" t="s">
        <v>436</v>
      </c>
      <c r="I397">
        <v>1759342951.84615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1562.80657423296</v>
      </c>
      <c r="AK397">
        <v>1534.28157575758</v>
      </c>
      <c r="AL397">
        <v>3.53478828179281</v>
      </c>
      <c r="AM397">
        <v>64.7014413785426</v>
      </c>
      <c r="AN397">
        <f>(AP397 - AO397 + DY397*1E3/(8.314*(EA397+273.15)) * AR397/DX397 * AQ397) * DX397/(100*DL397) * 1000/(1000 - AP397)</f>
        <v>0</v>
      </c>
      <c r="AO397">
        <v>22.1777690301827</v>
      </c>
      <c r="AP397">
        <v>23.2065951515151</v>
      </c>
      <c r="AQ397">
        <v>0.00545748164428251</v>
      </c>
      <c r="AR397">
        <v>119.371846667819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1.91</v>
      </c>
      <c r="DM397">
        <v>0.5</v>
      </c>
      <c r="DN397" t="s">
        <v>438</v>
      </c>
      <c r="DO397">
        <v>2</v>
      </c>
      <c r="DP397" t="b">
        <v>1</v>
      </c>
      <c r="DQ397">
        <v>1759342951.84615</v>
      </c>
      <c r="DR397">
        <v>1474.61615384615</v>
      </c>
      <c r="DS397">
        <v>1512.10615384615</v>
      </c>
      <c r="DT397">
        <v>23.1761538461538</v>
      </c>
      <c r="DU397">
        <v>22.1278076923077</v>
      </c>
      <c r="DV397">
        <v>1469.62153846154</v>
      </c>
      <c r="DW397">
        <v>22.8292461538462</v>
      </c>
      <c r="DX397">
        <v>500.000384615385</v>
      </c>
      <c r="DY397">
        <v>90.4794923076923</v>
      </c>
      <c r="DZ397">
        <v>0.0352221769230769</v>
      </c>
      <c r="EA397">
        <v>29.7550076923077</v>
      </c>
      <c r="EB397">
        <v>30.0057692307692</v>
      </c>
      <c r="EC397">
        <v>999.9</v>
      </c>
      <c r="ED397">
        <v>0</v>
      </c>
      <c r="EE397">
        <v>0</v>
      </c>
      <c r="EF397">
        <v>10002.6046153846</v>
      </c>
      <c r="EG397">
        <v>0</v>
      </c>
      <c r="EH397">
        <v>12.4142307692308</v>
      </c>
      <c r="EI397">
        <v>-37.4899692307692</v>
      </c>
      <c r="EJ397">
        <v>1509.60307692308</v>
      </c>
      <c r="EK397">
        <v>1546.32307692308</v>
      </c>
      <c r="EL397">
        <v>1.04834538461538</v>
      </c>
      <c r="EM397">
        <v>1512.10615384615</v>
      </c>
      <c r="EN397">
        <v>22.1278076923077</v>
      </c>
      <c r="EO397">
        <v>2.09696692307692</v>
      </c>
      <c r="EP397">
        <v>2.00211076923077</v>
      </c>
      <c r="EQ397">
        <v>18.1961538461538</v>
      </c>
      <c r="ER397">
        <v>17.4610230769231</v>
      </c>
      <c r="ES397">
        <v>2000.00692307692</v>
      </c>
      <c r="ET397">
        <v>0.979993692307692</v>
      </c>
      <c r="EU397">
        <v>0.0200061923076923</v>
      </c>
      <c r="EV397">
        <v>0</v>
      </c>
      <c r="EW397">
        <v>257.438</v>
      </c>
      <c r="EX397">
        <v>5.00059</v>
      </c>
      <c r="EY397">
        <v>5271.59230769231</v>
      </c>
      <c r="EZ397">
        <v>17360.3615384615</v>
      </c>
      <c r="FA397">
        <v>41.625</v>
      </c>
      <c r="FB397">
        <v>41.5</v>
      </c>
      <c r="FC397">
        <v>41.0429230769231</v>
      </c>
      <c r="FD397">
        <v>40.937</v>
      </c>
      <c r="FE397">
        <v>42.5</v>
      </c>
      <c r="FF397">
        <v>1955.09692307692</v>
      </c>
      <c r="FG397">
        <v>39.91</v>
      </c>
      <c r="FH397">
        <v>0</v>
      </c>
      <c r="FI397">
        <v>1759342960.8</v>
      </c>
      <c r="FJ397">
        <v>0</v>
      </c>
      <c r="FK397">
        <v>257.42072</v>
      </c>
      <c r="FL397">
        <v>-0.0848461424905528</v>
      </c>
      <c r="FM397">
        <v>4.09307690630911</v>
      </c>
      <c r="FN397">
        <v>5271.7424</v>
      </c>
      <c r="FO397">
        <v>15</v>
      </c>
      <c r="FP397">
        <v>0</v>
      </c>
      <c r="FQ397" t="s">
        <v>439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-37.3561142857143</v>
      </c>
      <c r="GD397">
        <v>-0.52722077922086</v>
      </c>
      <c r="GE397">
        <v>0.743994829914009</v>
      </c>
      <c r="GF397">
        <v>0</v>
      </c>
      <c r="GG397">
        <v>257.444088235294</v>
      </c>
      <c r="GH397">
        <v>-0.359618022438656</v>
      </c>
      <c r="GI397">
        <v>0.194513929283025</v>
      </c>
      <c r="GJ397">
        <v>-1</v>
      </c>
      <c r="GK397">
        <v>1.06293714285714</v>
      </c>
      <c r="GL397">
        <v>-0.314788051948052</v>
      </c>
      <c r="GM397">
        <v>0.032940090083269</v>
      </c>
      <c r="GN397">
        <v>0</v>
      </c>
      <c r="GO397">
        <v>0</v>
      </c>
      <c r="GP397">
        <v>2</v>
      </c>
      <c r="GQ397" t="s">
        <v>481</v>
      </c>
      <c r="GR397">
        <v>3.13224</v>
      </c>
      <c r="GS397">
        <v>2.71333</v>
      </c>
      <c r="GT397">
        <v>0.212637</v>
      </c>
      <c r="GU397">
        <v>0.216105</v>
      </c>
      <c r="GV397">
        <v>0.100363</v>
      </c>
      <c r="GW397">
        <v>0.0978889</v>
      </c>
      <c r="GX397">
        <v>29622.5</v>
      </c>
      <c r="GY397">
        <v>31583.7</v>
      </c>
      <c r="GZ397">
        <v>34042.8</v>
      </c>
      <c r="HA397">
        <v>36483.9</v>
      </c>
      <c r="HB397">
        <v>43277.4</v>
      </c>
      <c r="HC397">
        <v>47270.7</v>
      </c>
      <c r="HD397">
        <v>53114.9</v>
      </c>
      <c r="HE397">
        <v>58315.8</v>
      </c>
      <c r="HF397">
        <v>1.94697</v>
      </c>
      <c r="HG397">
        <v>1.76562</v>
      </c>
      <c r="HH397">
        <v>0.0935867</v>
      </c>
      <c r="HI397">
        <v>0</v>
      </c>
      <c r="HJ397">
        <v>28.4691</v>
      </c>
      <c r="HK397">
        <v>999.9</v>
      </c>
      <c r="HL397">
        <v>52.448</v>
      </c>
      <c r="HM397">
        <v>31.219</v>
      </c>
      <c r="HN397">
        <v>26.4805</v>
      </c>
      <c r="HO397">
        <v>54.8022</v>
      </c>
      <c r="HP397">
        <v>45.8093</v>
      </c>
      <c r="HQ397">
        <v>1</v>
      </c>
      <c r="HR397">
        <v>0.128882</v>
      </c>
      <c r="HS397">
        <v>0.497819</v>
      </c>
      <c r="HT397">
        <v>20.1112</v>
      </c>
      <c r="HU397">
        <v>5.19528</v>
      </c>
      <c r="HV397">
        <v>12.004</v>
      </c>
      <c r="HW397">
        <v>4.9732</v>
      </c>
      <c r="HX397">
        <v>3.29355</v>
      </c>
      <c r="HY397">
        <v>9999</v>
      </c>
      <c r="HZ397">
        <v>9999</v>
      </c>
      <c r="IA397">
        <v>999.9</v>
      </c>
      <c r="IB397">
        <v>9999</v>
      </c>
      <c r="IC397">
        <v>1.86325</v>
      </c>
      <c r="ID397">
        <v>1.86813</v>
      </c>
      <c r="IE397">
        <v>1.86784</v>
      </c>
      <c r="IF397">
        <v>1.86905</v>
      </c>
      <c r="IG397">
        <v>1.86987</v>
      </c>
      <c r="IH397">
        <v>1.86594</v>
      </c>
      <c r="II397">
        <v>1.86704</v>
      </c>
      <c r="IJ397">
        <v>1.86844</v>
      </c>
      <c r="IK397">
        <v>5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5.08</v>
      </c>
      <c r="IY397">
        <v>0.3483</v>
      </c>
      <c r="IZ397">
        <v>0.591063205497763</v>
      </c>
      <c r="JA397">
        <v>0.00362635438953289</v>
      </c>
      <c r="JB397">
        <v>-8.50754122937555e-07</v>
      </c>
      <c r="JC397">
        <v>2.87264459290622e-10</v>
      </c>
      <c r="JD397">
        <v>-0.103101814204982</v>
      </c>
      <c r="JE397">
        <v>-0.017656537129445</v>
      </c>
      <c r="JF397">
        <v>0.00217271289782075</v>
      </c>
      <c r="JG397">
        <v>-2.34727275410467e-05</v>
      </c>
      <c r="JH397">
        <v>4</v>
      </c>
      <c r="JI397">
        <v>2183</v>
      </c>
      <c r="JJ397">
        <v>1</v>
      </c>
      <c r="JK397">
        <v>27</v>
      </c>
      <c r="JL397">
        <v>29322382.7</v>
      </c>
      <c r="JM397">
        <v>29322382.7</v>
      </c>
      <c r="JN397">
        <v>2.86865</v>
      </c>
      <c r="JO397">
        <v>2.61597</v>
      </c>
      <c r="JP397">
        <v>1.54785</v>
      </c>
      <c r="JQ397">
        <v>2.31079</v>
      </c>
      <c r="JR397">
        <v>1.64673</v>
      </c>
      <c r="JS397">
        <v>2.26562</v>
      </c>
      <c r="JT397">
        <v>34.7837</v>
      </c>
      <c r="JU397">
        <v>24.1838</v>
      </c>
      <c r="JV397">
        <v>18</v>
      </c>
      <c r="JW397">
        <v>506.466</v>
      </c>
      <c r="JX397">
        <v>390.775</v>
      </c>
      <c r="JY397">
        <v>26.7692</v>
      </c>
      <c r="JZ397">
        <v>29.0187</v>
      </c>
      <c r="KA397">
        <v>30.0002</v>
      </c>
      <c r="KB397">
        <v>28.9631</v>
      </c>
      <c r="KC397">
        <v>28.9096</v>
      </c>
      <c r="KD397">
        <v>57.4032</v>
      </c>
      <c r="KE397">
        <v>18.9579</v>
      </c>
      <c r="KF397">
        <v>14.3093</v>
      </c>
      <c r="KG397">
        <v>26.8747</v>
      </c>
      <c r="KH397">
        <v>1561.6</v>
      </c>
      <c r="KI397">
        <v>22.1767</v>
      </c>
      <c r="KJ397">
        <v>96.5459</v>
      </c>
      <c r="KK397">
        <v>94.4803</v>
      </c>
    </row>
    <row r="398" spans="1:297">
      <c r="A398">
        <v>382</v>
      </c>
      <c r="B398">
        <v>1759342964</v>
      </c>
      <c r="C398">
        <v>10104</v>
      </c>
      <c r="D398" t="s">
        <v>1209</v>
      </c>
      <c r="E398" t="s">
        <v>1210</v>
      </c>
      <c r="F398">
        <v>5</v>
      </c>
      <c r="G398" t="s">
        <v>1024</v>
      </c>
      <c r="H398" t="s">
        <v>436</v>
      </c>
      <c r="I398">
        <v>1759342956.25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1575.62218195007</v>
      </c>
      <c r="AK398">
        <v>1547.58824242424</v>
      </c>
      <c r="AL398">
        <v>3.32739155941023</v>
      </c>
      <c r="AM398">
        <v>64.7014413785426</v>
      </c>
      <c r="AN398">
        <f>(AP398 - AO398 + DY398*1E3/(8.314*(EA398+273.15)) * AR398/DX398 * AQ398) * DX398/(100*DL398) * 1000/(1000 - AP398)</f>
        <v>0</v>
      </c>
      <c r="AO398">
        <v>22.1821828129068</v>
      </c>
      <c r="AP398">
        <v>23.2176115151515</v>
      </c>
      <c r="AQ398">
        <v>0.00167889540907158</v>
      </c>
      <c r="AR398">
        <v>119.371846667819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1.91</v>
      </c>
      <c r="DM398">
        <v>0.5</v>
      </c>
      <c r="DN398" t="s">
        <v>438</v>
      </c>
      <c r="DO398">
        <v>2</v>
      </c>
      <c r="DP398" t="b">
        <v>1</v>
      </c>
      <c r="DQ398">
        <v>1759342956.25</v>
      </c>
      <c r="DR398">
        <v>1489.33833333333</v>
      </c>
      <c r="DS398">
        <v>1526.11333333333</v>
      </c>
      <c r="DT398">
        <v>23.1907916666667</v>
      </c>
      <c r="DU398">
        <v>22.1564166666667</v>
      </c>
      <c r="DV398">
        <v>1484.29916666667</v>
      </c>
      <c r="DW398">
        <v>22.84325</v>
      </c>
      <c r="DX398">
        <v>499.962333333333</v>
      </c>
      <c r="DY398">
        <v>90.478975</v>
      </c>
      <c r="DZ398">
        <v>0.0352261583333333</v>
      </c>
      <c r="EA398">
        <v>29.748425</v>
      </c>
      <c r="EB398">
        <v>29.9979833333333</v>
      </c>
      <c r="EC398">
        <v>999.9</v>
      </c>
      <c r="ED398">
        <v>0</v>
      </c>
      <c r="EE398">
        <v>0</v>
      </c>
      <c r="EF398">
        <v>10013.4883333333</v>
      </c>
      <c r="EG398">
        <v>0</v>
      </c>
      <c r="EH398">
        <v>12.3985666666667</v>
      </c>
      <c r="EI398">
        <v>-36.7749833333333</v>
      </c>
      <c r="EJ398">
        <v>1524.6975</v>
      </c>
      <c r="EK398">
        <v>1560.6925</v>
      </c>
      <c r="EL398">
        <v>1.03437166666667</v>
      </c>
      <c r="EM398">
        <v>1526.11333333333</v>
      </c>
      <c r="EN398">
        <v>22.1564166666667</v>
      </c>
      <c r="EO398">
        <v>2.09827833333333</v>
      </c>
      <c r="EP398">
        <v>2.00468833333333</v>
      </c>
      <c r="EQ398">
        <v>18.2061166666667</v>
      </c>
      <c r="ER398">
        <v>17.4814083333333</v>
      </c>
      <c r="ES398">
        <v>2000.01333333333</v>
      </c>
      <c r="ET398">
        <v>0.97999375</v>
      </c>
      <c r="EU398">
        <v>0.0200061416666667</v>
      </c>
      <c r="EV398">
        <v>0</v>
      </c>
      <c r="EW398">
        <v>257.469166666667</v>
      </c>
      <c r="EX398">
        <v>5.00059</v>
      </c>
      <c r="EY398">
        <v>5271.85</v>
      </c>
      <c r="EZ398">
        <v>17360.4166666667</v>
      </c>
      <c r="FA398">
        <v>41.625</v>
      </c>
      <c r="FB398">
        <v>41.4895</v>
      </c>
      <c r="FC398">
        <v>41.031</v>
      </c>
      <c r="FD398">
        <v>40.937</v>
      </c>
      <c r="FE398">
        <v>42.5</v>
      </c>
      <c r="FF398">
        <v>1955.10333333333</v>
      </c>
      <c r="FG398">
        <v>39.91</v>
      </c>
      <c r="FH398">
        <v>0</v>
      </c>
      <c r="FI398">
        <v>1759342965</v>
      </c>
      <c r="FJ398">
        <v>0</v>
      </c>
      <c r="FK398">
        <v>257.449807692308</v>
      </c>
      <c r="FL398">
        <v>0.61644444431341</v>
      </c>
      <c r="FM398">
        <v>3.174700832711</v>
      </c>
      <c r="FN398">
        <v>5271.96076923077</v>
      </c>
      <c r="FO398">
        <v>15</v>
      </c>
      <c r="FP398">
        <v>0</v>
      </c>
      <c r="FQ398" t="s">
        <v>439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-37.1963761904762</v>
      </c>
      <c r="GD398">
        <v>5.56016103896099</v>
      </c>
      <c r="GE398">
        <v>0.929804018727941</v>
      </c>
      <c r="GF398">
        <v>0</v>
      </c>
      <c r="GG398">
        <v>257.457882352941</v>
      </c>
      <c r="GH398">
        <v>-0.0657601169731499</v>
      </c>
      <c r="GI398">
        <v>0.207311184781816</v>
      </c>
      <c r="GJ398">
        <v>-1</v>
      </c>
      <c r="GK398">
        <v>1.04834761904762</v>
      </c>
      <c r="GL398">
        <v>-0.221595584415584</v>
      </c>
      <c r="GM398">
        <v>0.0260210045018144</v>
      </c>
      <c r="GN398">
        <v>0</v>
      </c>
      <c r="GO398">
        <v>0</v>
      </c>
      <c r="GP398">
        <v>2</v>
      </c>
      <c r="GQ398" t="s">
        <v>481</v>
      </c>
      <c r="GR398">
        <v>3.13235</v>
      </c>
      <c r="GS398">
        <v>2.71335</v>
      </c>
      <c r="GT398">
        <v>0.213725</v>
      </c>
      <c r="GU398">
        <v>0.217146</v>
      </c>
      <c r="GV398">
        <v>0.100401</v>
      </c>
      <c r="GW398">
        <v>0.0979043</v>
      </c>
      <c r="GX398">
        <v>29581.6</v>
      </c>
      <c r="GY398">
        <v>31541.4</v>
      </c>
      <c r="GZ398">
        <v>34042.9</v>
      </c>
      <c r="HA398">
        <v>36483.4</v>
      </c>
      <c r="HB398">
        <v>43275.9</v>
      </c>
      <c r="HC398">
        <v>47269.5</v>
      </c>
      <c r="HD398">
        <v>53115.2</v>
      </c>
      <c r="HE398">
        <v>58315.1</v>
      </c>
      <c r="HF398">
        <v>1.94745</v>
      </c>
      <c r="HG398">
        <v>1.76542</v>
      </c>
      <c r="HH398">
        <v>0.093244</v>
      </c>
      <c r="HI398">
        <v>0</v>
      </c>
      <c r="HJ398">
        <v>28.4655</v>
      </c>
      <c r="HK398">
        <v>999.9</v>
      </c>
      <c r="HL398">
        <v>52.448</v>
      </c>
      <c r="HM398">
        <v>31.229</v>
      </c>
      <c r="HN398">
        <v>26.4939</v>
      </c>
      <c r="HO398">
        <v>54.6422</v>
      </c>
      <c r="HP398">
        <v>45.8173</v>
      </c>
      <c r="HQ398">
        <v>1</v>
      </c>
      <c r="HR398">
        <v>0.128415</v>
      </c>
      <c r="HS398">
        <v>0.0542702</v>
      </c>
      <c r="HT398">
        <v>20.1123</v>
      </c>
      <c r="HU398">
        <v>5.19767</v>
      </c>
      <c r="HV398">
        <v>12.004</v>
      </c>
      <c r="HW398">
        <v>4.97345</v>
      </c>
      <c r="HX398">
        <v>3.294</v>
      </c>
      <c r="HY398">
        <v>9999</v>
      </c>
      <c r="HZ398">
        <v>9999</v>
      </c>
      <c r="IA398">
        <v>999.9</v>
      </c>
      <c r="IB398">
        <v>9999</v>
      </c>
      <c r="IC398">
        <v>1.86326</v>
      </c>
      <c r="ID398">
        <v>1.86813</v>
      </c>
      <c r="IE398">
        <v>1.86787</v>
      </c>
      <c r="IF398">
        <v>1.86907</v>
      </c>
      <c r="IG398">
        <v>1.86987</v>
      </c>
      <c r="IH398">
        <v>1.86595</v>
      </c>
      <c r="II398">
        <v>1.86705</v>
      </c>
      <c r="IJ398">
        <v>1.86843</v>
      </c>
      <c r="IK398">
        <v>5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5.12</v>
      </c>
      <c r="IY398">
        <v>0.3488</v>
      </c>
      <c r="IZ398">
        <v>0.591063205497763</v>
      </c>
      <c r="JA398">
        <v>0.00362635438953289</v>
      </c>
      <c r="JB398">
        <v>-8.50754122937555e-07</v>
      </c>
      <c r="JC398">
        <v>2.87264459290622e-10</v>
      </c>
      <c r="JD398">
        <v>-0.103101814204982</v>
      </c>
      <c r="JE398">
        <v>-0.017656537129445</v>
      </c>
      <c r="JF398">
        <v>0.00217271289782075</v>
      </c>
      <c r="JG398">
        <v>-2.34727275410467e-05</v>
      </c>
      <c r="JH398">
        <v>4</v>
      </c>
      <c r="JI398">
        <v>2183</v>
      </c>
      <c r="JJ398">
        <v>1</v>
      </c>
      <c r="JK398">
        <v>27</v>
      </c>
      <c r="JL398">
        <v>29322382.7</v>
      </c>
      <c r="JM398">
        <v>29322382.7</v>
      </c>
      <c r="JN398">
        <v>2.89062</v>
      </c>
      <c r="JO398">
        <v>2.61597</v>
      </c>
      <c r="JP398">
        <v>1.54785</v>
      </c>
      <c r="JQ398">
        <v>2.31079</v>
      </c>
      <c r="JR398">
        <v>1.64673</v>
      </c>
      <c r="JS398">
        <v>2.25708</v>
      </c>
      <c r="JT398">
        <v>34.7837</v>
      </c>
      <c r="JU398">
        <v>24.1838</v>
      </c>
      <c r="JV398">
        <v>18</v>
      </c>
      <c r="JW398">
        <v>506.784</v>
      </c>
      <c r="JX398">
        <v>390.681</v>
      </c>
      <c r="JY398">
        <v>26.8015</v>
      </c>
      <c r="JZ398">
        <v>29.0189</v>
      </c>
      <c r="KA398">
        <v>29.9998</v>
      </c>
      <c r="KB398">
        <v>28.9633</v>
      </c>
      <c r="KC398">
        <v>28.9118</v>
      </c>
      <c r="KD398">
        <v>57.8419</v>
      </c>
      <c r="KE398">
        <v>18.9579</v>
      </c>
      <c r="KF398">
        <v>14.3093</v>
      </c>
      <c r="KG398">
        <v>26.8747</v>
      </c>
      <c r="KH398">
        <v>1575.2</v>
      </c>
      <c r="KI398">
        <v>22.171</v>
      </c>
      <c r="KJ398">
        <v>96.5462</v>
      </c>
      <c r="KK398">
        <v>94.4792</v>
      </c>
    </row>
    <row r="399" spans="1:297">
      <c r="A399">
        <v>383</v>
      </c>
      <c r="B399">
        <v>1759342970</v>
      </c>
      <c r="C399">
        <v>10110</v>
      </c>
      <c r="D399" t="s">
        <v>1211</v>
      </c>
      <c r="E399" t="s">
        <v>1212</v>
      </c>
      <c r="F399">
        <v>5</v>
      </c>
      <c r="G399" t="s">
        <v>1024</v>
      </c>
      <c r="H399" t="s">
        <v>436</v>
      </c>
      <c r="I399">
        <v>1759342962.58333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1596.41732833551</v>
      </c>
      <c r="AK399">
        <v>1567.87284848485</v>
      </c>
      <c r="AL399">
        <v>3.48865861377948</v>
      </c>
      <c r="AM399">
        <v>64.7014413785426</v>
      </c>
      <c r="AN399">
        <f>(AP399 - AO399 + DY399*1E3/(8.314*(EA399+273.15)) * AR399/DX399 * AQ399) * DX399/(100*DL399) * 1000/(1000 - AP399)</f>
        <v>0</v>
      </c>
      <c r="AO399">
        <v>22.1875883725797</v>
      </c>
      <c r="AP399">
        <v>23.2298</v>
      </c>
      <c r="AQ399">
        <v>0.000556951937779793</v>
      </c>
      <c r="AR399">
        <v>119.371846667819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1.91</v>
      </c>
      <c r="DM399">
        <v>0.5</v>
      </c>
      <c r="DN399" t="s">
        <v>438</v>
      </c>
      <c r="DO399">
        <v>2</v>
      </c>
      <c r="DP399" t="b">
        <v>1</v>
      </c>
      <c r="DQ399">
        <v>1759342962.58333</v>
      </c>
      <c r="DR399">
        <v>1510.18166666667</v>
      </c>
      <c r="DS399">
        <v>1547.46</v>
      </c>
      <c r="DT399">
        <v>23.2141666666667</v>
      </c>
      <c r="DU399">
        <v>22.1822583333333</v>
      </c>
      <c r="DV399">
        <v>1505.08</v>
      </c>
      <c r="DW399">
        <v>22.865625</v>
      </c>
      <c r="DX399">
        <v>500.004166666667</v>
      </c>
      <c r="DY399">
        <v>90.479825</v>
      </c>
      <c r="DZ399">
        <v>0.0352739166666667</v>
      </c>
      <c r="EA399">
        <v>29.74185</v>
      </c>
      <c r="EB399">
        <v>29.994425</v>
      </c>
      <c r="EC399">
        <v>999.9</v>
      </c>
      <c r="ED399">
        <v>0</v>
      </c>
      <c r="EE399">
        <v>0</v>
      </c>
      <c r="EF399">
        <v>10006.3525</v>
      </c>
      <c r="EG399">
        <v>0</v>
      </c>
      <c r="EH399">
        <v>12.4036333333333</v>
      </c>
      <c r="EI399">
        <v>-37.2783583333333</v>
      </c>
      <c r="EJ399">
        <v>1546.0725</v>
      </c>
      <c r="EK399">
        <v>1582.565</v>
      </c>
      <c r="EL399">
        <v>1.03190833333333</v>
      </c>
      <c r="EM399">
        <v>1547.46</v>
      </c>
      <c r="EN399">
        <v>22.1822583333333</v>
      </c>
      <c r="EO399">
        <v>2.1004125</v>
      </c>
      <c r="EP399">
        <v>2.007045</v>
      </c>
      <c r="EQ399">
        <v>18.2223333333333</v>
      </c>
      <c r="ER399">
        <v>17.5000333333333</v>
      </c>
      <c r="ES399">
        <v>2000.01333333333</v>
      </c>
      <c r="ET399">
        <v>0.97999375</v>
      </c>
      <c r="EU399">
        <v>0.0200061333333333</v>
      </c>
      <c r="EV399">
        <v>0</v>
      </c>
      <c r="EW399">
        <v>257.502166666667</v>
      </c>
      <c r="EX399">
        <v>5.00059</v>
      </c>
      <c r="EY399">
        <v>5271.97416666667</v>
      </c>
      <c r="EZ399">
        <v>17360.4083333333</v>
      </c>
      <c r="FA399">
        <v>41.625</v>
      </c>
      <c r="FB399">
        <v>41.46325</v>
      </c>
      <c r="FC399">
        <v>41.031</v>
      </c>
      <c r="FD399">
        <v>40.937</v>
      </c>
      <c r="FE399">
        <v>42.5</v>
      </c>
      <c r="FF399">
        <v>1955.10333333333</v>
      </c>
      <c r="FG399">
        <v>39.91</v>
      </c>
      <c r="FH399">
        <v>0</v>
      </c>
      <c r="FI399">
        <v>1759342970.4</v>
      </c>
      <c r="FJ399">
        <v>0</v>
      </c>
      <c r="FK399">
        <v>257.42156</v>
      </c>
      <c r="FL399">
        <v>-0.307923073811519</v>
      </c>
      <c r="FM399">
        <v>-1.18230769556902</v>
      </c>
      <c r="FN399">
        <v>5272.0732</v>
      </c>
      <c r="FO399">
        <v>15</v>
      </c>
      <c r="FP399">
        <v>0</v>
      </c>
      <c r="FQ399" t="s">
        <v>439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-37.0673476190476</v>
      </c>
      <c r="GD399">
        <v>-2.07248571428578</v>
      </c>
      <c r="GE399">
        <v>0.85713230218369</v>
      </c>
      <c r="GF399">
        <v>0</v>
      </c>
      <c r="GG399">
        <v>257.442382352941</v>
      </c>
      <c r="GH399">
        <v>0.0550802173422838</v>
      </c>
      <c r="GI399">
        <v>0.178739543454893</v>
      </c>
      <c r="GJ399">
        <v>-1</v>
      </c>
      <c r="GK399">
        <v>1.03607619047619</v>
      </c>
      <c r="GL399">
        <v>-0.042865714285714</v>
      </c>
      <c r="GM399">
        <v>0.0152889423086131</v>
      </c>
      <c r="GN399">
        <v>1</v>
      </c>
      <c r="GO399">
        <v>1</v>
      </c>
      <c r="GP399">
        <v>2</v>
      </c>
      <c r="GQ399" t="s">
        <v>448</v>
      </c>
      <c r="GR399">
        <v>3.13233</v>
      </c>
      <c r="GS399">
        <v>2.7132</v>
      </c>
      <c r="GT399">
        <v>0.21546</v>
      </c>
      <c r="GU399">
        <v>0.218974</v>
      </c>
      <c r="GV399">
        <v>0.100438</v>
      </c>
      <c r="GW399">
        <v>0.0979232</v>
      </c>
      <c r="GX399">
        <v>29516.5</v>
      </c>
      <c r="GY399">
        <v>31468</v>
      </c>
      <c r="GZ399">
        <v>34043.1</v>
      </c>
      <c r="HA399">
        <v>36483.7</v>
      </c>
      <c r="HB399">
        <v>43274.7</v>
      </c>
      <c r="HC399">
        <v>47269.2</v>
      </c>
      <c r="HD399">
        <v>53115.8</v>
      </c>
      <c r="HE399">
        <v>58315.6</v>
      </c>
      <c r="HF399">
        <v>1.94715</v>
      </c>
      <c r="HG399">
        <v>1.76537</v>
      </c>
      <c r="HH399">
        <v>0.0945106</v>
      </c>
      <c r="HI399">
        <v>0</v>
      </c>
      <c r="HJ399">
        <v>28.4601</v>
      </c>
      <c r="HK399">
        <v>999.9</v>
      </c>
      <c r="HL399">
        <v>52.448</v>
      </c>
      <c r="HM399">
        <v>31.229</v>
      </c>
      <c r="HN399">
        <v>26.4934</v>
      </c>
      <c r="HO399">
        <v>54.9122</v>
      </c>
      <c r="HP399">
        <v>46.0617</v>
      </c>
      <c r="HQ399">
        <v>1</v>
      </c>
      <c r="HR399">
        <v>0.128125</v>
      </c>
      <c r="HS399">
        <v>0.258815</v>
      </c>
      <c r="HT399">
        <v>20.1123</v>
      </c>
      <c r="HU399">
        <v>5.19722</v>
      </c>
      <c r="HV399">
        <v>12.004</v>
      </c>
      <c r="HW399">
        <v>4.97415</v>
      </c>
      <c r="HX399">
        <v>3.294</v>
      </c>
      <c r="HY399">
        <v>9999</v>
      </c>
      <c r="HZ399">
        <v>9999</v>
      </c>
      <c r="IA399">
        <v>999.9</v>
      </c>
      <c r="IB399">
        <v>9999</v>
      </c>
      <c r="IC399">
        <v>1.86325</v>
      </c>
      <c r="ID399">
        <v>1.86813</v>
      </c>
      <c r="IE399">
        <v>1.86784</v>
      </c>
      <c r="IF399">
        <v>1.86906</v>
      </c>
      <c r="IG399">
        <v>1.86986</v>
      </c>
      <c r="IH399">
        <v>1.86597</v>
      </c>
      <c r="II399">
        <v>1.86702</v>
      </c>
      <c r="IJ399">
        <v>1.86844</v>
      </c>
      <c r="IK399">
        <v>5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5.18</v>
      </c>
      <c r="IY399">
        <v>0.3493</v>
      </c>
      <c r="IZ399">
        <v>0.591063205497763</v>
      </c>
      <c r="JA399">
        <v>0.00362635438953289</v>
      </c>
      <c r="JB399">
        <v>-8.50754122937555e-07</v>
      </c>
      <c r="JC399">
        <v>2.87264459290622e-10</v>
      </c>
      <c r="JD399">
        <v>-0.103101814204982</v>
      </c>
      <c r="JE399">
        <v>-0.017656537129445</v>
      </c>
      <c r="JF399">
        <v>0.00217271289782075</v>
      </c>
      <c r="JG399">
        <v>-2.34727275410467e-05</v>
      </c>
      <c r="JH399">
        <v>4</v>
      </c>
      <c r="JI399">
        <v>2183</v>
      </c>
      <c r="JJ399">
        <v>1</v>
      </c>
      <c r="JK399">
        <v>27</v>
      </c>
      <c r="JL399">
        <v>29322382.8</v>
      </c>
      <c r="JM399">
        <v>29322382.8</v>
      </c>
      <c r="JN399">
        <v>2.91748</v>
      </c>
      <c r="JO399">
        <v>2.60986</v>
      </c>
      <c r="JP399">
        <v>1.54785</v>
      </c>
      <c r="JQ399">
        <v>2.31079</v>
      </c>
      <c r="JR399">
        <v>1.64673</v>
      </c>
      <c r="JS399">
        <v>2.31445</v>
      </c>
      <c r="JT399">
        <v>34.7837</v>
      </c>
      <c r="JU399">
        <v>24.1926</v>
      </c>
      <c r="JV399">
        <v>18</v>
      </c>
      <c r="JW399">
        <v>506.598</v>
      </c>
      <c r="JX399">
        <v>390.656</v>
      </c>
      <c r="JY399">
        <v>26.8861</v>
      </c>
      <c r="JZ399">
        <v>29.0189</v>
      </c>
      <c r="KA399">
        <v>30</v>
      </c>
      <c r="KB399">
        <v>28.965</v>
      </c>
      <c r="KC399">
        <v>28.9121</v>
      </c>
      <c r="KD399">
        <v>58.4193</v>
      </c>
      <c r="KE399">
        <v>18.9579</v>
      </c>
      <c r="KF399">
        <v>14.3093</v>
      </c>
      <c r="KG399">
        <v>26.8836</v>
      </c>
      <c r="KH399">
        <v>1588.72</v>
      </c>
      <c r="KI399">
        <v>22.17</v>
      </c>
      <c r="KJ399">
        <v>96.5472</v>
      </c>
      <c r="KK399">
        <v>94.48</v>
      </c>
    </row>
    <row r="400" spans="1:297">
      <c r="A400">
        <v>384</v>
      </c>
      <c r="B400">
        <v>1759342975</v>
      </c>
      <c r="C400">
        <v>10115</v>
      </c>
      <c r="D400" t="s">
        <v>1213</v>
      </c>
      <c r="E400" t="s">
        <v>1214</v>
      </c>
      <c r="F400">
        <v>5</v>
      </c>
      <c r="G400" t="s">
        <v>1024</v>
      </c>
      <c r="H400" t="s">
        <v>436</v>
      </c>
      <c r="I400">
        <v>1759342967.58333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1613.52958886311</v>
      </c>
      <c r="AK400">
        <v>1585.13460606061</v>
      </c>
      <c r="AL400">
        <v>3.41031750127727</v>
      </c>
      <c r="AM400">
        <v>64.7014413785426</v>
      </c>
      <c r="AN400">
        <f>(AP400 - AO400 + DY400*1E3/(8.314*(EA400+273.15)) * AR400/DX400 * AQ400) * DX400/(100*DL400) * 1000/(1000 - AP400)</f>
        <v>0</v>
      </c>
      <c r="AO400">
        <v>22.1916497069652</v>
      </c>
      <c r="AP400">
        <v>23.2349539393939</v>
      </c>
      <c r="AQ400">
        <v>0.000202022765627164</v>
      </c>
      <c r="AR400">
        <v>119.371846667819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1.91</v>
      </c>
      <c r="DM400">
        <v>0.5</v>
      </c>
      <c r="DN400" t="s">
        <v>438</v>
      </c>
      <c r="DO400">
        <v>2</v>
      </c>
      <c r="DP400" t="b">
        <v>1</v>
      </c>
      <c r="DQ400">
        <v>1759342967.58333</v>
      </c>
      <c r="DR400">
        <v>1526.81833333333</v>
      </c>
      <c r="DS400">
        <v>1563.73583333333</v>
      </c>
      <c r="DT400">
        <v>23.2260583333333</v>
      </c>
      <c r="DU400">
        <v>22.1877416666667</v>
      </c>
      <c r="DV400">
        <v>1521.66666666667</v>
      </c>
      <c r="DW400">
        <v>22.8770166666667</v>
      </c>
      <c r="DX400">
        <v>500.024</v>
      </c>
      <c r="DY400">
        <v>90.4814333333333</v>
      </c>
      <c r="DZ400">
        <v>0.0352760166666667</v>
      </c>
      <c r="EA400">
        <v>29.7384</v>
      </c>
      <c r="EB400">
        <v>29.9971333333333</v>
      </c>
      <c r="EC400">
        <v>999.9</v>
      </c>
      <c r="ED400">
        <v>0</v>
      </c>
      <c r="EE400">
        <v>0</v>
      </c>
      <c r="EF400">
        <v>10004.6766666667</v>
      </c>
      <c r="EG400">
        <v>0</v>
      </c>
      <c r="EH400">
        <v>12.4118</v>
      </c>
      <c r="EI400">
        <v>-36.9175416666667</v>
      </c>
      <c r="EJ400">
        <v>1563.12333333333</v>
      </c>
      <c r="EK400">
        <v>1599.21916666667</v>
      </c>
      <c r="EL400">
        <v>1.03832666666667</v>
      </c>
      <c r="EM400">
        <v>1563.73583333333</v>
      </c>
      <c r="EN400">
        <v>22.1877416666667</v>
      </c>
      <c r="EO400">
        <v>2.101525</v>
      </c>
      <c r="EP400">
        <v>2.00757583333333</v>
      </c>
      <c r="EQ400">
        <v>18.230775</v>
      </c>
      <c r="ER400">
        <v>17.504225</v>
      </c>
      <c r="ES400">
        <v>2000.01416666667</v>
      </c>
      <c r="ET400">
        <v>0.97999375</v>
      </c>
      <c r="EU400">
        <v>0.020006125</v>
      </c>
      <c r="EV400">
        <v>0</v>
      </c>
      <c r="EW400">
        <v>257.454833333333</v>
      </c>
      <c r="EX400">
        <v>5.00059</v>
      </c>
      <c r="EY400">
        <v>5271.90333333333</v>
      </c>
      <c r="EZ400">
        <v>17360.4333333333</v>
      </c>
      <c r="FA400">
        <v>41.625</v>
      </c>
      <c r="FB400">
        <v>41.4475</v>
      </c>
      <c r="FC400">
        <v>41.0206666666667</v>
      </c>
      <c r="FD400">
        <v>40.937</v>
      </c>
      <c r="FE400">
        <v>42.5</v>
      </c>
      <c r="FF400">
        <v>1955.10416666667</v>
      </c>
      <c r="FG400">
        <v>39.91</v>
      </c>
      <c r="FH400">
        <v>0</v>
      </c>
      <c r="FI400">
        <v>1759342975.2</v>
      </c>
      <c r="FJ400">
        <v>0</v>
      </c>
      <c r="FK400">
        <v>257.4228</v>
      </c>
      <c r="FL400">
        <v>-1.63292307251526</v>
      </c>
      <c r="FM400">
        <v>-2.76000000023232</v>
      </c>
      <c r="FN400">
        <v>5271.9328</v>
      </c>
      <c r="FO400">
        <v>15</v>
      </c>
      <c r="FP400">
        <v>0</v>
      </c>
      <c r="FQ400" t="s">
        <v>439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-37.124625</v>
      </c>
      <c r="GD400">
        <v>0.798184962406014</v>
      </c>
      <c r="GE400">
        <v>0.864360268565718</v>
      </c>
      <c r="GF400">
        <v>0</v>
      </c>
      <c r="GG400">
        <v>257.412352941176</v>
      </c>
      <c r="GH400">
        <v>-0.183621082767378</v>
      </c>
      <c r="GI400">
        <v>0.190305618345078</v>
      </c>
      <c r="GJ400">
        <v>-1</v>
      </c>
      <c r="GK400">
        <v>1.0337465</v>
      </c>
      <c r="GL400">
        <v>0.0809643609022566</v>
      </c>
      <c r="GM400">
        <v>0.00808859399092327</v>
      </c>
      <c r="GN400">
        <v>1</v>
      </c>
      <c r="GO400">
        <v>1</v>
      </c>
      <c r="GP400">
        <v>2</v>
      </c>
      <c r="GQ400" t="s">
        <v>448</v>
      </c>
      <c r="GR400">
        <v>3.13229</v>
      </c>
      <c r="GS400">
        <v>2.71321</v>
      </c>
      <c r="GT400">
        <v>0.21685</v>
      </c>
      <c r="GU400">
        <v>0.220172</v>
      </c>
      <c r="GV400">
        <v>0.100448</v>
      </c>
      <c r="GW400">
        <v>0.0979374</v>
      </c>
      <c r="GX400">
        <v>29464.3</v>
      </c>
      <c r="GY400">
        <v>31420</v>
      </c>
      <c r="GZ400">
        <v>34043.2</v>
      </c>
      <c r="HA400">
        <v>36484</v>
      </c>
      <c r="HB400">
        <v>43274.7</v>
      </c>
      <c r="HC400">
        <v>47268.9</v>
      </c>
      <c r="HD400">
        <v>53116.2</v>
      </c>
      <c r="HE400">
        <v>58316.1</v>
      </c>
      <c r="HF400">
        <v>1.94715</v>
      </c>
      <c r="HG400">
        <v>1.76567</v>
      </c>
      <c r="HH400">
        <v>0.0948459</v>
      </c>
      <c r="HI400">
        <v>0</v>
      </c>
      <c r="HJ400">
        <v>28.4563</v>
      </c>
      <c r="HK400">
        <v>999.9</v>
      </c>
      <c r="HL400">
        <v>52.448</v>
      </c>
      <c r="HM400">
        <v>31.219</v>
      </c>
      <c r="HN400">
        <v>26.4762</v>
      </c>
      <c r="HO400">
        <v>54.7422</v>
      </c>
      <c r="HP400">
        <v>46.0817</v>
      </c>
      <c r="HQ400">
        <v>1</v>
      </c>
      <c r="HR400">
        <v>0.12872</v>
      </c>
      <c r="HS400">
        <v>0.347525</v>
      </c>
      <c r="HT400">
        <v>20.1122</v>
      </c>
      <c r="HU400">
        <v>5.19647</v>
      </c>
      <c r="HV400">
        <v>12.004</v>
      </c>
      <c r="HW400">
        <v>4.97375</v>
      </c>
      <c r="HX400">
        <v>3.29398</v>
      </c>
      <c r="HY400">
        <v>9999</v>
      </c>
      <c r="HZ400">
        <v>9999</v>
      </c>
      <c r="IA400">
        <v>999.9</v>
      </c>
      <c r="IB400">
        <v>9999</v>
      </c>
      <c r="IC400">
        <v>1.86326</v>
      </c>
      <c r="ID400">
        <v>1.86813</v>
      </c>
      <c r="IE400">
        <v>1.86784</v>
      </c>
      <c r="IF400">
        <v>1.86905</v>
      </c>
      <c r="IG400">
        <v>1.86987</v>
      </c>
      <c r="IH400">
        <v>1.86598</v>
      </c>
      <c r="II400">
        <v>1.86702</v>
      </c>
      <c r="IJ400">
        <v>1.86843</v>
      </c>
      <c r="IK400">
        <v>5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5.23</v>
      </c>
      <c r="IY400">
        <v>0.3494</v>
      </c>
      <c r="IZ400">
        <v>0.591063205497763</v>
      </c>
      <c r="JA400">
        <v>0.00362635438953289</v>
      </c>
      <c r="JB400">
        <v>-8.50754122937555e-07</v>
      </c>
      <c r="JC400">
        <v>2.87264459290622e-10</v>
      </c>
      <c r="JD400">
        <v>-0.103101814204982</v>
      </c>
      <c r="JE400">
        <v>-0.017656537129445</v>
      </c>
      <c r="JF400">
        <v>0.00217271289782075</v>
      </c>
      <c r="JG400">
        <v>-2.34727275410467e-05</v>
      </c>
      <c r="JH400">
        <v>4</v>
      </c>
      <c r="JI400">
        <v>2183</v>
      </c>
      <c r="JJ400">
        <v>1</v>
      </c>
      <c r="JK400">
        <v>27</v>
      </c>
      <c r="JL400">
        <v>29322382.9</v>
      </c>
      <c r="JM400">
        <v>29322382.9</v>
      </c>
      <c r="JN400">
        <v>2.93945</v>
      </c>
      <c r="JO400">
        <v>2.60742</v>
      </c>
      <c r="JP400">
        <v>1.54785</v>
      </c>
      <c r="JQ400">
        <v>2.31079</v>
      </c>
      <c r="JR400">
        <v>1.64673</v>
      </c>
      <c r="JS400">
        <v>2.33765</v>
      </c>
      <c r="JT400">
        <v>34.8066</v>
      </c>
      <c r="JU400">
        <v>24.1926</v>
      </c>
      <c r="JV400">
        <v>18</v>
      </c>
      <c r="JW400">
        <v>506.605</v>
      </c>
      <c r="JX400">
        <v>390.832</v>
      </c>
      <c r="JY400">
        <v>26.8965</v>
      </c>
      <c r="JZ400">
        <v>29.0189</v>
      </c>
      <c r="KA400">
        <v>30.0004</v>
      </c>
      <c r="KB400">
        <v>28.9657</v>
      </c>
      <c r="KC400">
        <v>28.9142</v>
      </c>
      <c r="KD400">
        <v>58.9261</v>
      </c>
      <c r="KE400">
        <v>18.9579</v>
      </c>
      <c r="KF400">
        <v>14.3093</v>
      </c>
      <c r="KG400">
        <v>26.8856</v>
      </c>
      <c r="KH400">
        <v>1609.04</v>
      </c>
      <c r="KI400">
        <v>22.17</v>
      </c>
      <c r="KJ400">
        <v>96.5476</v>
      </c>
      <c r="KK400">
        <v>94.4807</v>
      </c>
    </row>
    <row r="401" spans="1:297">
      <c r="A401">
        <v>385</v>
      </c>
      <c r="B401">
        <v>1759345388.1</v>
      </c>
      <c r="C401">
        <v>12528.0999999046</v>
      </c>
      <c r="D401" t="s">
        <v>1215</v>
      </c>
      <c r="E401" t="s">
        <v>1216</v>
      </c>
      <c r="F401">
        <v>5</v>
      </c>
      <c r="G401" t="s">
        <v>1217</v>
      </c>
      <c r="H401" t="s">
        <v>436</v>
      </c>
      <c r="I401">
        <v>1759345379.6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427.642718747358</v>
      </c>
      <c r="AK401">
        <v>410.424896969697</v>
      </c>
      <c r="AL401">
        <v>-0.004827089319117</v>
      </c>
      <c r="AM401">
        <v>64.7014413785426</v>
      </c>
      <c r="AN401">
        <f>(AP401 - AO401 + DY401*1E3/(8.314*(EA401+273.15)) * AR401/DX401 * AQ401) * DX401/(100*DL401) * 1000/(1000 - AP401)</f>
        <v>0</v>
      </c>
      <c r="AO401">
        <v>17.999857420434</v>
      </c>
      <c r="AP401">
        <v>23.9593775757576</v>
      </c>
      <c r="AQ401">
        <v>-5.30571756392885e-06</v>
      </c>
      <c r="AR401">
        <v>119.371846667819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4.8</v>
      </c>
      <c r="DM401">
        <v>0.5</v>
      </c>
      <c r="DN401" t="s">
        <v>438</v>
      </c>
      <c r="DO401">
        <v>2</v>
      </c>
      <c r="DP401" t="b">
        <v>1</v>
      </c>
      <c r="DQ401">
        <v>1759345379.6</v>
      </c>
      <c r="DR401">
        <v>400.579375</v>
      </c>
      <c r="DS401">
        <v>419.95575</v>
      </c>
      <c r="DT401">
        <v>23.9620625</v>
      </c>
      <c r="DU401">
        <v>18.00169375</v>
      </c>
      <c r="DV401">
        <v>398.659625</v>
      </c>
      <c r="DW401">
        <v>23.581125</v>
      </c>
      <c r="DX401">
        <v>500.0241875</v>
      </c>
      <c r="DY401">
        <v>90.4164625</v>
      </c>
      <c r="DZ401">
        <v>0.03624155625</v>
      </c>
      <c r="EA401">
        <v>30.33280625</v>
      </c>
      <c r="EB401">
        <v>30.0191875</v>
      </c>
      <c r="EC401">
        <v>999.9</v>
      </c>
      <c r="ED401">
        <v>0</v>
      </c>
      <c r="EE401">
        <v>0</v>
      </c>
      <c r="EF401">
        <v>10004.2575</v>
      </c>
      <c r="EG401">
        <v>0</v>
      </c>
      <c r="EH401">
        <v>12.5774</v>
      </c>
      <c r="EI401">
        <v>-19.3764125</v>
      </c>
      <c r="EJ401">
        <v>410.4136875</v>
      </c>
      <c r="EK401">
        <v>427.65425</v>
      </c>
      <c r="EL401">
        <v>5.960368125</v>
      </c>
      <c r="EM401">
        <v>419.95575</v>
      </c>
      <c r="EN401">
        <v>18.00169375</v>
      </c>
      <c r="EO401">
        <v>2.166564375</v>
      </c>
      <c r="EP401">
        <v>1.627649375</v>
      </c>
      <c r="EQ401">
        <v>18.71720625</v>
      </c>
      <c r="ER401">
        <v>14.22308125</v>
      </c>
      <c r="ES401">
        <v>1999.981875</v>
      </c>
      <c r="ET401">
        <v>0.980003625</v>
      </c>
      <c r="EU401">
        <v>0.0199964</v>
      </c>
      <c r="EV401">
        <v>0</v>
      </c>
      <c r="EW401">
        <v>814.594125</v>
      </c>
      <c r="EX401">
        <v>5.00059</v>
      </c>
      <c r="EY401">
        <v>16321.225</v>
      </c>
      <c r="EZ401">
        <v>17360.1875</v>
      </c>
      <c r="FA401">
        <v>41.585625</v>
      </c>
      <c r="FB401">
        <v>41.437</v>
      </c>
      <c r="FC401">
        <v>41</v>
      </c>
      <c r="FD401">
        <v>40.812</v>
      </c>
      <c r="FE401">
        <v>42.5</v>
      </c>
      <c r="FF401">
        <v>1955.091875</v>
      </c>
      <c r="FG401">
        <v>39.89</v>
      </c>
      <c r="FH401">
        <v>0</v>
      </c>
      <c r="FI401">
        <v>1759345388.4</v>
      </c>
      <c r="FJ401">
        <v>0</v>
      </c>
      <c r="FK401">
        <v>814.64168</v>
      </c>
      <c r="FL401">
        <v>-2.55246154883797</v>
      </c>
      <c r="FM401">
        <v>-28.2692306937599</v>
      </c>
      <c r="FN401">
        <v>16320.828</v>
      </c>
      <c r="FO401">
        <v>15</v>
      </c>
      <c r="FP401">
        <v>0</v>
      </c>
      <c r="FQ401" t="s">
        <v>439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-19.3854714285714</v>
      </c>
      <c r="GD401">
        <v>0.158470129870135</v>
      </c>
      <c r="GE401">
        <v>0.0606354064636072</v>
      </c>
      <c r="GF401">
        <v>1</v>
      </c>
      <c r="GG401">
        <v>814.772794117647</v>
      </c>
      <c r="GH401">
        <v>-1.79057296274692</v>
      </c>
      <c r="GI401">
        <v>0.284358077845495</v>
      </c>
      <c r="GJ401">
        <v>-1</v>
      </c>
      <c r="GK401">
        <v>5.95667571428571</v>
      </c>
      <c r="GL401">
        <v>0.055624675324685</v>
      </c>
      <c r="GM401">
        <v>0.0067965744673178</v>
      </c>
      <c r="GN401">
        <v>1</v>
      </c>
      <c r="GO401">
        <v>2</v>
      </c>
      <c r="GP401">
        <v>2</v>
      </c>
      <c r="GQ401" t="s">
        <v>440</v>
      </c>
      <c r="GR401">
        <v>3.13145</v>
      </c>
      <c r="GS401">
        <v>2.7141</v>
      </c>
      <c r="GT401">
        <v>0.0862491</v>
      </c>
      <c r="GU401">
        <v>0.089863</v>
      </c>
      <c r="GV401">
        <v>0.10278</v>
      </c>
      <c r="GW401">
        <v>0.0842699</v>
      </c>
      <c r="GX401">
        <v>34417.7</v>
      </c>
      <c r="GY401">
        <v>36730.3</v>
      </c>
      <c r="GZ401">
        <v>34078.8</v>
      </c>
      <c r="HA401">
        <v>36540.2</v>
      </c>
      <c r="HB401">
        <v>43176</v>
      </c>
      <c r="HC401">
        <v>48047.6</v>
      </c>
      <c r="HD401">
        <v>53158.2</v>
      </c>
      <c r="HE401">
        <v>58400.3</v>
      </c>
      <c r="HF401">
        <v>1.96218</v>
      </c>
      <c r="HG401">
        <v>1.76408</v>
      </c>
      <c r="HH401">
        <v>0.109967</v>
      </c>
      <c r="HI401">
        <v>0</v>
      </c>
      <c r="HJ401">
        <v>28.2327</v>
      </c>
      <c r="HK401">
        <v>999.9</v>
      </c>
      <c r="HL401">
        <v>49.786</v>
      </c>
      <c r="HM401">
        <v>31.26</v>
      </c>
      <c r="HN401">
        <v>25.2141</v>
      </c>
      <c r="HO401">
        <v>55.5258</v>
      </c>
      <c r="HP401">
        <v>46.1098</v>
      </c>
      <c r="HQ401">
        <v>1</v>
      </c>
      <c r="HR401">
        <v>0.0710798</v>
      </c>
      <c r="HS401">
        <v>-0.205316</v>
      </c>
      <c r="HT401">
        <v>20.1127</v>
      </c>
      <c r="HU401">
        <v>5.19782</v>
      </c>
      <c r="HV401">
        <v>12.004</v>
      </c>
      <c r="HW401">
        <v>4.97515</v>
      </c>
      <c r="HX401">
        <v>3.29395</v>
      </c>
      <c r="HY401">
        <v>9999</v>
      </c>
      <c r="HZ401">
        <v>9999</v>
      </c>
      <c r="IA401">
        <v>999.9</v>
      </c>
      <c r="IB401">
        <v>9999</v>
      </c>
      <c r="IC401">
        <v>1.86325</v>
      </c>
      <c r="ID401">
        <v>1.86813</v>
      </c>
      <c r="IE401">
        <v>1.86784</v>
      </c>
      <c r="IF401">
        <v>1.86905</v>
      </c>
      <c r="IG401">
        <v>1.86985</v>
      </c>
      <c r="IH401">
        <v>1.86589</v>
      </c>
      <c r="II401">
        <v>1.86697</v>
      </c>
      <c r="IJ401">
        <v>1.86843</v>
      </c>
      <c r="IK401">
        <v>5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1.92</v>
      </c>
      <c r="IY401">
        <v>0.3808</v>
      </c>
      <c r="IZ401">
        <v>0.591063205497763</v>
      </c>
      <c r="JA401">
        <v>0.00362635438953289</v>
      </c>
      <c r="JB401">
        <v>-8.50754122937555e-07</v>
      </c>
      <c r="JC401">
        <v>2.87264459290622e-10</v>
      </c>
      <c r="JD401">
        <v>-0.103101814204982</v>
      </c>
      <c r="JE401">
        <v>-0.017656537129445</v>
      </c>
      <c r="JF401">
        <v>0.00217271289782075</v>
      </c>
      <c r="JG401">
        <v>-2.34727275410467e-05</v>
      </c>
      <c r="JH401">
        <v>4</v>
      </c>
      <c r="JI401">
        <v>2183</v>
      </c>
      <c r="JJ401">
        <v>1</v>
      </c>
      <c r="JK401">
        <v>27</v>
      </c>
      <c r="JL401">
        <v>29322423.1</v>
      </c>
      <c r="JM401">
        <v>29322423.1</v>
      </c>
      <c r="JN401">
        <v>0.996094</v>
      </c>
      <c r="JO401">
        <v>2.64038</v>
      </c>
      <c r="JP401">
        <v>1.54785</v>
      </c>
      <c r="JQ401">
        <v>2.31201</v>
      </c>
      <c r="JR401">
        <v>1.64673</v>
      </c>
      <c r="JS401">
        <v>2.25952</v>
      </c>
      <c r="JT401">
        <v>34.2587</v>
      </c>
      <c r="JU401">
        <v>24.1838</v>
      </c>
      <c r="JV401">
        <v>18</v>
      </c>
      <c r="JW401">
        <v>509.193</v>
      </c>
      <c r="JX401">
        <v>384.501</v>
      </c>
      <c r="JY401">
        <v>28.281</v>
      </c>
      <c r="JZ401">
        <v>28.225</v>
      </c>
      <c r="KA401">
        <v>30.0006</v>
      </c>
      <c r="KB401">
        <v>28.1301</v>
      </c>
      <c r="KC401">
        <v>28.0779</v>
      </c>
      <c r="KD401">
        <v>19.9522</v>
      </c>
      <c r="KE401">
        <v>29.5825</v>
      </c>
      <c r="KF401">
        <v>0</v>
      </c>
      <c r="KG401">
        <v>28.2627</v>
      </c>
      <c r="KH401">
        <v>419.972</v>
      </c>
      <c r="KI401">
        <v>17.9958</v>
      </c>
      <c r="KJ401">
        <v>96.6337</v>
      </c>
      <c r="KK401">
        <v>94.6208</v>
      </c>
    </row>
    <row r="402" spans="1:297">
      <c r="A402">
        <v>386</v>
      </c>
      <c r="B402">
        <v>1759345393.1</v>
      </c>
      <c r="C402">
        <v>12533.0999999046</v>
      </c>
      <c r="D402" t="s">
        <v>1218</v>
      </c>
      <c r="E402" t="s">
        <v>1219</v>
      </c>
      <c r="F402">
        <v>5</v>
      </c>
      <c r="G402" t="s">
        <v>1217</v>
      </c>
      <c r="H402" t="s">
        <v>436</v>
      </c>
      <c r="I402">
        <v>1759345384.36667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427.482558598098</v>
      </c>
      <c r="AK402">
        <v>410.43636969697</v>
      </c>
      <c r="AL402">
        <v>0.000100541062210043</v>
      </c>
      <c r="AM402">
        <v>64.7014413785426</v>
      </c>
      <c r="AN402">
        <f>(AP402 - AO402 + DY402*1E3/(8.314*(EA402+273.15)) * AR402/DX402 * AQ402) * DX402/(100*DL402) * 1000/(1000 - AP402)</f>
        <v>0</v>
      </c>
      <c r="AO402">
        <v>17.9978034226279</v>
      </c>
      <c r="AP402">
        <v>23.95774</v>
      </c>
      <c r="AQ402">
        <v>-3.70141528193461e-06</v>
      </c>
      <c r="AR402">
        <v>119.371846667819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4.8</v>
      </c>
      <c r="DM402">
        <v>0.5</v>
      </c>
      <c r="DN402" t="s">
        <v>438</v>
      </c>
      <c r="DO402">
        <v>2</v>
      </c>
      <c r="DP402" t="b">
        <v>1</v>
      </c>
      <c r="DQ402">
        <v>1759345384.36667</v>
      </c>
      <c r="DR402">
        <v>400.597533333333</v>
      </c>
      <c r="DS402">
        <v>419.875066666667</v>
      </c>
      <c r="DT402">
        <v>23.9611733333333</v>
      </c>
      <c r="DU402">
        <v>17.9997933333333</v>
      </c>
      <c r="DV402">
        <v>398.6778</v>
      </c>
      <c r="DW402">
        <v>23.5802866666667</v>
      </c>
      <c r="DX402">
        <v>500.032866666667</v>
      </c>
      <c r="DY402">
        <v>90.4169</v>
      </c>
      <c r="DZ402">
        <v>0.03604664</v>
      </c>
      <c r="EA402">
        <v>30.3352333333333</v>
      </c>
      <c r="EB402">
        <v>30.02164</v>
      </c>
      <c r="EC402">
        <v>999.9</v>
      </c>
      <c r="ED402">
        <v>0</v>
      </c>
      <c r="EE402">
        <v>0</v>
      </c>
      <c r="EF402">
        <v>10008.7086666667</v>
      </c>
      <c r="EG402">
        <v>0</v>
      </c>
      <c r="EH402">
        <v>12.5774</v>
      </c>
      <c r="EI402">
        <v>-19.2775066666667</v>
      </c>
      <c r="EJ402">
        <v>410.432066666667</v>
      </c>
      <c r="EK402">
        <v>427.571266666667</v>
      </c>
      <c r="EL402">
        <v>5.96137</v>
      </c>
      <c r="EM402">
        <v>419.875066666667</v>
      </c>
      <c r="EN402">
        <v>17.9997933333333</v>
      </c>
      <c r="EO402">
        <v>2.166496</v>
      </c>
      <c r="EP402">
        <v>1.62748733333333</v>
      </c>
      <c r="EQ402">
        <v>18.7166933333333</v>
      </c>
      <c r="ER402">
        <v>14.2215333333333</v>
      </c>
      <c r="ES402">
        <v>2000.02333333333</v>
      </c>
      <c r="ET402">
        <v>0.980004133333333</v>
      </c>
      <c r="EU402">
        <v>0.0199959133333333</v>
      </c>
      <c r="EV402">
        <v>0</v>
      </c>
      <c r="EW402">
        <v>814.471</v>
      </c>
      <c r="EX402">
        <v>5.00059</v>
      </c>
      <c r="EY402">
        <v>16319.3866666667</v>
      </c>
      <c r="EZ402">
        <v>17360.54</v>
      </c>
      <c r="FA402">
        <v>41.5956</v>
      </c>
      <c r="FB402">
        <v>41.437</v>
      </c>
      <c r="FC402">
        <v>41</v>
      </c>
      <c r="FD402">
        <v>40.812</v>
      </c>
      <c r="FE402">
        <v>42.5</v>
      </c>
      <c r="FF402">
        <v>1955.13333333333</v>
      </c>
      <c r="FG402">
        <v>39.89</v>
      </c>
      <c r="FH402">
        <v>0</v>
      </c>
      <c r="FI402">
        <v>1759345393.8</v>
      </c>
      <c r="FJ402">
        <v>0</v>
      </c>
      <c r="FK402">
        <v>814.480115384615</v>
      </c>
      <c r="FL402">
        <v>-1.92475214640039</v>
      </c>
      <c r="FM402">
        <v>-24.0034188326999</v>
      </c>
      <c r="FN402">
        <v>16318.5192307692</v>
      </c>
      <c r="FO402">
        <v>15</v>
      </c>
      <c r="FP402">
        <v>0</v>
      </c>
      <c r="FQ402" t="s">
        <v>439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-19.303280952381</v>
      </c>
      <c r="GD402">
        <v>1.26773766233765</v>
      </c>
      <c r="GE402">
        <v>0.240322655371497</v>
      </c>
      <c r="GF402">
        <v>0</v>
      </c>
      <c r="GG402">
        <v>814.602029411765</v>
      </c>
      <c r="GH402">
        <v>-1.84548511097299</v>
      </c>
      <c r="GI402">
        <v>0.299910916704403</v>
      </c>
      <c r="GJ402">
        <v>-1</v>
      </c>
      <c r="GK402">
        <v>5.96051047619048</v>
      </c>
      <c r="GL402">
        <v>0.00833766233767295</v>
      </c>
      <c r="GM402">
        <v>0.00184586146152617</v>
      </c>
      <c r="GN402">
        <v>1</v>
      </c>
      <c r="GO402">
        <v>1</v>
      </c>
      <c r="GP402">
        <v>2</v>
      </c>
      <c r="GQ402" t="s">
        <v>448</v>
      </c>
      <c r="GR402">
        <v>3.13152</v>
      </c>
      <c r="GS402">
        <v>2.71379</v>
      </c>
      <c r="GT402">
        <v>0.0862236</v>
      </c>
      <c r="GU402">
        <v>0.0894678</v>
      </c>
      <c r="GV402">
        <v>0.102771</v>
      </c>
      <c r="GW402">
        <v>0.0842594</v>
      </c>
      <c r="GX402">
        <v>34418.2</v>
      </c>
      <c r="GY402">
        <v>36745.9</v>
      </c>
      <c r="GZ402">
        <v>34078.5</v>
      </c>
      <c r="HA402">
        <v>36540</v>
      </c>
      <c r="HB402">
        <v>43176.3</v>
      </c>
      <c r="HC402">
        <v>48047.7</v>
      </c>
      <c r="HD402">
        <v>53158</v>
      </c>
      <c r="HE402">
        <v>58399.9</v>
      </c>
      <c r="HF402">
        <v>1.96195</v>
      </c>
      <c r="HG402">
        <v>1.7639</v>
      </c>
      <c r="HH402">
        <v>0.109069</v>
      </c>
      <c r="HI402">
        <v>0</v>
      </c>
      <c r="HJ402">
        <v>28.2338</v>
      </c>
      <c r="HK402">
        <v>999.9</v>
      </c>
      <c r="HL402">
        <v>49.786</v>
      </c>
      <c r="HM402">
        <v>31.26</v>
      </c>
      <c r="HN402">
        <v>25.2115</v>
      </c>
      <c r="HO402">
        <v>55.5658</v>
      </c>
      <c r="HP402">
        <v>45.9295</v>
      </c>
      <c r="HQ402">
        <v>1</v>
      </c>
      <c r="HR402">
        <v>0.0712119</v>
      </c>
      <c r="HS402">
        <v>-0.18909</v>
      </c>
      <c r="HT402">
        <v>20.1127</v>
      </c>
      <c r="HU402">
        <v>5.19737</v>
      </c>
      <c r="HV402">
        <v>12.004</v>
      </c>
      <c r="HW402">
        <v>4.97495</v>
      </c>
      <c r="HX402">
        <v>3.294</v>
      </c>
      <c r="HY402">
        <v>9999</v>
      </c>
      <c r="HZ402">
        <v>9999</v>
      </c>
      <c r="IA402">
        <v>999.9</v>
      </c>
      <c r="IB402">
        <v>9999</v>
      </c>
      <c r="IC402">
        <v>1.86327</v>
      </c>
      <c r="ID402">
        <v>1.86813</v>
      </c>
      <c r="IE402">
        <v>1.86786</v>
      </c>
      <c r="IF402">
        <v>1.86905</v>
      </c>
      <c r="IG402">
        <v>1.86987</v>
      </c>
      <c r="IH402">
        <v>1.86591</v>
      </c>
      <c r="II402">
        <v>1.86699</v>
      </c>
      <c r="IJ402">
        <v>1.86844</v>
      </c>
      <c r="IK402">
        <v>5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1.92</v>
      </c>
      <c r="IY402">
        <v>0.3807</v>
      </c>
      <c r="IZ402">
        <v>0.591063205497763</v>
      </c>
      <c r="JA402">
        <v>0.00362635438953289</v>
      </c>
      <c r="JB402">
        <v>-8.50754122937555e-07</v>
      </c>
      <c r="JC402">
        <v>2.87264459290622e-10</v>
      </c>
      <c r="JD402">
        <v>-0.103101814204982</v>
      </c>
      <c r="JE402">
        <v>-0.017656537129445</v>
      </c>
      <c r="JF402">
        <v>0.00217271289782075</v>
      </c>
      <c r="JG402">
        <v>-2.34727275410467e-05</v>
      </c>
      <c r="JH402">
        <v>4</v>
      </c>
      <c r="JI402">
        <v>2183</v>
      </c>
      <c r="JJ402">
        <v>1</v>
      </c>
      <c r="JK402">
        <v>27</v>
      </c>
      <c r="JL402">
        <v>29322423.2</v>
      </c>
      <c r="JM402">
        <v>29322423.2</v>
      </c>
      <c r="JN402">
        <v>0.968018</v>
      </c>
      <c r="JO402">
        <v>2.63062</v>
      </c>
      <c r="JP402">
        <v>1.54785</v>
      </c>
      <c r="JQ402">
        <v>2.31201</v>
      </c>
      <c r="JR402">
        <v>1.64673</v>
      </c>
      <c r="JS402">
        <v>2.34131</v>
      </c>
      <c r="JT402">
        <v>34.2587</v>
      </c>
      <c r="JU402">
        <v>24.1926</v>
      </c>
      <c r="JV402">
        <v>18</v>
      </c>
      <c r="JW402">
        <v>509.086</v>
      </c>
      <c r="JX402">
        <v>384.441</v>
      </c>
      <c r="JY402">
        <v>28.2546</v>
      </c>
      <c r="JZ402">
        <v>28.2298</v>
      </c>
      <c r="KA402">
        <v>30.0003</v>
      </c>
      <c r="KB402">
        <v>28.1348</v>
      </c>
      <c r="KC402">
        <v>28.0829</v>
      </c>
      <c r="KD402">
        <v>19.4017</v>
      </c>
      <c r="KE402">
        <v>29.5825</v>
      </c>
      <c r="KF402">
        <v>0</v>
      </c>
      <c r="KG402">
        <v>28.239</v>
      </c>
      <c r="KH402">
        <v>399.763</v>
      </c>
      <c r="KI402">
        <v>17.9958</v>
      </c>
      <c r="KJ402">
        <v>96.633</v>
      </c>
      <c r="KK402">
        <v>94.6201</v>
      </c>
    </row>
    <row r="403" spans="1:297">
      <c r="A403">
        <v>387</v>
      </c>
      <c r="B403">
        <v>1759345398.1</v>
      </c>
      <c r="C403">
        <v>12538.0999999046</v>
      </c>
      <c r="D403" t="s">
        <v>1220</v>
      </c>
      <c r="E403" t="s">
        <v>1221</v>
      </c>
      <c r="F403">
        <v>5</v>
      </c>
      <c r="G403" t="s">
        <v>1217</v>
      </c>
      <c r="H403" t="s">
        <v>436</v>
      </c>
      <c r="I403">
        <v>1759345389.45714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421.595957156227</v>
      </c>
      <c r="AK403">
        <v>407.692078787879</v>
      </c>
      <c r="AL403">
        <v>-0.674819906367329</v>
      </c>
      <c r="AM403">
        <v>64.7014413785426</v>
      </c>
      <c r="AN403">
        <f>(AP403 - AO403 + DY403*1E3/(8.314*(EA403+273.15)) * AR403/DX403 * AQ403) * DX403/(100*DL403) * 1000/(1000 - AP403)</f>
        <v>0</v>
      </c>
      <c r="AO403">
        <v>17.9955242064269</v>
      </c>
      <c r="AP403">
        <v>23.952683030303</v>
      </c>
      <c r="AQ403">
        <v>-8.61548683987143e-06</v>
      </c>
      <c r="AR403">
        <v>119.371846667819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4.8</v>
      </c>
      <c r="DM403">
        <v>0.5</v>
      </c>
      <c r="DN403" t="s">
        <v>438</v>
      </c>
      <c r="DO403">
        <v>2</v>
      </c>
      <c r="DP403" t="b">
        <v>1</v>
      </c>
      <c r="DQ403">
        <v>1759345389.45714</v>
      </c>
      <c r="DR403">
        <v>400.183928571429</v>
      </c>
      <c r="DS403">
        <v>417.410928571429</v>
      </c>
      <c r="DT403">
        <v>23.9583571428571</v>
      </c>
      <c r="DU403">
        <v>17.9980571428571</v>
      </c>
      <c r="DV403">
        <v>398.265428571429</v>
      </c>
      <c r="DW403">
        <v>23.5775928571429</v>
      </c>
      <c r="DX403">
        <v>500.022</v>
      </c>
      <c r="DY403">
        <v>90.4173857142857</v>
      </c>
      <c r="DZ403">
        <v>0.0359511785714286</v>
      </c>
      <c r="EA403">
        <v>30.3355642857143</v>
      </c>
      <c r="EB403">
        <v>30.0181071428571</v>
      </c>
      <c r="EC403">
        <v>999.9</v>
      </c>
      <c r="ED403">
        <v>0</v>
      </c>
      <c r="EE403">
        <v>0</v>
      </c>
      <c r="EF403">
        <v>9997.095</v>
      </c>
      <c r="EG403">
        <v>0</v>
      </c>
      <c r="EH403">
        <v>12.5774</v>
      </c>
      <c r="EI403">
        <v>-17.2269642857143</v>
      </c>
      <c r="EJ403">
        <v>410.007071428571</v>
      </c>
      <c r="EK403">
        <v>425.061142857143</v>
      </c>
      <c r="EL403">
        <v>5.96029142857143</v>
      </c>
      <c r="EM403">
        <v>417.410928571429</v>
      </c>
      <c r="EN403">
        <v>17.9980571428571</v>
      </c>
      <c r="EO403">
        <v>2.16625285714286</v>
      </c>
      <c r="EP403">
        <v>1.62733857142857</v>
      </c>
      <c r="EQ403">
        <v>18.7149</v>
      </c>
      <c r="ER403">
        <v>14.2201357142857</v>
      </c>
      <c r="ES403">
        <v>2000.02571428571</v>
      </c>
      <c r="ET403">
        <v>0.980004285714286</v>
      </c>
      <c r="EU403">
        <v>0.0199957928571429</v>
      </c>
      <c r="EV403">
        <v>0</v>
      </c>
      <c r="EW403">
        <v>814.402142857143</v>
      </c>
      <c r="EX403">
        <v>5.00059</v>
      </c>
      <c r="EY403">
        <v>16318.7214285714</v>
      </c>
      <c r="EZ403">
        <v>17360.5571428571</v>
      </c>
      <c r="FA403">
        <v>41.589</v>
      </c>
      <c r="FB403">
        <v>41.4415</v>
      </c>
      <c r="FC403">
        <v>41</v>
      </c>
      <c r="FD403">
        <v>40.812</v>
      </c>
      <c r="FE403">
        <v>42.5</v>
      </c>
      <c r="FF403">
        <v>1955.13571428571</v>
      </c>
      <c r="FG403">
        <v>39.89</v>
      </c>
      <c r="FH403">
        <v>0</v>
      </c>
      <c r="FI403">
        <v>1759345398.6</v>
      </c>
      <c r="FJ403">
        <v>0</v>
      </c>
      <c r="FK403">
        <v>814.482730769231</v>
      </c>
      <c r="FL403">
        <v>1.08044442708484</v>
      </c>
      <c r="FM403">
        <v>9.2478632749764</v>
      </c>
      <c r="FN403">
        <v>16318.25</v>
      </c>
      <c r="FO403">
        <v>15</v>
      </c>
      <c r="FP403">
        <v>0</v>
      </c>
      <c r="FQ403" t="s">
        <v>439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-17.768145</v>
      </c>
      <c r="GD403">
        <v>23.1516586466165</v>
      </c>
      <c r="GE403">
        <v>2.9558062625069</v>
      </c>
      <c r="GF403">
        <v>0</v>
      </c>
      <c r="GG403">
        <v>814.518205882353</v>
      </c>
      <c r="GH403">
        <v>-1.10748663397764</v>
      </c>
      <c r="GI403">
        <v>0.279388700286445</v>
      </c>
      <c r="GJ403">
        <v>-1</v>
      </c>
      <c r="GK403">
        <v>5.960837</v>
      </c>
      <c r="GL403">
        <v>-0.0114992481203093</v>
      </c>
      <c r="GM403">
        <v>0.00147242011667866</v>
      </c>
      <c r="GN403">
        <v>1</v>
      </c>
      <c r="GO403">
        <v>1</v>
      </c>
      <c r="GP403">
        <v>2</v>
      </c>
      <c r="GQ403" t="s">
        <v>448</v>
      </c>
      <c r="GR403">
        <v>3.13153</v>
      </c>
      <c r="GS403">
        <v>2.71398</v>
      </c>
      <c r="GT403">
        <v>0.0855477</v>
      </c>
      <c r="GU403">
        <v>0.0873137</v>
      </c>
      <c r="GV403">
        <v>0.102752</v>
      </c>
      <c r="GW403">
        <v>0.0842494</v>
      </c>
      <c r="GX403">
        <v>34443.3</v>
      </c>
      <c r="GY403">
        <v>36832.6</v>
      </c>
      <c r="GZ403">
        <v>34078.1</v>
      </c>
      <c r="HA403">
        <v>36539.8</v>
      </c>
      <c r="HB403">
        <v>43176.7</v>
      </c>
      <c r="HC403">
        <v>48047.6</v>
      </c>
      <c r="HD403">
        <v>53157.4</v>
      </c>
      <c r="HE403">
        <v>58399.4</v>
      </c>
      <c r="HF403">
        <v>1.96198</v>
      </c>
      <c r="HG403">
        <v>1.7638</v>
      </c>
      <c r="HH403">
        <v>0.10943</v>
      </c>
      <c r="HI403">
        <v>0</v>
      </c>
      <c r="HJ403">
        <v>28.2356</v>
      </c>
      <c r="HK403">
        <v>999.9</v>
      </c>
      <c r="HL403">
        <v>49.762</v>
      </c>
      <c r="HM403">
        <v>31.25</v>
      </c>
      <c r="HN403">
        <v>25.1852</v>
      </c>
      <c r="HO403">
        <v>55.8158</v>
      </c>
      <c r="HP403">
        <v>46.1779</v>
      </c>
      <c r="HQ403">
        <v>1</v>
      </c>
      <c r="HR403">
        <v>0.0717658</v>
      </c>
      <c r="HS403">
        <v>-0.210572</v>
      </c>
      <c r="HT403">
        <v>20.1126</v>
      </c>
      <c r="HU403">
        <v>5.19707</v>
      </c>
      <c r="HV403">
        <v>12.004</v>
      </c>
      <c r="HW403">
        <v>4.97485</v>
      </c>
      <c r="HX403">
        <v>3.294</v>
      </c>
      <c r="HY403">
        <v>9999</v>
      </c>
      <c r="HZ403">
        <v>9999</v>
      </c>
      <c r="IA403">
        <v>999.9</v>
      </c>
      <c r="IB403">
        <v>9999</v>
      </c>
      <c r="IC403">
        <v>1.86325</v>
      </c>
      <c r="ID403">
        <v>1.86813</v>
      </c>
      <c r="IE403">
        <v>1.86786</v>
      </c>
      <c r="IF403">
        <v>1.86905</v>
      </c>
      <c r="IG403">
        <v>1.86988</v>
      </c>
      <c r="IH403">
        <v>1.8659</v>
      </c>
      <c r="II403">
        <v>1.86699</v>
      </c>
      <c r="IJ403">
        <v>1.86844</v>
      </c>
      <c r="IK403">
        <v>5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1.907</v>
      </c>
      <c r="IY403">
        <v>0.3804</v>
      </c>
      <c r="IZ403">
        <v>0.591063205497763</v>
      </c>
      <c r="JA403">
        <v>0.00362635438953289</v>
      </c>
      <c r="JB403">
        <v>-8.50754122937555e-07</v>
      </c>
      <c r="JC403">
        <v>2.87264459290622e-10</v>
      </c>
      <c r="JD403">
        <v>-0.103101814204982</v>
      </c>
      <c r="JE403">
        <v>-0.017656537129445</v>
      </c>
      <c r="JF403">
        <v>0.00217271289782075</v>
      </c>
      <c r="JG403">
        <v>-2.34727275410467e-05</v>
      </c>
      <c r="JH403">
        <v>4</v>
      </c>
      <c r="JI403">
        <v>2183</v>
      </c>
      <c r="JJ403">
        <v>1</v>
      </c>
      <c r="JK403">
        <v>27</v>
      </c>
      <c r="JL403">
        <v>29322423.3</v>
      </c>
      <c r="JM403">
        <v>29322423.3</v>
      </c>
      <c r="JN403">
        <v>0.941162</v>
      </c>
      <c r="JO403">
        <v>2.62695</v>
      </c>
      <c r="JP403">
        <v>1.54785</v>
      </c>
      <c r="JQ403">
        <v>2.31201</v>
      </c>
      <c r="JR403">
        <v>1.64673</v>
      </c>
      <c r="JS403">
        <v>2.36694</v>
      </c>
      <c r="JT403">
        <v>34.2587</v>
      </c>
      <c r="JU403">
        <v>24.1926</v>
      </c>
      <c r="JV403">
        <v>18</v>
      </c>
      <c r="JW403">
        <v>509.147</v>
      </c>
      <c r="JX403">
        <v>384.424</v>
      </c>
      <c r="JY403">
        <v>28.23</v>
      </c>
      <c r="JZ403">
        <v>28.2353</v>
      </c>
      <c r="KA403">
        <v>30.0004</v>
      </c>
      <c r="KB403">
        <v>28.1397</v>
      </c>
      <c r="KC403">
        <v>28.0885</v>
      </c>
      <c r="KD403">
        <v>18.871</v>
      </c>
      <c r="KE403">
        <v>29.5825</v>
      </c>
      <c r="KF403">
        <v>0</v>
      </c>
      <c r="KG403">
        <v>28.2268</v>
      </c>
      <c r="KH403">
        <v>386.215</v>
      </c>
      <c r="KI403">
        <v>17.9958</v>
      </c>
      <c r="KJ403">
        <v>96.632</v>
      </c>
      <c r="KK403">
        <v>94.6194</v>
      </c>
    </row>
    <row r="404" spans="1:297">
      <c r="A404">
        <v>388</v>
      </c>
      <c r="B404">
        <v>1759345403.1</v>
      </c>
      <c r="C404">
        <v>12543.0999999046</v>
      </c>
      <c r="D404" t="s">
        <v>1222</v>
      </c>
      <c r="E404" t="s">
        <v>1223</v>
      </c>
      <c r="F404">
        <v>5</v>
      </c>
      <c r="G404" t="s">
        <v>1217</v>
      </c>
      <c r="H404" t="s">
        <v>436</v>
      </c>
      <c r="I404">
        <v>1759345394.94615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407.139071225343</v>
      </c>
      <c r="AK404">
        <v>398.659533333333</v>
      </c>
      <c r="AL404">
        <v>-1.90983779924821</v>
      </c>
      <c r="AM404">
        <v>64.7014413785426</v>
      </c>
      <c r="AN404">
        <f>(AP404 - AO404 + DY404*1E3/(8.314*(EA404+273.15)) * AR404/DX404 * AQ404) * DX404/(100*DL404) * 1000/(1000 - AP404)</f>
        <v>0</v>
      </c>
      <c r="AO404">
        <v>17.9923784836238</v>
      </c>
      <c r="AP404">
        <v>23.9466975757576</v>
      </c>
      <c r="AQ404">
        <v>-1.02382513525711e-05</v>
      </c>
      <c r="AR404">
        <v>119.371846667819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4.8</v>
      </c>
      <c r="DM404">
        <v>0.5</v>
      </c>
      <c r="DN404" t="s">
        <v>438</v>
      </c>
      <c r="DO404">
        <v>2</v>
      </c>
      <c r="DP404" t="b">
        <v>1</v>
      </c>
      <c r="DQ404">
        <v>1759345394.94615</v>
      </c>
      <c r="DR404">
        <v>397.526692307692</v>
      </c>
      <c r="DS404">
        <v>410.258076923077</v>
      </c>
      <c r="DT404">
        <v>23.9543384615385</v>
      </c>
      <c r="DU404">
        <v>17.9953923076923</v>
      </c>
      <c r="DV404">
        <v>395.616307692308</v>
      </c>
      <c r="DW404">
        <v>23.5737461538462</v>
      </c>
      <c r="DX404">
        <v>499.973153846154</v>
      </c>
      <c r="DY404">
        <v>90.4169846153846</v>
      </c>
      <c r="DZ404">
        <v>0.0361108</v>
      </c>
      <c r="EA404">
        <v>30.3329153846154</v>
      </c>
      <c r="EB404">
        <v>30.0169076923077</v>
      </c>
      <c r="EC404">
        <v>999.9</v>
      </c>
      <c r="ED404">
        <v>0</v>
      </c>
      <c r="EE404">
        <v>0</v>
      </c>
      <c r="EF404">
        <v>9986.24692307692</v>
      </c>
      <c r="EG404">
        <v>0</v>
      </c>
      <c r="EH404">
        <v>12.5766538461538</v>
      </c>
      <c r="EI404">
        <v>-12.73134</v>
      </c>
      <c r="EJ404">
        <v>407.282923076923</v>
      </c>
      <c r="EK404">
        <v>417.776076923077</v>
      </c>
      <c r="EL404">
        <v>5.95891923076923</v>
      </c>
      <c r="EM404">
        <v>410.258076923077</v>
      </c>
      <c r="EN404">
        <v>17.9953923076923</v>
      </c>
      <c r="EO404">
        <v>2.16588</v>
      </c>
      <c r="EP404">
        <v>1.62709076923077</v>
      </c>
      <c r="EQ404">
        <v>18.7121384615385</v>
      </c>
      <c r="ER404">
        <v>14.2178</v>
      </c>
      <c r="ES404">
        <v>2000.00615384615</v>
      </c>
      <c r="ET404">
        <v>0.980004230769231</v>
      </c>
      <c r="EU404">
        <v>0.0199958923076923</v>
      </c>
      <c r="EV404">
        <v>0</v>
      </c>
      <c r="EW404">
        <v>814.520307692308</v>
      </c>
      <c r="EX404">
        <v>5.00059</v>
      </c>
      <c r="EY404">
        <v>16321.1923076923</v>
      </c>
      <c r="EZ404">
        <v>17360.3615384615</v>
      </c>
      <c r="FA404">
        <v>41.6056153846154</v>
      </c>
      <c r="FB404">
        <v>41.4466923076923</v>
      </c>
      <c r="FC404">
        <v>41.0047692307692</v>
      </c>
      <c r="FD404">
        <v>40.812</v>
      </c>
      <c r="FE404">
        <v>42.5047692307692</v>
      </c>
      <c r="FF404">
        <v>1955.11615384615</v>
      </c>
      <c r="FG404">
        <v>39.89</v>
      </c>
      <c r="FH404">
        <v>0</v>
      </c>
      <c r="FI404">
        <v>1759345403.4</v>
      </c>
      <c r="FJ404">
        <v>0</v>
      </c>
      <c r="FK404">
        <v>814.633192307692</v>
      </c>
      <c r="FL404">
        <v>2.96461538716806</v>
      </c>
      <c r="FM404">
        <v>59.8188035180495</v>
      </c>
      <c r="FN404">
        <v>16321.1192307692</v>
      </c>
      <c r="FO404">
        <v>15</v>
      </c>
      <c r="FP404">
        <v>0</v>
      </c>
      <c r="FQ404" t="s">
        <v>439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-14.6027333333333</v>
      </c>
      <c r="GD404">
        <v>51.6000397402597</v>
      </c>
      <c r="GE404">
        <v>5.69085007472131</v>
      </c>
      <c r="GF404">
        <v>0</v>
      </c>
      <c r="GG404">
        <v>814.589088235294</v>
      </c>
      <c r="GH404">
        <v>1.475278834675</v>
      </c>
      <c r="GI404">
        <v>0.355939301471718</v>
      </c>
      <c r="GJ404">
        <v>-1</v>
      </c>
      <c r="GK404">
        <v>5.95954095238095</v>
      </c>
      <c r="GL404">
        <v>-0.0163940259740181</v>
      </c>
      <c r="GM404">
        <v>0.00198833480164853</v>
      </c>
      <c r="GN404">
        <v>1</v>
      </c>
      <c r="GO404">
        <v>1</v>
      </c>
      <c r="GP404">
        <v>2</v>
      </c>
      <c r="GQ404" t="s">
        <v>448</v>
      </c>
      <c r="GR404">
        <v>3.13142</v>
      </c>
      <c r="GS404">
        <v>2.71458</v>
      </c>
      <c r="GT404">
        <v>0.0839669</v>
      </c>
      <c r="GU404">
        <v>0.0848885</v>
      </c>
      <c r="GV404">
        <v>0.102732</v>
      </c>
      <c r="GW404">
        <v>0.0842379</v>
      </c>
      <c r="GX404">
        <v>34502.8</v>
      </c>
      <c r="GY404">
        <v>36929.9</v>
      </c>
      <c r="GZ404">
        <v>34078.1</v>
      </c>
      <c r="HA404">
        <v>36539.2</v>
      </c>
      <c r="HB404">
        <v>43177.5</v>
      </c>
      <c r="HC404">
        <v>48047.4</v>
      </c>
      <c r="HD404">
        <v>53157.4</v>
      </c>
      <c r="HE404">
        <v>58398.8</v>
      </c>
      <c r="HF404">
        <v>1.96172</v>
      </c>
      <c r="HG404">
        <v>1.76388</v>
      </c>
      <c r="HH404">
        <v>0.109304</v>
      </c>
      <c r="HI404">
        <v>0</v>
      </c>
      <c r="HJ404">
        <v>28.2375</v>
      </c>
      <c r="HK404">
        <v>999.9</v>
      </c>
      <c r="HL404">
        <v>49.762</v>
      </c>
      <c r="HM404">
        <v>31.26</v>
      </c>
      <c r="HN404">
        <v>25.1965</v>
      </c>
      <c r="HO404">
        <v>55.8858</v>
      </c>
      <c r="HP404">
        <v>46.278</v>
      </c>
      <c r="HQ404">
        <v>1</v>
      </c>
      <c r="HR404">
        <v>0.0721468</v>
      </c>
      <c r="HS404">
        <v>-0.204439</v>
      </c>
      <c r="HT404">
        <v>20.1126</v>
      </c>
      <c r="HU404">
        <v>5.19662</v>
      </c>
      <c r="HV404">
        <v>12.004</v>
      </c>
      <c r="HW404">
        <v>4.9748</v>
      </c>
      <c r="HX404">
        <v>3.29385</v>
      </c>
      <c r="HY404">
        <v>9999</v>
      </c>
      <c r="HZ404">
        <v>9999</v>
      </c>
      <c r="IA404">
        <v>999.9</v>
      </c>
      <c r="IB404">
        <v>9999</v>
      </c>
      <c r="IC404">
        <v>1.86327</v>
      </c>
      <c r="ID404">
        <v>1.86813</v>
      </c>
      <c r="IE404">
        <v>1.86783</v>
      </c>
      <c r="IF404">
        <v>1.86905</v>
      </c>
      <c r="IG404">
        <v>1.86987</v>
      </c>
      <c r="IH404">
        <v>1.86592</v>
      </c>
      <c r="II404">
        <v>1.86701</v>
      </c>
      <c r="IJ404">
        <v>1.86844</v>
      </c>
      <c r="IK404">
        <v>5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1.878</v>
      </c>
      <c r="IY404">
        <v>0.3802</v>
      </c>
      <c r="IZ404">
        <v>0.591063205497763</v>
      </c>
      <c r="JA404">
        <v>0.00362635438953289</v>
      </c>
      <c r="JB404">
        <v>-8.50754122937555e-07</v>
      </c>
      <c r="JC404">
        <v>2.87264459290622e-10</v>
      </c>
      <c r="JD404">
        <v>-0.103101814204982</v>
      </c>
      <c r="JE404">
        <v>-0.017656537129445</v>
      </c>
      <c r="JF404">
        <v>0.00217271289782075</v>
      </c>
      <c r="JG404">
        <v>-2.34727275410467e-05</v>
      </c>
      <c r="JH404">
        <v>4</v>
      </c>
      <c r="JI404">
        <v>2183</v>
      </c>
      <c r="JJ404">
        <v>1</v>
      </c>
      <c r="JK404">
        <v>27</v>
      </c>
      <c r="JL404">
        <v>29322423.4</v>
      </c>
      <c r="JM404">
        <v>29322423.4</v>
      </c>
      <c r="JN404">
        <v>0.916748</v>
      </c>
      <c r="JO404">
        <v>2.62451</v>
      </c>
      <c r="JP404">
        <v>1.54785</v>
      </c>
      <c r="JQ404">
        <v>2.31201</v>
      </c>
      <c r="JR404">
        <v>1.64673</v>
      </c>
      <c r="JS404">
        <v>2.36084</v>
      </c>
      <c r="JT404">
        <v>34.2587</v>
      </c>
      <c r="JU404">
        <v>24.1926</v>
      </c>
      <c r="JV404">
        <v>18</v>
      </c>
      <c r="JW404">
        <v>509.032</v>
      </c>
      <c r="JX404">
        <v>384.495</v>
      </c>
      <c r="JY404">
        <v>28.216</v>
      </c>
      <c r="JZ404">
        <v>28.2406</v>
      </c>
      <c r="KA404">
        <v>30.0005</v>
      </c>
      <c r="KB404">
        <v>28.1455</v>
      </c>
      <c r="KC404">
        <v>28.0932</v>
      </c>
      <c r="KD404">
        <v>18.2434</v>
      </c>
      <c r="KE404">
        <v>29.5825</v>
      </c>
      <c r="KF404">
        <v>0</v>
      </c>
      <c r="KG404">
        <v>28.2101</v>
      </c>
      <c r="KH404">
        <v>365.938</v>
      </c>
      <c r="KI404">
        <v>17.9958</v>
      </c>
      <c r="KJ404">
        <v>96.6319</v>
      </c>
      <c r="KK404">
        <v>94.6182</v>
      </c>
    </row>
    <row r="405" spans="1:297">
      <c r="A405">
        <v>389</v>
      </c>
      <c r="B405">
        <v>1759345408.1</v>
      </c>
      <c r="C405">
        <v>12548.0999999046</v>
      </c>
      <c r="D405" t="s">
        <v>1224</v>
      </c>
      <c r="E405" t="s">
        <v>1225</v>
      </c>
      <c r="F405">
        <v>5</v>
      </c>
      <c r="G405" t="s">
        <v>1217</v>
      </c>
      <c r="H405" t="s">
        <v>436</v>
      </c>
      <c r="I405">
        <v>1759345399.94615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391.996253377355</v>
      </c>
      <c r="AK405">
        <v>386.791896969697</v>
      </c>
      <c r="AL405">
        <v>-2.46210770485468</v>
      </c>
      <c r="AM405">
        <v>64.7014413785426</v>
      </c>
      <c r="AN405">
        <f>(AP405 - AO405 + DY405*1E3/(8.314*(EA405+273.15)) * AR405/DX405 * AQ405) * DX405/(100*DL405) * 1000/(1000 - AP405)</f>
        <v>0</v>
      </c>
      <c r="AO405">
        <v>17.9897487387537</v>
      </c>
      <c r="AP405">
        <v>23.9420478787879</v>
      </c>
      <c r="AQ405">
        <v>-7.93445914316964e-06</v>
      </c>
      <c r="AR405">
        <v>119.371846667819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4.8</v>
      </c>
      <c r="DM405">
        <v>0.5</v>
      </c>
      <c r="DN405" t="s">
        <v>438</v>
      </c>
      <c r="DO405">
        <v>2</v>
      </c>
      <c r="DP405" t="b">
        <v>1</v>
      </c>
      <c r="DQ405">
        <v>1759345399.94615</v>
      </c>
      <c r="DR405">
        <v>391.564461538462</v>
      </c>
      <c r="DS405">
        <v>398.669461538462</v>
      </c>
      <c r="DT405">
        <v>23.9494769230769</v>
      </c>
      <c r="DU405">
        <v>17.9927076923077</v>
      </c>
      <c r="DV405">
        <v>389.672461538462</v>
      </c>
      <c r="DW405">
        <v>23.5691</v>
      </c>
      <c r="DX405">
        <v>499.978923076923</v>
      </c>
      <c r="DY405">
        <v>90.4168923076923</v>
      </c>
      <c r="DZ405">
        <v>0.0362048461538461</v>
      </c>
      <c r="EA405">
        <v>30.3286076923077</v>
      </c>
      <c r="EB405">
        <v>30.0157923076923</v>
      </c>
      <c r="EC405">
        <v>999.9</v>
      </c>
      <c r="ED405">
        <v>0</v>
      </c>
      <c r="EE405">
        <v>0</v>
      </c>
      <c r="EF405">
        <v>9994.65615384615</v>
      </c>
      <c r="EG405">
        <v>0</v>
      </c>
      <c r="EH405">
        <v>12.5633923076923</v>
      </c>
      <c r="EI405">
        <v>-7.10495146153846</v>
      </c>
      <c r="EJ405">
        <v>401.172384615385</v>
      </c>
      <c r="EK405">
        <v>405.973923076923</v>
      </c>
      <c r="EL405">
        <v>5.95675153846154</v>
      </c>
      <c r="EM405">
        <v>398.669461538462</v>
      </c>
      <c r="EN405">
        <v>17.9927076923077</v>
      </c>
      <c r="EO405">
        <v>2.16543846153846</v>
      </c>
      <c r="EP405">
        <v>1.62684538461538</v>
      </c>
      <c r="EQ405">
        <v>18.7088846153846</v>
      </c>
      <c r="ER405">
        <v>14.2154769230769</v>
      </c>
      <c r="ES405">
        <v>1999.97692307692</v>
      </c>
      <c r="ET405">
        <v>0.980004</v>
      </c>
      <c r="EU405">
        <v>0.0199961230769231</v>
      </c>
      <c r="EV405">
        <v>0</v>
      </c>
      <c r="EW405">
        <v>814.735384615385</v>
      </c>
      <c r="EX405">
        <v>5.00059</v>
      </c>
      <c r="EY405">
        <v>16324.6923076923</v>
      </c>
      <c r="EZ405">
        <v>17360.1076923077</v>
      </c>
      <c r="FA405">
        <v>41.6153076923077</v>
      </c>
      <c r="FB405">
        <v>41.4563846153846</v>
      </c>
      <c r="FC405">
        <v>41.0143076923077</v>
      </c>
      <c r="FD405">
        <v>40.812</v>
      </c>
      <c r="FE405">
        <v>42.5190769230769</v>
      </c>
      <c r="FF405">
        <v>1955.08692307692</v>
      </c>
      <c r="FG405">
        <v>39.89</v>
      </c>
      <c r="FH405">
        <v>0</v>
      </c>
      <c r="FI405">
        <v>1759345408.8</v>
      </c>
      <c r="FJ405">
        <v>0</v>
      </c>
      <c r="FK405">
        <v>814.87808</v>
      </c>
      <c r="FL405">
        <v>2.12969229662077</v>
      </c>
      <c r="FM405">
        <v>49.5846155844817</v>
      </c>
      <c r="FN405">
        <v>16325.648</v>
      </c>
      <c r="FO405">
        <v>15</v>
      </c>
      <c r="FP405">
        <v>0</v>
      </c>
      <c r="FQ405" t="s">
        <v>439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-9.87586345</v>
      </c>
      <c r="GD405">
        <v>71.9880212481203</v>
      </c>
      <c r="GE405">
        <v>7.0048911697734</v>
      </c>
      <c r="GF405">
        <v>0</v>
      </c>
      <c r="GG405">
        <v>814.702647058823</v>
      </c>
      <c r="GH405">
        <v>2.68510313007756</v>
      </c>
      <c r="GI405">
        <v>0.385527284633952</v>
      </c>
      <c r="GJ405">
        <v>-1</v>
      </c>
      <c r="GK405">
        <v>5.95776</v>
      </c>
      <c r="GL405">
        <v>-0.0285157894736736</v>
      </c>
      <c r="GM405">
        <v>0.00283601480955238</v>
      </c>
      <c r="GN405">
        <v>1</v>
      </c>
      <c r="GO405">
        <v>1</v>
      </c>
      <c r="GP405">
        <v>2</v>
      </c>
      <c r="GQ405" t="s">
        <v>448</v>
      </c>
      <c r="GR405">
        <v>3.13161</v>
      </c>
      <c r="GS405">
        <v>2.71451</v>
      </c>
      <c r="GT405">
        <v>0.0818865</v>
      </c>
      <c r="GU405">
        <v>0.0820761</v>
      </c>
      <c r="GV405">
        <v>0.102716</v>
      </c>
      <c r="GW405">
        <v>0.0842275</v>
      </c>
      <c r="GX405">
        <v>34580.6</v>
      </c>
      <c r="GY405">
        <v>37043</v>
      </c>
      <c r="GZ405">
        <v>34077.6</v>
      </c>
      <c r="HA405">
        <v>36538.9</v>
      </c>
      <c r="HB405">
        <v>43177.4</v>
      </c>
      <c r="HC405">
        <v>48047.2</v>
      </c>
      <c r="HD405">
        <v>53156.5</v>
      </c>
      <c r="HE405">
        <v>58398.4</v>
      </c>
      <c r="HF405">
        <v>1.96203</v>
      </c>
      <c r="HG405">
        <v>1.76327</v>
      </c>
      <c r="HH405">
        <v>0.109065</v>
      </c>
      <c r="HI405">
        <v>0</v>
      </c>
      <c r="HJ405">
        <v>28.2375</v>
      </c>
      <c r="HK405">
        <v>999.9</v>
      </c>
      <c r="HL405">
        <v>49.762</v>
      </c>
      <c r="HM405">
        <v>31.26</v>
      </c>
      <c r="HN405">
        <v>25.2007</v>
      </c>
      <c r="HO405">
        <v>55.5058</v>
      </c>
      <c r="HP405">
        <v>46.0176</v>
      </c>
      <c r="HQ405">
        <v>1</v>
      </c>
      <c r="HR405">
        <v>0.0723171</v>
      </c>
      <c r="HS405">
        <v>-0.18829</v>
      </c>
      <c r="HT405">
        <v>20.1126</v>
      </c>
      <c r="HU405">
        <v>5.19707</v>
      </c>
      <c r="HV405">
        <v>12.004</v>
      </c>
      <c r="HW405">
        <v>4.975</v>
      </c>
      <c r="HX405">
        <v>3.294</v>
      </c>
      <c r="HY405">
        <v>9999</v>
      </c>
      <c r="HZ405">
        <v>9999</v>
      </c>
      <c r="IA405">
        <v>999.9</v>
      </c>
      <c r="IB405">
        <v>9999</v>
      </c>
      <c r="IC405">
        <v>1.86327</v>
      </c>
      <c r="ID405">
        <v>1.86813</v>
      </c>
      <c r="IE405">
        <v>1.86784</v>
      </c>
      <c r="IF405">
        <v>1.86905</v>
      </c>
      <c r="IG405">
        <v>1.86984</v>
      </c>
      <c r="IH405">
        <v>1.86592</v>
      </c>
      <c r="II405">
        <v>1.86697</v>
      </c>
      <c r="IJ405">
        <v>1.86844</v>
      </c>
      <c r="IK405">
        <v>5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1.841</v>
      </c>
      <c r="IY405">
        <v>0.38</v>
      </c>
      <c r="IZ405">
        <v>0.591063205497763</v>
      </c>
      <c r="JA405">
        <v>0.00362635438953289</v>
      </c>
      <c r="JB405">
        <v>-8.50754122937555e-07</v>
      </c>
      <c r="JC405">
        <v>2.87264459290622e-10</v>
      </c>
      <c r="JD405">
        <v>-0.103101814204982</v>
      </c>
      <c r="JE405">
        <v>-0.017656537129445</v>
      </c>
      <c r="JF405">
        <v>0.00217271289782075</v>
      </c>
      <c r="JG405">
        <v>-2.34727275410467e-05</v>
      </c>
      <c r="JH405">
        <v>4</v>
      </c>
      <c r="JI405">
        <v>2183</v>
      </c>
      <c r="JJ405">
        <v>1</v>
      </c>
      <c r="JK405">
        <v>27</v>
      </c>
      <c r="JL405">
        <v>29322423.5</v>
      </c>
      <c r="JM405">
        <v>29322423.5</v>
      </c>
      <c r="JN405">
        <v>0.877686</v>
      </c>
      <c r="JO405">
        <v>2.63428</v>
      </c>
      <c r="JP405">
        <v>1.54785</v>
      </c>
      <c r="JQ405">
        <v>2.31201</v>
      </c>
      <c r="JR405">
        <v>1.64551</v>
      </c>
      <c r="JS405">
        <v>2.28516</v>
      </c>
      <c r="JT405">
        <v>34.2587</v>
      </c>
      <c r="JU405">
        <v>24.1838</v>
      </c>
      <c r="JV405">
        <v>18</v>
      </c>
      <c r="JW405">
        <v>509.274</v>
      </c>
      <c r="JX405">
        <v>384.215</v>
      </c>
      <c r="JY405">
        <v>28.2002</v>
      </c>
      <c r="JZ405">
        <v>28.2466</v>
      </c>
      <c r="KA405">
        <v>30.0003</v>
      </c>
      <c r="KB405">
        <v>28.1503</v>
      </c>
      <c r="KC405">
        <v>28.0991</v>
      </c>
      <c r="KD405">
        <v>17.6008</v>
      </c>
      <c r="KE405">
        <v>29.5825</v>
      </c>
      <c r="KF405">
        <v>0</v>
      </c>
      <c r="KG405">
        <v>28.1911</v>
      </c>
      <c r="KH405">
        <v>352.365</v>
      </c>
      <c r="KI405">
        <v>17.9958</v>
      </c>
      <c r="KJ405">
        <v>96.6305</v>
      </c>
      <c r="KK405">
        <v>94.6174</v>
      </c>
    </row>
    <row r="406" spans="1:297">
      <c r="A406">
        <v>390</v>
      </c>
      <c r="B406">
        <v>1759345413.1</v>
      </c>
      <c r="C406">
        <v>12553.0999999046</v>
      </c>
      <c r="D406" t="s">
        <v>1226</v>
      </c>
      <c r="E406" t="s">
        <v>1227</v>
      </c>
      <c r="F406">
        <v>5</v>
      </c>
      <c r="G406" t="s">
        <v>1217</v>
      </c>
      <c r="H406" t="s">
        <v>436</v>
      </c>
      <c r="I406">
        <v>1759345404.94615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374.556979886768</v>
      </c>
      <c r="AK406">
        <v>372.11136969697</v>
      </c>
      <c r="AL406">
        <v>-3.00584609722599</v>
      </c>
      <c r="AM406">
        <v>64.7014413785426</v>
      </c>
      <c r="AN406">
        <f>(AP406 - AO406 + DY406*1E3/(8.314*(EA406+273.15)) * AR406/DX406 * AQ406) * DX406/(100*DL406) * 1000/(1000 - AP406)</f>
        <v>0</v>
      </c>
      <c r="AO406">
        <v>17.9859340132166</v>
      </c>
      <c r="AP406">
        <v>23.9367139393939</v>
      </c>
      <c r="AQ406">
        <v>-8.12803801261525e-06</v>
      </c>
      <c r="AR406">
        <v>119.371846667819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4.8</v>
      </c>
      <c r="DM406">
        <v>0.5</v>
      </c>
      <c r="DN406" t="s">
        <v>438</v>
      </c>
      <c r="DO406">
        <v>2</v>
      </c>
      <c r="DP406" t="b">
        <v>1</v>
      </c>
      <c r="DQ406">
        <v>1759345404.94615</v>
      </c>
      <c r="DR406">
        <v>381.681692307692</v>
      </c>
      <c r="DS406">
        <v>383.436153846154</v>
      </c>
      <c r="DT406">
        <v>23.9440615384615</v>
      </c>
      <c r="DU406">
        <v>17.9894846153846</v>
      </c>
      <c r="DV406">
        <v>379.820384615385</v>
      </c>
      <c r="DW406">
        <v>23.5639076923077</v>
      </c>
      <c r="DX406">
        <v>499.972692307692</v>
      </c>
      <c r="DY406">
        <v>90.4164538461538</v>
      </c>
      <c r="DZ406">
        <v>0.0365343461538462</v>
      </c>
      <c r="EA406">
        <v>30.3257384615385</v>
      </c>
      <c r="EB406">
        <v>30.0154384615385</v>
      </c>
      <c r="EC406">
        <v>999.9</v>
      </c>
      <c r="ED406">
        <v>0</v>
      </c>
      <c r="EE406">
        <v>0</v>
      </c>
      <c r="EF406">
        <v>9985.18846153846</v>
      </c>
      <c r="EG406">
        <v>0</v>
      </c>
      <c r="EH406">
        <v>12.5549</v>
      </c>
      <c r="EI406">
        <v>-1.75430761538462</v>
      </c>
      <c r="EJ406">
        <v>391.045076923077</v>
      </c>
      <c r="EK406">
        <v>390.460307692308</v>
      </c>
      <c r="EL406">
        <v>5.95456</v>
      </c>
      <c r="EM406">
        <v>383.436153846154</v>
      </c>
      <c r="EN406">
        <v>17.9894846153846</v>
      </c>
      <c r="EO406">
        <v>2.16493769230769</v>
      </c>
      <c r="EP406">
        <v>1.62654692307692</v>
      </c>
      <c r="EQ406">
        <v>18.7051923076923</v>
      </c>
      <c r="ER406">
        <v>14.2126230769231</v>
      </c>
      <c r="ES406">
        <v>1999.95230769231</v>
      </c>
      <c r="ET406">
        <v>0.980003769230769</v>
      </c>
      <c r="EU406">
        <v>0.0199963615384615</v>
      </c>
      <c r="EV406">
        <v>0</v>
      </c>
      <c r="EW406">
        <v>814.854076923077</v>
      </c>
      <c r="EX406">
        <v>5.00059</v>
      </c>
      <c r="EY406">
        <v>16326.0153846154</v>
      </c>
      <c r="EZ406">
        <v>17359.8923076923</v>
      </c>
      <c r="FA406">
        <v>41.6201538461538</v>
      </c>
      <c r="FB406">
        <v>41.4709230769231</v>
      </c>
      <c r="FC406">
        <v>41.0238461538462</v>
      </c>
      <c r="FD406">
        <v>40.812</v>
      </c>
      <c r="FE406">
        <v>42.5286153846154</v>
      </c>
      <c r="FF406">
        <v>1955.06230769231</v>
      </c>
      <c r="FG406">
        <v>39.89</v>
      </c>
      <c r="FH406">
        <v>0</v>
      </c>
      <c r="FI406">
        <v>1759345413.6</v>
      </c>
      <c r="FJ406">
        <v>0</v>
      </c>
      <c r="FK406">
        <v>814.8826</v>
      </c>
      <c r="FL406">
        <v>-1.46823077623152</v>
      </c>
      <c r="FM406">
        <v>-32.1307692017818</v>
      </c>
      <c r="FN406">
        <v>16326.388</v>
      </c>
      <c r="FO406">
        <v>15</v>
      </c>
      <c r="FP406">
        <v>0</v>
      </c>
      <c r="FQ406" t="s">
        <v>439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-5.54606195</v>
      </c>
      <c r="GD406">
        <v>67.0006616390977</v>
      </c>
      <c r="GE406">
        <v>6.54911992973731</v>
      </c>
      <c r="GF406">
        <v>0</v>
      </c>
      <c r="GG406">
        <v>814.798</v>
      </c>
      <c r="GH406">
        <v>1.71877769014181</v>
      </c>
      <c r="GI406">
        <v>0.344472913645316</v>
      </c>
      <c r="GJ406">
        <v>-1</v>
      </c>
      <c r="GK406">
        <v>5.9561065</v>
      </c>
      <c r="GL406">
        <v>-0.0301150375939726</v>
      </c>
      <c r="GM406">
        <v>0.00296387293081208</v>
      </c>
      <c r="GN406">
        <v>1</v>
      </c>
      <c r="GO406">
        <v>1</v>
      </c>
      <c r="GP406">
        <v>2</v>
      </c>
      <c r="GQ406" t="s">
        <v>448</v>
      </c>
      <c r="GR406">
        <v>3.13132</v>
      </c>
      <c r="GS406">
        <v>2.71437</v>
      </c>
      <c r="GT406">
        <v>0.0793457</v>
      </c>
      <c r="GU406">
        <v>0.0792249</v>
      </c>
      <c r="GV406">
        <v>0.102702</v>
      </c>
      <c r="GW406">
        <v>0.0842145</v>
      </c>
      <c r="GX406">
        <v>34676.2</v>
      </c>
      <c r="GY406">
        <v>37157.8</v>
      </c>
      <c r="GZ406">
        <v>34077.5</v>
      </c>
      <c r="HA406">
        <v>36538.7</v>
      </c>
      <c r="HB406">
        <v>43177.8</v>
      </c>
      <c r="HC406">
        <v>48047.3</v>
      </c>
      <c r="HD406">
        <v>53156.4</v>
      </c>
      <c r="HE406">
        <v>58398</v>
      </c>
      <c r="HF406">
        <v>1.9615</v>
      </c>
      <c r="HG406">
        <v>1.76357</v>
      </c>
      <c r="HH406">
        <v>0.108376</v>
      </c>
      <c r="HI406">
        <v>0</v>
      </c>
      <c r="HJ406">
        <v>28.2379</v>
      </c>
      <c r="HK406">
        <v>999.9</v>
      </c>
      <c r="HL406">
        <v>49.762</v>
      </c>
      <c r="HM406">
        <v>31.25</v>
      </c>
      <c r="HN406">
        <v>25.186</v>
      </c>
      <c r="HO406">
        <v>55.9658</v>
      </c>
      <c r="HP406">
        <v>46.0897</v>
      </c>
      <c r="HQ406">
        <v>1</v>
      </c>
      <c r="HR406">
        <v>0.0729243</v>
      </c>
      <c r="HS406">
        <v>-0.185158</v>
      </c>
      <c r="HT406">
        <v>20.1122</v>
      </c>
      <c r="HU406">
        <v>5.19558</v>
      </c>
      <c r="HV406">
        <v>12.004</v>
      </c>
      <c r="HW406">
        <v>4.97445</v>
      </c>
      <c r="HX406">
        <v>3.29363</v>
      </c>
      <c r="HY406">
        <v>9999</v>
      </c>
      <c r="HZ406">
        <v>9999</v>
      </c>
      <c r="IA406">
        <v>999.9</v>
      </c>
      <c r="IB406">
        <v>9999</v>
      </c>
      <c r="IC406">
        <v>1.86325</v>
      </c>
      <c r="ID406">
        <v>1.86813</v>
      </c>
      <c r="IE406">
        <v>1.86784</v>
      </c>
      <c r="IF406">
        <v>1.86905</v>
      </c>
      <c r="IG406">
        <v>1.86985</v>
      </c>
      <c r="IH406">
        <v>1.8659</v>
      </c>
      <c r="II406">
        <v>1.86696</v>
      </c>
      <c r="IJ406">
        <v>1.86844</v>
      </c>
      <c r="IK406">
        <v>5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1.795</v>
      </c>
      <c r="IY406">
        <v>0.3798</v>
      </c>
      <c r="IZ406">
        <v>0.591063205497763</v>
      </c>
      <c r="JA406">
        <v>0.00362635438953289</v>
      </c>
      <c r="JB406">
        <v>-8.50754122937555e-07</v>
      </c>
      <c r="JC406">
        <v>2.87264459290622e-10</v>
      </c>
      <c r="JD406">
        <v>-0.103101814204982</v>
      </c>
      <c r="JE406">
        <v>-0.017656537129445</v>
      </c>
      <c r="JF406">
        <v>0.00217271289782075</v>
      </c>
      <c r="JG406">
        <v>-2.34727275410467e-05</v>
      </c>
      <c r="JH406">
        <v>4</v>
      </c>
      <c r="JI406">
        <v>2183</v>
      </c>
      <c r="JJ406">
        <v>1</v>
      </c>
      <c r="JK406">
        <v>27</v>
      </c>
      <c r="JL406">
        <v>29322423.6</v>
      </c>
      <c r="JM406">
        <v>29322423.6</v>
      </c>
      <c r="JN406">
        <v>0.852051</v>
      </c>
      <c r="JO406">
        <v>2.63306</v>
      </c>
      <c r="JP406">
        <v>1.54785</v>
      </c>
      <c r="JQ406">
        <v>2.31201</v>
      </c>
      <c r="JR406">
        <v>1.64551</v>
      </c>
      <c r="JS406">
        <v>2.37061</v>
      </c>
      <c r="JT406">
        <v>34.2587</v>
      </c>
      <c r="JU406">
        <v>24.1926</v>
      </c>
      <c r="JV406">
        <v>18</v>
      </c>
      <c r="JW406">
        <v>508.975</v>
      </c>
      <c r="JX406">
        <v>384.402</v>
      </c>
      <c r="JY406">
        <v>28.1835</v>
      </c>
      <c r="JZ406">
        <v>28.2511</v>
      </c>
      <c r="KA406">
        <v>30.0005</v>
      </c>
      <c r="KB406">
        <v>28.1558</v>
      </c>
      <c r="KC406">
        <v>28.1035</v>
      </c>
      <c r="KD406">
        <v>16.9618</v>
      </c>
      <c r="KE406">
        <v>29.5825</v>
      </c>
      <c r="KF406">
        <v>0</v>
      </c>
      <c r="KG406">
        <v>28.1776</v>
      </c>
      <c r="KH406">
        <v>332.092</v>
      </c>
      <c r="KI406">
        <v>17.9958</v>
      </c>
      <c r="KJ406">
        <v>96.6302</v>
      </c>
      <c r="KK406">
        <v>94.6169</v>
      </c>
    </row>
    <row r="407" spans="1:297">
      <c r="A407">
        <v>391</v>
      </c>
      <c r="B407">
        <v>1759345418.1</v>
      </c>
      <c r="C407">
        <v>12558.0999999046</v>
      </c>
      <c r="D407" t="s">
        <v>1228</v>
      </c>
      <c r="E407" t="s">
        <v>1229</v>
      </c>
      <c r="F407">
        <v>5</v>
      </c>
      <c r="G407" t="s">
        <v>1217</v>
      </c>
      <c r="H407" t="s">
        <v>436</v>
      </c>
      <c r="I407">
        <v>1759345409.94615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358.531563510293</v>
      </c>
      <c r="AK407">
        <v>357.065739393939</v>
      </c>
      <c r="AL407">
        <v>-3.00915364075797</v>
      </c>
      <c r="AM407">
        <v>64.7014413785426</v>
      </c>
      <c r="AN407">
        <f>(AP407 - AO407 + DY407*1E3/(8.314*(EA407+273.15)) * AR407/DX407 * AQ407) * DX407/(100*DL407) * 1000/(1000 - AP407)</f>
        <v>0</v>
      </c>
      <c r="AO407">
        <v>17.9836863781866</v>
      </c>
      <c r="AP407">
        <v>23.9306284848485</v>
      </c>
      <c r="AQ407">
        <v>-1.19317606187228e-05</v>
      </c>
      <c r="AR407">
        <v>119.371846667819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4.8</v>
      </c>
      <c r="DM407">
        <v>0.5</v>
      </c>
      <c r="DN407" t="s">
        <v>438</v>
      </c>
      <c r="DO407">
        <v>2</v>
      </c>
      <c r="DP407" t="b">
        <v>1</v>
      </c>
      <c r="DQ407">
        <v>1759345409.94615</v>
      </c>
      <c r="DR407">
        <v>368.966538461538</v>
      </c>
      <c r="DS407">
        <v>367.628384615385</v>
      </c>
      <c r="DT407">
        <v>23.9390153846154</v>
      </c>
      <c r="DU407">
        <v>17.9866615384615</v>
      </c>
      <c r="DV407">
        <v>367.144769230769</v>
      </c>
      <c r="DW407">
        <v>23.5590923076923</v>
      </c>
      <c r="DX407">
        <v>500.000692307692</v>
      </c>
      <c r="DY407">
        <v>90.4160615384615</v>
      </c>
      <c r="DZ407">
        <v>0.0364109923076923</v>
      </c>
      <c r="EA407">
        <v>30.3232076923077</v>
      </c>
      <c r="EB407">
        <v>30.0122846153846</v>
      </c>
      <c r="EC407">
        <v>999.9</v>
      </c>
      <c r="ED407">
        <v>0</v>
      </c>
      <c r="EE407">
        <v>0</v>
      </c>
      <c r="EF407">
        <v>10007.4915384615</v>
      </c>
      <c r="EG407">
        <v>0</v>
      </c>
      <c r="EH407">
        <v>12.5455615384615</v>
      </c>
      <c r="EI407">
        <v>1.338277</v>
      </c>
      <c r="EJ407">
        <v>378.016</v>
      </c>
      <c r="EK407">
        <v>374.361846153846</v>
      </c>
      <c r="EL407">
        <v>5.95235461538462</v>
      </c>
      <c r="EM407">
        <v>367.628384615385</v>
      </c>
      <c r="EN407">
        <v>17.9866615384615</v>
      </c>
      <c r="EO407">
        <v>2.16447153846154</v>
      </c>
      <c r="EP407">
        <v>1.62628461538462</v>
      </c>
      <c r="EQ407">
        <v>18.7017615384615</v>
      </c>
      <c r="ER407">
        <v>14.2101230769231</v>
      </c>
      <c r="ES407">
        <v>1999.97230769231</v>
      </c>
      <c r="ET407">
        <v>0.980004</v>
      </c>
      <c r="EU407">
        <v>0.0199961230769231</v>
      </c>
      <c r="EV407">
        <v>0</v>
      </c>
      <c r="EW407">
        <v>814.652692307692</v>
      </c>
      <c r="EX407">
        <v>5.00059</v>
      </c>
      <c r="EY407">
        <v>16321.4230769231</v>
      </c>
      <c r="EZ407">
        <v>17360.0923076923</v>
      </c>
      <c r="FA407">
        <v>41.625</v>
      </c>
      <c r="FB407">
        <v>41.4854615384615</v>
      </c>
      <c r="FC407">
        <v>41.0333846153846</v>
      </c>
      <c r="FD407">
        <v>40.812</v>
      </c>
      <c r="FE407">
        <v>42.5429230769231</v>
      </c>
      <c r="FF407">
        <v>1955.08230769231</v>
      </c>
      <c r="FG407">
        <v>39.89</v>
      </c>
      <c r="FH407">
        <v>0</v>
      </c>
      <c r="FI407">
        <v>1759345418.4</v>
      </c>
      <c r="FJ407">
        <v>0</v>
      </c>
      <c r="FK407">
        <v>814.6332</v>
      </c>
      <c r="FL407">
        <v>-5.20069229917289</v>
      </c>
      <c r="FM407">
        <v>-108.869230481027</v>
      </c>
      <c r="FN407">
        <v>16320.964</v>
      </c>
      <c r="FO407">
        <v>15</v>
      </c>
      <c r="FP407">
        <v>0</v>
      </c>
      <c r="FQ407" t="s">
        <v>439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-0.32175445</v>
      </c>
      <c r="GD407">
        <v>37.871964406015</v>
      </c>
      <c r="GE407">
        <v>3.79855755793702</v>
      </c>
      <c r="GF407">
        <v>0</v>
      </c>
      <c r="GG407">
        <v>814.748029411765</v>
      </c>
      <c r="GH407">
        <v>-2.8230252074299</v>
      </c>
      <c r="GI407">
        <v>0.412035869747372</v>
      </c>
      <c r="GJ407">
        <v>-1</v>
      </c>
      <c r="GK407">
        <v>5.9534545</v>
      </c>
      <c r="GL407">
        <v>-0.0248720300751874</v>
      </c>
      <c r="GM407">
        <v>0.00247377540411419</v>
      </c>
      <c r="GN407">
        <v>1</v>
      </c>
      <c r="GO407">
        <v>1</v>
      </c>
      <c r="GP407">
        <v>2</v>
      </c>
      <c r="GQ407" t="s">
        <v>448</v>
      </c>
      <c r="GR407">
        <v>3.13171</v>
      </c>
      <c r="GS407">
        <v>2.71416</v>
      </c>
      <c r="GT407">
        <v>0.0767432</v>
      </c>
      <c r="GU407">
        <v>0.0762068</v>
      </c>
      <c r="GV407">
        <v>0.102675</v>
      </c>
      <c r="GW407">
        <v>0.0841989</v>
      </c>
      <c r="GX407">
        <v>34773.7</v>
      </c>
      <c r="GY407">
        <v>37279.2</v>
      </c>
      <c r="GZ407">
        <v>34077</v>
      </c>
      <c r="HA407">
        <v>36538.3</v>
      </c>
      <c r="HB407">
        <v>43178.4</v>
      </c>
      <c r="HC407">
        <v>48047.2</v>
      </c>
      <c r="HD407">
        <v>53155.8</v>
      </c>
      <c r="HE407">
        <v>58397.3</v>
      </c>
      <c r="HF407">
        <v>1.96195</v>
      </c>
      <c r="HG407">
        <v>1.76315</v>
      </c>
      <c r="HH407">
        <v>0.108764</v>
      </c>
      <c r="HI407">
        <v>0</v>
      </c>
      <c r="HJ407">
        <v>28.2373</v>
      </c>
      <c r="HK407">
        <v>999.9</v>
      </c>
      <c r="HL407">
        <v>49.762</v>
      </c>
      <c r="HM407">
        <v>31.25</v>
      </c>
      <c r="HN407">
        <v>25.1828</v>
      </c>
      <c r="HO407">
        <v>55.5558</v>
      </c>
      <c r="HP407">
        <v>46.246</v>
      </c>
      <c r="HQ407">
        <v>1</v>
      </c>
      <c r="HR407">
        <v>0.073125</v>
      </c>
      <c r="HS407">
        <v>-0.21256</v>
      </c>
      <c r="HT407">
        <v>20.1126</v>
      </c>
      <c r="HU407">
        <v>5.19737</v>
      </c>
      <c r="HV407">
        <v>12.004</v>
      </c>
      <c r="HW407">
        <v>4.9749</v>
      </c>
      <c r="HX407">
        <v>3.29395</v>
      </c>
      <c r="HY407">
        <v>9999</v>
      </c>
      <c r="HZ407">
        <v>9999</v>
      </c>
      <c r="IA407">
        <v>999.9</v>
      </c>
      <c r="IB407">
        <v>9999</v>
      </c>
      <c r="IC407">
        <v>1.86325</v>
      </c>
      <c r="ID407">
        <v>1.86813</v>
      </c>
      <c r="IE407">
        <v>1.86785</v>
      </c>
      <c r="IF407">
        <v>1.86905</v>
      </c>
      <c r="IG407">
        <v>1.86984</v>
      </c>
      <c r="IH407">
        <v>1.86588</v>
      </c>
      <c r="II407">
        <v>1.86696</v>
      </c>
      <c r="IJ407">
        <v>1.86843</v>
      </c>
      <c r="IK407">
        <v>5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1.749</v>
      </c>
      <c r="IY407">
        <v>0.3794</v>
      </c>
      <c r="IZ407">
        <v>0.591063205497763</v>
      </c>
      <c r="JA407">
        <v>0.00362635438953289</v>
      </c>
      <c r="JB407">
        <v>-8.50754122937555e-07</v>
      </c>
      <c r="JC407">
        <v>2.87264459290622e-10</v>
      </c>
      <c r="JD407">
        <v>-0.103101814204982</v>
      </c>
      <c r="JE407">
        <v>-0.017656537129445</v>
      </c>
      <c r="JF407">
        <v>0.00217271289782075</v>
      </c>
      <c r="JG407">
        <v>-2.34727275410467e-05</v>
      </c>
      <c r="JH407">
        <v>4</v>
      </c>
      <c r="JI407">
        <v>2183</v>
      </c>
      <c r="JJ407">
        <v>1</v>
      </c>
      <c r="JK407">
        <v>27</v>
      </c>
      <c r="JL407">
        <v>29322423.6</v>
      </c>
      <c r="JM407">
        <v>29322423.6</v>
      </c>
      <c r="JN407">
        <v>0.812988</v>
      </c>
      <c r="JO407">
        <v>2.62939</v>
      </c>
      <c r="JP407">
        <v>1.54785</v>
      </c>
      <c r="JQ407">
        <v>2.31201</v>
      </c>
      <c r="JR407">
        <v>1.64673</v>
      </c>
      <c r="JS407">
        <v>2.3291</v>
      </c>
      <c r="JT407">
        <v>34.2587</v>
      </c>
      <c r="JU407">
        <v>24.1926</v>
      </c>
      <c r="JV407">
        <v>18</v>
      </c>
      <c r="JW407">
        <v>509.32</v>
      </c>
      <c r="JX407">
        <v>384.215</v>
      </c>
      <c r="JY407">
        <v>28.1702</v>
      </c>
      <c r="JZ407">
        <v>28.2571</v>
      </c>
      <c r="KA407">
        <v>30.0004</v>
      </c>
      <c r="KB407">
        <v>28.161</v>
      </c>
      <c r="KC407">
        <v>28.1094</v>
      </c>
      <c r="KD407">
        <v>16.2952</v>
      </c>
      <c r="KE407">
        <v>29.5825</v>
      </c>
      <c r="KF407">
        <v>0</v>
      </c>
      <c r="KG407">
        <v>28.1713</v>
      </c>
      <c r="KH407">
        <v>318.523</v>
      </c>
      <c r="KI407">
        <v>17.9958</v>
      </c>
      <c r="KJ407">
        <v>96.6291</v>
      </c>
      <c r="KK407">
        <v>94.6158</v>
      </c>
    </row>
    <row r="408" spans="1:297">
      <c r="A408">
        <v>392</v>
      </c>
      <c r="B408">
        <v>1759345423.1</v>
      </c>
      <c r="C408">
        <v>12563.0999999046</v>
      </c>
      <c r="D408" t="s">
        <v>1230</v>
      </c>
      <c r="E408" t="s">
        <v>1231</v>
      </c>
      <c r="F408">
        <v>5</v>
      </c>
      <c r="G408" t="s">
        <v>1217</v>
      </c>
      <c r="H408" t="s">
        <v>436</v>
      </c>
      <c r="I408">
        <v>1759345414.94615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340.376159970537</v>
      </c>
      <c r="AK408">
        <v>340.685951515152</v>
      </c>
      <c r="AL408">
        <v>-3.31917371049688</v>
      </c>
      <c r="AM408">
        <v>64.7014413785426</v>
      </c>
      <c r="AN408">
        <f>(AP408 - AO408 + DY408*1E3/(8.314*(EA408+273.15)) * AR408/DX408 * AQ408) * DX408/(100*DL408) * 1000/(1000 - AP408)</f>
        <v>0</v>
      </c>
      <c r="AO408">
        <v>17.9782479521137</v>
      </c>
      <c r="AP408">
        <v>23.9255909090909</v>
      </c>
      <c r="AQ408">
        <v>-7.36575081428301e-06</v>
      </c>
      <c r="AR408">
        <v>119.371846667819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4.8</v>
      </c>
      <c r="DM408">
        <v>0.5</v>
      </c>
      <c r="DN408" t="s">
        <v>438</v>
      </c>
      <c r="DO408">
        <v>2</v>
      </c>
      <c r="DP408" t="b">
        <v>1</v>
      </c>
      <c r="DQ408">
        <v>1759345414.94615</v>
      </c>
      <c r="DR408">
        <v>354.600153846154</v>
      </c>
      <c r="DS408">
        <v>350.695923076923</v>
      </c>
      <c r="DT408">
        <v>23.9333230769231</v>
      </c>
      <c r="DU408">
        <v>17.9829230769231</v>
      </c>
      <c r="DV408">
        <v>352.823153846154</v>
      </c>
      <c r="DW408">
        <v>23.5536538461538</v>
      </c>
      <c r="DX408">
        <v>500.027</v>
      </c>
      <c r="DY408">
        <v>90.4165538461538</v>
      </c>
      <c r="DZ408">
        <v>0.0362521</v>
      </c>
      <c r="EA408">
        <v>30.3214769230769</v>
      </c>
      <c r="EB408">
        <v>30.011</v>
      </c>
      <c r="EC408">
        <v>999.9</v>
      </c>
      <c r="ED408">
        <v>0</v>
      </c>
      <c r="EE408">
        <v>0</v>
      </c>
      <c r="EF408">
        <v>10018.0169230769</v>
      </c>
      <c r="EG408">
        <v>0</v>
      </c>
      <c r="EH408">
        <v>12.5474692307692</v>
      </c>
      <c r="EI408">
        <v>3.904284</v>
      </c>
      <c r="EJ408">
        <v>363.295076923077</v>
      </c>
      <c r="EK408">
        <v>357.118076923077</v>
      </c>
      <c r="EL408">
        <v>5.95040692307692</v>
      </c>
      <c r="EM408">
        <v>350.695923076923</v>
      </c>
      <c r="EN408">
        <v>17.9829230769231</v>
      </c>
      <c r="EO408">
        <v>2.16396769230769</v>
      </c>
      <c r="EP408">
        <v>1.62595461538462</v>
      </c>
      <c r="EQ408">
        <v>18.6980461538462</v>
      </c>
      <c r="ER408">
        <v>14.2069923076923</v>
      </c>
      <c r="ES408">
        <v>1999.94307692308</v>
      </c>
      <c r="ET408">
        <v>0.980003692307692</v>
      </c>
      <c r="EU408">
        <v>0.0199963692307692</v>
      </c>
      <c r="EV408">
        <v>0</v>
      </c>
      <c r="EW408">
        <v>814.184307692308</v>
      </c>
      <c r="EX408">
        <v>5.00059</v>
      </c>
      <c r="EY408">
        <v>16311.4153846154</v>
      </c>
      <c r="EZ408">
        <v>17359.8461538462</v>
      </c>
      <c r="FA408">
        <v>41.625</v>
      </c>
      <c r="FB408">
        <v>41.5</v>
      </c>
      <c r="FC408">
        <v>41.0429230769231</v>
      </c>
      <c r="FD408">
        <v>40.8168461538462</v>
      </c>
      <c r="FE408">
        <v>42.5476923076923</v>
      </c>
      <c r="FF408">
        <v>1955.05307692308</v>
      </c>
      <c r="FG408">
        <v>39.89</v>
      </c>
      <c r="FH408">
        <v>0</v>
      </c>
      <c r="FI408">
        <v>1759345423.8</v>
      </c>
      <c r="FJ408">
        <v>0</v>
      </c>
      <c r="FK408">
        <v>814.068807692308</v>
      </c>
      <c r="FL408">
        <v>-8.11702563250332</v>
      </c>
      <c r="FM408">
        <v>-149.152136802939</v>
      </c>
      <c r="FN408">
        <v>16310.15</v>
      </c>
      <c r="FO408">
        <v>15</v>
      </c>
      <c r="FP408">
        <v>0</v>
      </c>
      <c r="FQ408" t="s">
        <v>439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2.3612490952381</v>
      </c>
      <c r="GD408">
        <v>29.1366573506494</v>
      </c>
      <c r="GE408">
        <v>3.05074815831171</v>
      </c>
      <c r="GF408">
        <v>0</v>
      </c>
      <c r="GG408">
        <v>814.402735294118</v>
      </c>
      <c r="GH408">
        <v>-6.18656990383119</v>
      </c>
      <c r="GI408">
        <v>0.662800267529117</v>
      </c>
      <c r="GJ408">
        <v>-1</v>
      </c>
      <c r="GK408">
        <v>5.95142047619048</v>
      </c>
      <c r="GL408">
        <v>-0.0233711688311583</v>
      </c>
      <c r="GM408">
        <v>0.00246689408769594</v>
      </c>
      <c r="GN408">
        <v>1</v>
      </c>
      <c r="GO408">
        <v>1</v>
      </c>
      <c r="GP408">
        <v>2</v>
      </c>
      <c r="GQ408" t="s">
        <v>448</v>
      </c>
      <c r="GR408">
        <v>3.13146</v>
      </c>
      <c r="GS408">
        <v>2.71403</v>
      </c>
      <c r="GT408">
        <v>0.0738342</v>
      </c>
      <c r="GU408">
        <v>0.0731679</v>
      </c>
      <c r="GV408">
        <v>0.102663</v>
      </c>
      <c r="GW408">
        <v>0.084183</v>
      </c>
      <c r="GX408">
        <v>34882.8</v>
      </c>
      <c r="GY408">
        <v>37401.4</v>
      </c>
      <c r="GZ408">
        <v>34076.6</v>
      </c>
      <c r="HA408">
        <v>36537.9</v>
      </c>
      <c r="HB408">
        <v>43178.4</v>
      </c>
      <c r="HC408">
        <v>48047.3</v>
      </c>
      <c r="HD408">
        <v>53155.4</v>
      </c>
      <c r="HE408">
        <v>58396.9</v>
      </c>
      <c r="HF408">
        <v>1.96148</v>
      </c>
      <c r="HG408">
        <v>1.76343</v>
      </c>
      <c r="HH408">
        <v>0.108965</v>
      </c>
      <c r="HI408">
        <v>0</v>
      </c>
      <c r="HJ408">
        <v>28.2351</v>
      </c>
      <c r="HK408">
        <v>999.9</v>
      </c>
      <c r="HL408">
        <v>49.762</v>
      </c>
      <c r="HM408">
        <v>31.25</v>
      </c>
      <c r="HN408">
        <v>25.1836</v>
      </c>
      <c r="HO408">
        <v>55.8358</v>
      </c>
      <c r="HP408">
        <v>46.3221</v>
      </c>
      <c r="HQ408">
        <v>1</v>
      </c>
      <c r="HR408">
        <v>0.0736407</v>
      </c>
      <c r="HS408">
        <v>-0.201757</v>
      </c>
      <c r="HT408">
        <v>20.1126</v>
      </c>
      <c r="HU408">
        <v>5.19677</v>
      </c>
      <c r="HV408">
        <v>12.004</v>
      </c>
      <c r="HW408">
        <v>4.9748</v>
      </c>
      <c r="HX408">
        <v>3.2939</v>
      </c>
      <c r="HY408">
        <v>9999</v>
      </c>
      <c r="HZ408">
        <v>9999</v>
      </c>
      <c r="IA408">
        <v>999.9</v>
      </c>
      <c r="IB408">
        <v>9999</v>
      </c>
      <c r="IC408">
        <v>1.86325</v>
      </c>
      <c r="ID408">
        <v>1.86813</v>
      </c>
      <c r="IE408">
        <v>1.86785</v>
      </c>
      <c r="IF408">
        <v>1.86905</v>
      </c>
      <c r="IG408">
        <v>1.86983</v>
      </c>
      <c r="IH408">
        <v>1.86591</v>
      </c>
      <c r="II408">
        <v>1.86697</v>
      </c>
      <c r="IJ408">
        <v>1.86843</v>
      </c>
      <c r="IK408">
        <v>5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1.697</v>
      </c>
      <c r="IY408">
        <v>0.3793</v>
      </c>
      <c r="IZ408">
        <v>0.591063205497763</v>
      </c>
      <c r="JA408">
        <v>0.00362635438953289</v>
      </c>
      <c r="JB408">
        <v>-8.50754122937555e-07</v>
      </c>
      <c r="JC408">
        <v>2.87264459290622e-10</v>
      </c>
      <c r="JD408">
        <v>-0.103101814204982</v>
      </c>
      <c r="JE408">
        <v>-0.017656537129445</v>
      </c>
      <c r="JF408">
        <v>0.00217271289782075</v>
      </c>
      <c r="JG408">
        <v>-2.34727275410467e-05</v>
      </c>
      <c r="JH408">
        <v>4</v>
      </c>
      <c r="JI408">
        <v>2183</v>
      </c>
      <c r="JJ408">
        <v>1</v>
      </c>
      <c r="JK408">
        <v>27</v>
      </c>
      <c r="JL408">
        <v>29322423.7</v>
      </c>
      <c r="JM408">
        <v>29322423.7</v>
      </c>
      <c r="JN408">
        <v>0.780029</v>
      </c>
      <c r="JO408">
        <v>2.65015</v>
      </c>
      <c r="JP408">
        <v>1.54785</v>
      </c>
      <c r="JQ408">
        <v>2.31201</v>
      </c>
      <c r="JR408">
        <v>1.64673</v>
      </c>
      <c r="JS408">
        <v>2.23389</v>
      </c>
      <c r="JT408">
        <v>34.2587</v>
      </c>
      <c r="JU408">
        <v>24.1838</v>
      </c>
      <c r="JV408">
        <v>18</v>
      </c>
      <c r="JW408">
        <v>509.054</v>
      </c>
      <c r="JX408">
        <v>384.396</v>
      </c>
      <c r="JY408">
        <v>28.1639</v>
      </c>
      <c r="JZ408">
        <v>28.2625</v>
      </c>
      <c r="KA408">
        <v>30.0005</v>
      </c>
      <c r="KB408">
        <v>28.1666</v>
      </c>
      <c r="KC408">
        <v>28.1147</v>
      </c>
      <c r="KD408">
        <v>15.6309</v>
      </c>
      <c r="KE408">
        <v>29.5825</v>
      </c>
      <c r="KF408">
        <v>0</v>
      </c>
      <c r="KG408">
        <v>28.1597</v>
      </c>
      <c r="KH408">
        <v>298.424</v>
      </c>
      <c r="KI408">
        <v>17.998</v>
      </c>
      <c r="KJ408">
        <v>96.6282</v>
      </c>
      <c r="KK408">
        <v>94.615</v>
      </c>
    </row>
    <row r="409" spans="1:297">
      <c r="A409">
        <v>393</v>
      </c>
      <c r="B409">
        <v>1759345428.1</v>
      </c>
      <c r="C409">
        <v>12568.0999999046</v>
      </c>
      <c r="D409" t="s">
        <v>1232</v>
      </c>
      <c r="E409" t="s">
        <v>1233</v>
      </c>
      <c r="F409">
        <v>5</v>
      </c>
      <c r="G409" t="s">
        <v>1217</v>
      </c>
      <c r="H409" t="s">
        <v>436</v>
      </c>
      <c r="I409">
        <v>1759345419.94615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323.658276241663</v>
      </c>
      <c r="AK409">
        <v>324.545381818182</v>
      </c>
      <c r="AL409">
        <v>-3.20708805924752</v>
      </c>
      <c r="AM409">
        <v>64.7014413785426</v>
      </c>
      <c r="AN409">
        <f>(AP409 - AO409 + DY409*1E3/(8.314*(EA409+273.15)) * AR409/DX409 * AQ409) * DX409/(100*DL409) * 1000/(1000 - AP409)</f>
        <v>0</v>
      </c>
      <c r="AO409">
        <v>17.9740032019671</v>
      </c>
      <c r="AP409">
        <v>23.9194412121212</v>
      </c>
      <c r="AQ409">
        <v>-8.98005497699907e-06</v>
      </c>
      <c r="AR409">
        <v>119.371846667819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4.8</v>
      </c>
      <c r="DM409">
        <v>0.5</v>
      </c>
      <c r="DN409" t="s">
        <v>438</v>
      </c>
      <c r="DO409">
        <v>2</v>
      </c>
      <c r="DP409" t="b">
        <v>1</v>
      </c>
      <c r="DQ409">
        <v>1759345419.94615</v>
      </c>
      <c r="DR409">
        <v>339.267538461538</v>
      </c>
      <c r="DS409">
        <v>334.073461538462</v>
      </c>
      <c r="DT409">
        <v>23.9278307692308</v>
      </c>
      <c r="DU409">
        <v>17.9789692307692</v>
      </c>
      <c r="DV409">
        <v>337.538461538462</v>
      </c>
      <c r="DW409">
        <v>23.5484230769231</v>
      </c>
      <c r="DX409">
        <v>500.004076923077</v>
      </c>
      <c r="DY409">
        <v>90.4173</v>
      </c>
      <c r="DZ409">
        <v>0.0361408076923077</v>
      </c>
      <c r="EA409">
        <v>30.3207692307692</v>
      </c>
      <c r="EB409">
        <v>30.0101538461538</v>
      </c>
      <c r="EC409">
        <v>999.9</v>
      </c>
      <c r="ED409">
        <v>0</v>
      </c>
      <c r="EE409">
        <v>0</v>
      </c>
      <c r="EF409">
        <v>10019.8953846154</v>
      </c>
      <c r="EG409">
        <v>0</v>
      </c>
      <c r="EH409">
        <v>12.5521384615385</v>
      </c>
      <c r="EI409">
        <v>5.19417692307692</v>
      </c>
      <c r="EJ409">
        <v>347.584384615385</v>
      </c>
      <c r="EK409">
        <v>340.189769230769</v>
      </c>
      <c r="EL409">
        <v>5.94887153846154</v>
      </c>
      <c r="EM409">
        <v>334.073461538462</v>
      </c>
      <c r="EN409">
        <v>17.9789692307692</v>
      </c>
      <c r="EO409">
        <v>2.16348923076923</v>
      </c>
      <c r="EP409">
        <v>1.62560923076923</v>
      </c>
      <c r="EQ409">
        <v>18.6945076923077</v>
      </c>
      <c r="ER409">
        <v>14.2037307692308</v>
      </c>
      <c r="ES409">
        <v>1999.96076923077</v>
      </c>
      <c r="ET409">
        <v>0.980003923076923</v>
      </c>
      <c r="EU409">
        <v>0.0199961230769231</v>
      </c>
      <c r="EV409">
        <v>0</v>
      </c>
      <c r="EW409">
        <v>813.478384615385</v>
      </c>
      <c r="EX409">
        <v>5.00059</v>
      </c>
      <c r="EY409">
        <v>16299.4615384615</v>
      </c>
      <c r="EZ409">
        <v>17360.0076923077</v>
      </c>
      <c r="FA409">
        <v>41.625</v>
      </c>
      <c r="FB409">
        <v>41.5</v>
      </c>
      <c r="FC409">
        <v>41.0429230769231</v>
      </c>
      <c r="FD409">
        <v>40.8313846153846</v>
      </c>
      <c r="FE409">
        <v>42.5572307692308</v>
      </c>
      <c r="FF409">
        <v>1955.07076923077</v>
      </c>
      <c r="FG409">
        <v>39.89</v>
      </c>
      <c r="FH409">
        <v>0</v>
      </c>
      <c r="FI409">
        <v>1759345428.6</v>
      </c>
      <c r="FJ409">
        <v>0</v>
      </c>
      <c r="FK409">
        <v>813.432653846154</v>
      </c>
      <c r="FL409">
        <v>-8.0459145119531</v>
      </c>
      <c r="FM409">
        <v>-149.63760683094</v>
      </c>
      <c r="FN409">
        <v>16298.3730769231</v>
      </c>
      <c r="FO409">
        <v>15</v>
      </c>
      <c r="FP409">
        <v>0</v>
      </c>
      <c r="FQ409" t="s">
        <v>439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4.5806265</v>
      </c>
      <c r="GD409">
        <v>16.9942930827068</v>
      </c>
      <c r="GE409">
        <v>1.75332885552675</v>
      </c>
      <c r="GF409">
        <v>0</v>
      </c>
      <c r="GG409">
        <v>813.89344117647</v>
      </c>
      <c r="GH409">
        <v>-8.10256683237587</v>
      </c>
      <c r="GI409">
        <v>0.821789195495963</v>
      </c>
      <c r="GJ409">
        <v>-1</v>
      </c>
      <c r="GK409">
        <v>5.949684</v>
      </c>
      <c r="GL409">
        <v>-0.0200201503759368</v>
      </c>
      <c r="GM409">
        <v>0.00210631763986339</v>
      </c>
      <c r="GN409">
        <v>1</v>
      </c>
      <c r="GO409">
        <v>1</v>
      </c>
      <c r="GP409">
        <v>2</v>
      </c>
      <c r="GQ409" t="s">
        <v>448</v>
      </c>
      <c r="GR409">
        <v>3.13153</v>
      </c>
      <c r="GS409">
        <v>2.71418</v>
      </c>
      <c r="GT409">
        <v>0.0709582</v>
      </c>
      <c r="GU409">
        <v>0.0700113</v>
      </c>
      <c r="GV409">
        <v>0.102652</v>
      </c>
      <c r="GW409">
        <v>0.084171</v>
      </c>
      <c r="GX409">
        <v>34990.6</v>
      </c>
      <c r="GY409">
        <v>37528.4</v>
      </c>
      <c r="GZ409">
        <v>34076.2</v>
      </c>
      <c r="HA409">
        <v>36537.7</v>
      </c>
      <c r="HB409">
        <v>43178.3</v>
      </c>
      <c r="HC409">
        <v>48047.1</v>
      </c>
      <c r="HD409">
        <v>53155</v>
      </c>
      <c r="HE409">
        <v>58396.2</v>
      </c>
      <c r="HF409">
        <v>1.96205</v>
      </c>
      <c r="HG409">
        <v>1.76275</v>
      </c>
      <c r="HH409">
        <v>0.108995</v>
      </c>
      <c r="HI409">
        <v>0</v>
      </c>
      <c r="HJ409">
        <v>28.2351</v>
      </c>
      <c r="HK409">
        <v>999.9</v>
      </c>
      <c r="HL409">
        <v>49.738</v>
      </c>
      <c r="HM409">
        <v>31.26</v>
      </c>
      <c r="HN409">
        <v>25.1883</v>
      </c>
      <c r="HO409">
        <v>55.7258</v>
      </c>
      <c r="HP409">
        <v>46.1458</v>
      </c>
      <c r="HQ409">
        <v>1</v>
      </c>
      <c r="HR409">
        <v>0.0740473</v>
      </c>
      <c r="HS409">
        <v>-0.194014</v>
      </c>
      <c r="HT409">
        <v>20.1125</v>
      </c>
      <c r="HU409">
        <v>5.19752</v>
      </c>
      <c r="HV409">
        <v>12.004</v>
      </c>
      <c r="HW409">
        <v>4.9751</v>
      </c>
      <c r="HX409">
        <v>3.294</v>
      </c>
      <c r="HY409">
        <v>9999</v>
      </c>
      <c r="HZ409">
        <v>9999</v>
      </c>
      <c r="IA409">
        <v>999.9</v>
      </c>
      <c r="IB409">
        <v>9999</v>
      </c>
      <c r="IC409">
        <v>1.86325</v>
      </c>
      <c r="ID409">
        <v>1.86813</v>
      </c>
      <c r="IE409">
        <v>1.86786</v>
      </c>
      <c r="IF409">
        <v>1.86905</v>
      </c>
      <c r="IG409">
        <v>1.86983</v>
      </c>
      <c r="IH409">
        <v>1.86591</v>
      </c>
      <c r="II409">
        <v>1.86695</v>
      </c>
      <c r="IJ409">
        <v>1.86844</v>
      </c>
      <c r="IK409">
        <v>5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1.648</v>
      </c>
      <c r="IY409">
        <v>0.3791</v>
      </c>
      <c r="IZ409">
        <v>0.591063205497763</v>
      </c>
      <c r="JA409">
        <v>0.00362635438953289</v>
      </c>
      <c r="JB409">
        <v>-8.50754122937555e-07</v>
      </c>
      <c r="JC409">
        <v>2.87264459290622e-10</v>
      </c>
      <c r="JD409">
        <v>-0.103101814204982</v>
      </c>
      <c r="JE409">
        <v>-0.017656537129445</v>
      </c>
      <c r="JF409">
        <v>0.00217271289782075</v>
      </c>
      <c r="JG409">
        <v>-2.34727275410467e-05</v>
      </c>
      <c r="JH409">
        <v>4</v>
      </c>
      <c r="JI409">
        <v>2183</v>
      </c>
      <c r="JJ409">
        <v>1</v>
      </c>
      <c r="JK409">
        <v>27</v>
      </c>
      <c r="JL409">
        <v>29322423.8</v>
      </c>
      <c r="JM409">
        <v>29322423.8</v>
      </c>
      <c r="JN409">
        <v>0.74707</v>
      </c>
      <c r="JO409">
        <v>2.64526</v>
      </c>
      <c r="JP409">
        <v>1.54785</v>
      </c>
      <c r="JQ409">
        <v>2.31201</v>
      </c>
      <c r="JR409">
        <v>1.64673</v>
      </c>
      <c r="JS409">
        <v>2.28149</v>
      </c>
      <c r="JT409">
        <v>34.2814</v>
      </c>
      <c r="JU409">
        <v>24.1838</v>
      </c>
      <c r="JV409">
        <v>18</v>
      </c>
      <c r="JW409">
        <v>509.484</v>
      </c>
      <c r="JX409">
        <v>384.072</v>
      </c>
      <c r="JY409">
        <v>28.1541</v>
      </c>
      <c r="JZ409">
        <v>28.2679</v>
      </c>
      <c r="KA409">
        <v>30.0006</v>
      </c>
      <c r="KB409">
        <v>28.1719</v>
      </c>
      <c r="KC409">
        <v>28.12</v>
      </c>
      <c r="KD409">
        <v>14.987</v>
      </c>
      <c r="KE409">
        <v>29.5825</v>
      </c>
      <c r="KF409">
        <v>0</v>
      </c>
      <c r="KG409">
        <v>28.1485</v>
      </c>
      <c r="KH409">
        <v>285.021</v>
      </c>
      <c r="KI409">
        <v>17.9995</v>
      </c>
      <c r="KJ409">
        <v>96.6273</v>
      </c>
      <c r="KK409">
        <v>94.6141</v>
      </c>
    </row>
    <row r="410" spans="1:297">
      <c r="A410">
        <v>394</v>
      </c>
      <c r="B410">
        <v>1759345433.1</v>
      </c>
      <c r="C410">
        <v>12573.0999999046</v>
      </c>
      <c r="D410" t="s">
        <v>1234</v>
      </c>
      <c r="E410" t="s">
        <v>1235</v>
      </c>
      <c r="F410">
        <v>5</v>
      </c>
      <c r="G410" t="s">
        <v>1217</v>
      </c>
      <c r="H410" t="s">
        <v>436</v>
      </c>
      <c r="I410">
        <v>1759345424.94615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306.124717136734</v>
      </c>
      <c r="AK410">
        <v>307.990533333333</v>
      </c>
      <c r="AL410">
        <v>-3.32107384867855</v>
      </c>
      <c r="AM410">
        <v>64.7014413785426</v>
      </c>
      <c r="AN410">
        <f>(AP410 - AO410 + DY410*1E3/(8.314*(EA410+273.15)) * AR410/DX410 * AQ410) * DX410/(100*DL410) * 1000/(1000 - AP410)</f>
        <v>0</v>
      </c>
      <c r="AO410">
        <v>17.9706543850071</v>
      </c>
      <c r="AP410">
        <v>23.9198321212121</v>
      </c>
      <c r="AQ410">
        <v>-9.03057064713037e-07</v>
      </c>
      <c r="AR410">
        <v>119.371846667819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4.8</v>
      </c>
      <c r="DM410">
        <v>0.5</v>
      </c>
      <c r="DN410" t="s">
        <v>438</v>
      </c>
      <c r="DO410">
        <v>2</v>
      </c>
      <c r="DP410" t="b">
        <v>1</v>
      </c>
      <c r="DQ410">
        <v>1759345424.94615</v>
      </c>
      <c r="DR410">
        <v>323.547769230769</v>
      </c>
      <c r="DS410">
        <v>316.934307692308</v>
      </c>
      <c r="DT410">
        <v>23.9229461538462</v>
      </c>
      <c r="DU410">
        <v>17.9746230769231</v>
      </c>
      <c r="DV410">
        <v>321.868076923077</v>
      </c>
      <c r="DW410">
        <v>23.5437538461538</v>
      </c>
      <c r="DX410">
        <v>500.030846153846</v>
      </c>
      <c r="DY410">
        <v>90.4181230769231</v>
      </c>
      <c r="DZ410">
        <v>0.0360870384615385</v>
      </c>
      <c r="EA410">
        <v>30.3200307692308</v>
      </c>
      <c r="EB410">
        <v>30.0090923076923</v>
      </c>
      <c r="EC410">
        <v>999.9</v>
      </c>
      <c r="ED410">
        <v>0</v>
      </c>
      <c r="EE410">
        <v>0</v>
      </c>
      <c r="EF410">
        <v>10018.3030769231</v>
      </c>
      <c r="EG410">
        <v>0</v>
      </c>
      <c r="EH410">
        <v>12.5506538461538</v>
      </c>
      <c r="EI410">
        <v>6.61342230769231</v>
      </c>
      <c r="EJ410">
        <v>331.477538461539</v>
      </c>
      <c r="EK410">
        <v>322.735461538461</v>
      </c>
      <c r="EL410">
        <v>5.94834461538462</v>
      </c>
      <c r="EM410">
        <v>316.934307692308</v>
      </c>
      <c r="EN410">
        <v>17.9746230769231</v>
      </c>
      <c r="EO410">
        <v>2.16306769230769</v>
      </c>
      <c r="EP410">
        <v>1.62523</v>
      </c>
      <c r="EQ410">
        <v>18.6913923076923</v>
      </c>
      <c r="ER410">
        <v>14.2001307692308</v>
      </c>
      <c r="ES410">
        <v>1999.97846153846</v>
      </c>
      <c r="ET410">
        <v>0.980004230769231</v>
      </c>
      <c r="EU410">
        <v>0.0199958692307692</v>
      </c>
      <c r="EV410">
        <v>0</v>
      </c>
      <c r="EW410">
        <v>812.921615384615</v>
      </c>
      <c r="EX410">
        <v>5.00059</v>
      </c>
      <c r="EY410">
        <v>16287.5384615385</v>
      </c>
      <c r="EZ410">
        <v>17360.1615384615</v>
      </c>
      <c r="FA410">
        <v>41.625</v>
      </c>
      <c r="FB410">
        <v>41.5</v>
      </c>
      <c r="FC410">
        <v>41.0476923076923</v>
      </c>
      <c r="FD410">
        <v>40.8507692307692</v>
      </c>
      <c r="FE410">
        <v>42.562</v>
      </c>
      <c r="FF410">
        <v>1955.08846153846</v>
      </c>
      <c r="FG410">
        <v>39.89</v>
      </c>
      <c r="FH410">
        <v>0</v>
      </c>
      <c r="FI410">
        <v>1759345433.4</v>
      </c>
      <c r="FJ410">
        <v>0</v>
      </c>
      <c r="FK410">
        <v>812.832730769231</v>
      </c>
      <c r="FL410">
        <v>-6.74047862687751</v>
      </c>
      <c r="FM410">
        <v>-138.280341895992</v>
      </c>
      <c r="FN410">
        <v>16286.7884615385</v>
      </c>
      <c r="FO410">
        <v>15</v>
      </c>
      <c r="FP410">
        <v>0</v>
      </c>
      <c r="FQ410" t="s">
        <v>439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5.72708857142857</v>
      </c>
      <c r="GD410">
        <v>15.5037685714286</v>
      </c>
      <c r="GE410">
        <v>1.68427032076006</v>
      </c>
      <c r="GF410">
        <v>0</v>
      </c>
      <c r="GG410">
        <v>813.232029411765</v>
      </c>
      <c r="GH410">
        <v>-7.30403360520945</v>
      </c>
      <c r="GI410">
        <v>0.753024860354167</v>
      </c>
      <c r="GJ410">
        <v>-1</v>
      </c>
      <c r="GK410">
        <v>5.94899714285714</v>
      </c>
      <c r="GL410">
        <v>-0.00751012987012872</v>
      </c>
      <c r="GM410">
        <v>0.00153512258811603</v>
      </c>
      <c r="GN410">
        <v>1</v>
      </c>
      <c r="GO410">
        <v>1</v>
      </c>
      <c r="GP410">
        <v>2</v>
      </c>
      <c r="GQ410" t="s">
        <v>448</v>
      </c>
      <c r="GR410">
        <v>3.1315</v>
      </c>
      <c r="GS410">
        <v>2.71407</v>
      </c>
      <c r="GT410">
        <v>0.0679393</v>
      </c>
      <c r="GU410">
        <v>0.0669567</v>
      </c>
      <c r="GV410">
        <v>0.102645</v>
      </c>
      <c r="GW410">
        <v>0.0841582</v>
      </c>
      <c r="GX410">
        <v>35104.2</v>
      </c>
      <c r="GY410">
        <v>37651.2</v>
      </c>
      <c r="GZ410">
        <v>34076.1</v>
      </c>
      <c r="HA410">
        <v>36537.2</v>
      </c>
      <c r="HB410">
        <v>43178.3</v>
      </c>
      <c r="HC410">
        <v>48047.1</v>
      </c>
      <c r="HD410">
        <v>53155</v>
      </c>
      <c r="HE410">
        <v>58395.9</v>
      </c>
      <c r="HF410">
        <v>1.96127</v>
      </c>
      <c r="HG410">
        <v>1.76303</v>
      </c>
      <c r="HH410">
        <v>0.108622</v>
      </c>
      <c r="HI410">
        <v>0</v>
      </c>
      <c r="HJ410">
        <v>28.2351</v>
      </c>
      <c r="HK410">
        <v>999.9</v>
      </c>
      <c r="HL410">
        <v>49.738</v>
      </c>
      <c r="HM410">
        <v>31.25</v>
      </c>
      <c r="HN410">
        <v>25.1727</v>
      </c>
      <c r="HO410">
        <v>55.1958</v>
      </c>
      <c r="HP410">
        <v>45.9736</v>
      </c>
      <c r="HQ410">
        <v>1</v>
      </c>
      <c r="HR410">
        <v>0.0743496</v>
      </c>
      <c r="HS410">
        <v>-0.189559</v>
      </c>
      <c r="HT410">
        <v>20.1127</v>
      </c>
      <c r="HU410">
        <v>5.19662</v>
      </c>
      <c r="HV410">
        <v>12.004</v>
      </c>
      <c r="HW410">
        <v>4.9749</v>
      </c>
      <c r="HX410">
        <v>3.29393</v>
      </c>
      <c r="HY410">
        <v>9999</v>
      </c>
      <c r="HZ410">
        <v>9999</v>
      </c>
      <c r="IA410">
        <v>999.9</v>
      </c>
      <c r="IB410">
        <v>9999</v>
      </c>
      <c r="IC410">
        <v>1.86325</v>
      </c>
      <c r="ID410">
        <v>1.86813</v>
      </c>
      <c r="IE410">
        <v>1.86784</v>
      </c>
      <c r="IF410">
        <v>1.86905</v>
      </c>
      <c r="IG410">
        <v>1.86985</v>
      </c>
      <c r="IH410">
        <v>1.8659</v>
      </c>
      <c r="II410">
        <v>1.86696</v>
      </c>
      <c r="IJ410">
        <v>1.86843</v>
      </c>
      <c r="IK410">
        <v>5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1.597</v>
      </c>
      <c r="IY410">
        <v>0.379</v>
      </c>
      <c r="IZ410">
        <v>0.591063205497763</v>
      </c>
      <c r="JA410">
        <v>0.00362635438953289</v>
      </c>
      <c r="JB410">
        <v>-8.50754122937555e-07</v>
      </c>
      <c r="JC410">
        <v>2.87264459290622e-10</v>
      </c>
      <c r="JD410">
        <v>-0.103101814204982</v>
      </c>
      <c r="JE410">
        <v>-0.017656537129445</v>
      </c>
      <c r="JF410">
        <v>0.00217271289782075</v>
      </c>
      <c r="JG410">
        <v>-2.34727275410467e-05</v>
      </c>
      <c r="JH410">
        <v>4</v>
      </c>
      <c r="JI410">
        <v>2183</v>
      </c>
      <c r="JJ410">
        <v>1</v>
      </c>
      <c r="JK410">
        <v>27</v>
      </c>
      <c r="JL410">
        <v>29322423.9</v>
      </c>
      <c r="JM410">
        <v>29322423.9</v>
      </c>
      <c r="JN410">
        <v>0.714111</v>
      </c>
      <c r="JO410">
        <v>2.67822</v>
      </c>
      <c r="JP410">
        <v>1.54785</v>
      </c>
      <c r="JQ410">
        <v>2.31201</v>
      </c>
      <c r="JR410">
        <v>1.64673</v>
      </c>
      <c r="JS410">
        <v>2.34375</v>
      </c>
      <c r="JT410">
        <v>34.2587</v>
      </c>
      <c r="JU410">
        <v>24.1926</v>
      </c>
      <c r="JV410">
        <v>18</v>
      </c>
      <c r="JW410">
        <v>509.017</v>
      </c>
      <c r="JX410">
        <v>384.257</v>
      </c>
      <c r="JY410">
        <v>28.1442</v>
      </c>
      <c r="JZ410">
        <v>28.2736</v>
      </c>
      <c r="KA410">
        <v>30.0004</v>
      </c>
      <c r="KB410">
        <v>28.1773</v>
      </c>
      <c r="KC410">
        <v>28.1259</v>
      </c>
      <c r="KD410">
        <v>14.3418</v>
      </c>
      <c r="KE410">
        <v>29.5825</v>
      </c>
      <c r="KF410">
        <v>0</v>
      </c>
      <c r="KG410">
        <v>28.1406</v>
      </c>
      <c r="KH410">
        <v>264.872</v>
      </c>
      <c r="KI410">
        <v>18.0012</v>
      </c>
      <c r="KJ410">
        <v>96.6271</v>
      </c>
      <c r="KK410">
        <v>94.6133</v>
      </c>
    </row>
    <row r="411" spans="1:297">
      <c r="A411">
        <v>395</v>
      </c>
      <c r="B411">
        <v>1759345438.1</v>
      </c>
      <c r="C411">
        <v>12578.0999999046</v>
      </c>
      <c r="D411" t="s">
        <v>1236</v>
      </c>
      <c r="E411" t="s">
        <v>1237</v>
      </c>
      <c r="F411">
        <v>5</v>
      </c>
      <c r="G411" t="s">
        <v>1217</v>
      </c>
      <c r="H411" t="s">
        <v>436</v>
      </c>
      <c r="I411">
        <v>1759345429.94615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290.045020006179</v>
      </c>
      <c r="AK411">
        <v>292.092733333333</v>
      </c>
      <c r="AL411">
        <v>-3.15870030723943</v>
      </c>
      <c r="AM411">
        <v>64.7014413785426</v>
      </c>
      <c r="AN411">
        <f>(AP411 - AO411 + DY411*1E3/(8.314*(EA411+273.15)) * AR411/DX411 * AQ411) * DX411/(100*DL411) * 1000/(1000 - AP411)</f>
        <v>0</v>
      </c>
      <c r="AO411">
        <v>17.9666894466444</v>
      </c>
      <c r="AP411">
        <v>23.9138175757576</v>
      </c>
      <c r="AQ411">
        <v>-8.99841540180682e-06</v>
      </c>
      <c r="AR411">
        <v>119.371846667819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4.8</v>
      </c>
      <c r="DM411">
        <v>0.5</v>
      </c>
      <c r="DN411" t="s">
        <v>438</v>
      </c>
      <c r="DO411">
        <v>2</v>
      </c>
      <c r="DP411" t="b">
        <v>1</v>
      </c>
      <c r="DQ411">
        <v>1759345429.94615</v>
      </c>
      <c r="DR411">
        <v>307.624307692308</v>
      </c>
      <c r="DS411">
        <v>300.505538461538</v>
      </c>
      <c r="DT411">
        <v>23.9195384615385</v>
      </c>
      <c r="DU411">
        <v>17.9706230769231</v>
      </c>
      <c r="DV411">
        <v>305.995076923077</v>
      </c>
      <c r="DW411">
        <v>23.5404923076923</v>
      </c>
      <c r="DX411">
        <v>500.023461538462</v>
      </c>
      <c r="DY411">
        <v>90.4178230769231</v>
      </c>
      <c r="DZ411">
        <v>0.0362227230769231</v>
      </c>
      <c r="EA411">
        <v>30.3204384615385</v>
      </c>
      <c r="EB411">
        <v>30.0073307692308</v>
      </c>
      <c r="EC411">
        <v>999.9</v>
      </c>
      <c r="ED411">
        <v>0</v>
      </c>
      <c r="EE411">
        <v>0</v>
      </c>
      <c r="EF411">
        <v>9996.58153846154</v>
      </c>
      <c r="EG411">
        <v>0</v>
      </c>
      <c r="EH411">
        <v>12.5474692307692</v>
      </c>
      <c r="EI411">
        <v>7.11869538461538</v>
      </c>
      <c r="EJ411">
        <v>315.162692307692</v>
      </c>
      <c r="EK411">
        <v>306.004692307692</v>
      </c>
      <c r="EL411">
        <v>5.94892846153846</v>
      </c>
      <c r="EM411">
        <v>300.505538461538</v>
      </c>
      <c r="EN411">
        <v>17.9706230769231</v>
      </c>
      <c r="EO411">
        <v>2.16275230769231</v>
      </c>
      <c r="EP411">
        <v>1.62486384615385</v>
      </c>
      <c r="EQ411">
        <v>18.6890538461538</v>
      </c>
      <c r="ER411">
        <v>14.1966307692308</v>
      </c>
      <c r="ES411">
        <v>1999.99538461538</v>
      </c>
      <c r="ET411">
        <v>0.980004538461538</v>
      </c>
      <c r="EU411">
        <v>0.0199956230769231</v>
      </c>
      <c r="EV411">
        <v>0</v>
      </c>
      <c r="EW411">
        <v>812.396</v>
      </c>
      <c r="EX411">
        <v>5.00059</v>
      </c>
      <c r="EY411">
        <v>16276.6153846154</v>
      </c>
      <c r="EZ411">
        <v>17360.2923076923</v>
      </c>
      <c r="FA411">
        <v>41.6297692307692</v>
      </c>
      <c r="FB411">
        <v>41.5</v>
      </c>
      <c r="FC411">
        <v>41.0476923076923</v>
      </c>
      <c r="FD411">
        <v>40.8701538461538</v>
      </c>
      <c r="FE411">
        <v>42.562</v>
      </c>
      <c r="FF411">
        <v>1955.10538461538</v>
      </c>
      <c r="FG411">
        <v>39.89</v>
      </c>
      <c r="FH411">
        <v>0</v>
      </c>
      <c r="FI411">
        <v>1759345438.8</v>
      </c>
      <c r="FJ411">
        <v>0</v>
      </c>
      <c r="FK411">
        <v>812.2484</v>
      </c>
      <c r="FL411">
        <v>-5.21361539404699</v>
      </c>
      <c r="FM411">
        <v>-128.246154092636</v>
      </c>
      <c r="FN411">
        <v>16274.112</v>
      </c>
      <c r="FO411">
        <v>15</v>
      </c>
      <c r="FP411">
        <v>0</v>
      </c>
      <c r="FQ411" t="s">
        <v>439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6.88662</v>
      </c>
      <c r="GD411">
        <v>6.79750375939849</v>
      </c>
      <c r="GE411">
        <v>0.774334099346012</v>
      </c>
      <c r="GF411">
        <v>0</v>
      </c>
      <c r="GG411">
        <v>812.670676470588</v>
      </c>
      <c r="GH411">
        <v>-6.23977082005987</v>
      </c>
      <c r="GI411">
        <v>0.644992919276603</v>
      </c>
      <c r="GJ411">
        <v>-1</v>
      </c>
      <c r="GK411">
        <v>5.948667</v>
      </c>
      <c r="GL411">
        <v>0.00831789473684799</v>
      </c>
      <c r="GM411">
        <v>0.00100837046763567</v>
      </c>
      <c r="GN411">
        <v>1</v>
      </c>
      <c r="GO411">
        <v>1</v>
      </c>
      <c r="GP411">
        <v>2</v>
      </c>
      <c r="GQ411" t="s">
        <v>448</v>
      </c>
      <c r="GR411">
        <v>3.13147</v>
      </c>
      <c r="GS411">
        <v>2.71438</v>
      </c>
      <c r="GT411">
        <v>0.0649906</v>
      </c>
      <c r="GU411">
        <v>0.0637606</v>
      </c>
      <c r="GV411">
        <v>0.102625</v>
      </c>
      <c r="GW411">
        <v>0.0841384</v>
      </c>
      <c r="GX411">
        <v>35214.7</v>
      </c>
      <c r="GY411">
        <v>37780.1</v>
      </c>
      <c r="GZ411">
        <v>34075.6</v>
      </c>
      <c r="HA411">
        <v>36537.2</v>
      </c>
      <c r="HB411">
        <v>43178.5</v>
      </c>
      <c r="HC411">
        <v>48047</v>
      </c>
      <c r="HD411">
        <v>53154.4</v>
      </c>
      <c r="HE411">
        <v>58394.9</v>
      </c>
      <c r="HF411">
        <v>1.96127</v>
      </c>
      <c r="HG411">
        <v>1.76303</v>
      </c>
      <c r="HH411">
        <v>0.109419</v>
      </c>
      <c r="HI411">
        <v>0</v>
      </c>
      <c r="HJ411">
        <v>28.2351</v>
      </c>
      <c r="HK411">
        <v>999.9</v>
      </c>
      <c r="HL411">
        <v>49.738</v>
      </c>
      <c r="HM411">
        <v>31.26</v>
      </c>
      <c r="HN411">
        <v>25.1874</v>
      </c>
      <c r="HO411">
        <v>55.3558</v>
      </c>
      <c r="HP411">
        <v>46.0938</v>
      </c>
      <c r="HQ411">
        <v>1</v>
      </c>
      <c r="HR411">
        <v>0.0748171</v>
      </c>
      <c r="HS411">
        <v>-0.20043</v>
      </c>
      <c r="HT411">
        <v>20.1128</v>
      </c>
      <c r="HU411">
        <v>5.19692</v>
      </c>
      <c r="HV411">
        <v>12.004</v>
      </c>
      <c r="HW411">
        <v>4.975</v>
      </c>
      <c r="HX411">
        <v>3.29398</v>
      </c>
      <c r="HY411">
        <v>9999</v>
      </c>
      <c r="HZ411">
        <v>9999</v>
      </c>
      <c r="IA411">
        <v>999.9</v>
      </c>
      <c r="IB411">
        <v>9999</v>
      </c>
      <c r="IC411">
        <v>1.86325</v>
      </c>
      <c r="ID411">
        <v>1.86813</v>
      </c>
      <c r="IE411">
        <v>1.86784</v>
      </c>
      <c r="IF411">
        <v>1.86905</v>
      </c>
      <c r="IG411">
        <v>1.86985</v>
      </c>
      <c r="IH411">
        <v>1.86589</v>
      </c>
      <c r="II411">
        <v>1.86693</v>
      </c>
      <c r="IJ411">
        <v>1.86844</v>
      </c>
      <c r="IK411">
        <v>5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1.547</v>
      </c>
      <c r="IY411">
        <v>0.3788</v>
      </c>
      <c r="IZ411">
        <v>0.591063205497763</v>
      </c>
      <c r="JA411">
        <v>0.00362635438953289</v>
      </c>
      <c r="JB411">
        <v>-8.50754122937555e-07</v>
      </c>
      <c r="JC411">
        <v>2.87264459290622e-10</v>
      </c>
      <c r="JD411">
        <v>-0.103101814204982</v>
      </c>
      <c r="JE411">
        <v>-0.017656537129445</v>
      </c>
      <c r="JF411">
        <v>0.00217271289782075</v>
      </c>
      <c r="JG411">
        <v>-2.34727275410467e-05</v>
      </c>
      <c r="JH411">
        <v>4</v>
      </c>
      <c r="JI411">
        <v>2183</v>
      </c>
      <c r="JJ411">
        <v>1</v>
      </c>
      <c r="JK411">
        <v>27</v>
      </c>
      <c r="JL411">
        <v>29322424</v>
      </c>
      <c r="JM411">
        <v>29322424</v>
      </c>
      <c r="JN411">
        <v>0.681152</v>
      </c>
      <c r="JO411">
        <v>2.63794</v>
      </c>
      <c r="JP411">
        <v>1.54785</v>
      </c>
      <c r="JQ411">
        <v>2.31201</v>
      </c>
      <c r="JR411">
        <v>1.64673</v>
      </c>
      <c r="JS411">
        <v>2.37305</v>
      </c>
      <c r="JT411">
        <v>34.2587</v>
      </c>
      <c r="JU411">
        <v>24.1926</v>
      </c>
      <c r="JV411">
        <v>18</v>
      </c>
      <c r="JW411">
        <v>509.065</v>
      </c>
      <c r="JX411">
        <v>384.288</v>
      </c>
      <c r="JY411">
        <v>28.1366</v>
      </c>
      <c r="JZ411">
        <v>28.2788</v>
      </c>
      <c r="KA411">
        <v>30.0004</v>
      </c>
      <c r="KB411">
        <v>28.1826</v>
      </c>
      <c r="KC411">
        <v>28.1306</v>
      </c>
      <c r="KD411">
        <v>13.6623</v>
      </c>
      <c r="KE411">
        <v>29.5825</v>
      </c>
      <c r="KF411">
        <v>0</v>
      </c>
      <c r="KG411">
        <v>28.1367</v>
      </c>
      <c r="KH411">
        <v>251.384</v>
      </c>
      <c r="KI411">
        <v>18.0117</v>
      </c>
      <c r="KJ411">
        <v>96.626</v>
      </c>
      <c r="KK411">
        <v>94.6124</v>
      </c>
    </row>
    <row r="412" spans="1:297">
      <c r="A412">
        <v>396</v>
      </c>
      <c r="B412">
        <v>1759345443.1</v>
      </c>
      <c r="C412">
        <v>12583.0999999046</v>
      </c>
      <c r="D412" t="s">
        <v>1238</v>
      </c>
      <c r="E412" t="s">
        <v>1239</v>
      </c>
      <c r="F412">
        <v>5</v>
      </c>
      <c r="G412" t="s">
        <v>1217</v>
      </c>
      <c r="H412" t="s">
        <v>436</v>
      </c>
      <c r="I412">
        <v>1759345434.94615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272.621143383285</v>
      </c>
      <c r="AK412">
        <v>275.679909090909</v>
      </c>
      <c r="AL412">
        <v>-3.3001650256761</v>
      </c>
      <c r="AM412">
        <v>64.7014413785426</v>
      </c>
      <c r="AN412">
        <f>(AP412 - AO412 + DY412*1E3/(8.314*(EA412+273.15)) * AR412/DX412 * AQ412) * DX412/(100*DL412) * 1000/(1000 - AP412)</f>
        <v>0</v>
      </c>
      <c r="AO412">
        <v>17.9622672103134</v>
      </c>
      <c r="AP412">
        <v>23.9068236363636</v>
      </c>
      <c r="AQ412">
        <v>-1.15897077734044e-05</v>
      </c>
      <c r="AR412">
        <v>119.371846667819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4.8</v>
      </c>
      <c r="DM412">
        <v>0.5</v>
      </c>
      <c r="DN412" t="s">
        <v>438</v>
      </c>
      <c r="DO412">
        <v>2</v>
      </c>
      <c r="DP412" t="b">
        <v>1</v>
      </c>
      <c r="DQ412">
        <v>1759345434.94615</v>
      </c>
      <c r="DR412">
        <v>291.797461538462</v>
      </c>
      <c r="DS412">
        <v>283.736538461538</v>
      </c>
      <c r="DT412">
        <v>23.9153846153846</v>
      </c>
      <c r="DU412">
        <v>17.9668076923077</v>
      </c>
      <c r="DV412">
        <v>290.218692307692</v>
      </c>
      <c r="DW412">
        <v>23.5365076923077</v>
      </c>
      <c r="DX412">
        <v>500.016076923077</v>
      </c>
      <c r="DY412">
        <v>90.4176</v>
      </c>
      <c r="DZ412">
        <v>0.0363222923076923</v>
      </c>
      <c r="EA412">
        <v>30.3188692307692</v>
      </c>
      <c r="EB412">
        <v>30.0096307692308</v>
      </c>
      <c r="EC412">
        <v>999.9</v>
      </c>
      <c r="ED412">
        <v>0</v>
      </c>
      <c r="EE412">
        <v>0</v>
      </c>
      <c r="EF412">
        <v>9992.78</v>
      </c>
      <c r="EG412">
        <v>0</v>
      </c>
      <c r="EH412">
        <v>12.5441769230769</v>
      </c>
      <c r="EI412">
        <v>8.06085538461538</v>
      </c>
      <c r="EJ412">
        <v>298.946846153846</v>
      </c>
      <c r="EK412">
        <v>288.927692307692</v>
      </c>
      <c r="EL412">
        <v>5.94858846153846</v>
      </c>
      <c r="EM412">
        <v>283.736538461538</v>
      </c>
      <c r="EN412">
        <v>17.9668076923077</v>
      </c>
      <c r="EO412">
        <v>2.16237153846154</v>
      </c>
      <c r="EP412">
        <v>1.62451538461539</v>
      </c>
      <c r="EQ412">
        <v>18.6862384615385</v>
      </c>
      <c r="ER412">
        <v>14.1933153846154</v>
      </c>
      <c r="ES412">
        <v>1999.99230769231</v>
      </c>
      <c r="ET412">
        <v>0.980004615384615</v>
      </c>
      <c r="EU412">
        <v>0.0199956153846154</v>
      </c>
      <c r="EV412">
        <v>0</v>
      </c>
      <c r="EW412">
        <v>812.054846153846</v>
      </c>
      <c r="EX412">
        <v>5.00059</v>
      </c>
      <c r="EY412">
        <v>16267.3384615385</v>
      </c>
      <c r="EZ412">
        <v>17360.2692307692</v>
      </c>
      <c r="FA412">
        <v>41.6297692307692</v>
      </c>
      <c r="FB412">
        <v>41.5</v>
      </c>
      <c r="FC412">
        <v>41.062</v>
      </c>
      <c r="FD412">
        <v>40.875</v>
      </c>
      <c r="FE412">
        <v>42.562</v>
      </c>
      <c r="FF412">
        <v>1955.10230769231</v>
      </c>
      <c r="FG412">
        <v>39.89</v>
      </c>
      <c r="FH412">
        <v>0</v>
      </c>
      <c r="FI412">
        <v>1759345443.6</v>
      </c>
      <c r="FJ412">
        <v>0</v>
      </c>
      <c r="FK412">
        <v>811.877</v>
      </c>
      <c r="FL412">
        <v>-4.30715385943499</v>
      </c>
      <c r="FM412">
        <v>-98.2384616852927</v>
      </c>
      <c r="FN412">
        <v>16265.408</v>
      </c>
      <c r="FO412">
        <v>15</v>
      </c>
      <c r="FP412">
        <v>0</v>
      </c>
      <c r="FQ412" t="s">
        <v>439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7.56535857142857</v>
      </c>
      <c r="GD412">
        <v>9.62598233766234</v>
      </c>
      <c r="GE412">
        <v>1.06474025533745</v>
      </c>
      <c r="GF412">
        <v>0</v>
      </c>
      <c r="GG412">
        <v>812.228529411765</v>
      </c>
      <c r="GH412">
        <v>-4.78450725444779</v>
      </c>
      <c r="GI412">
        <v>0.516293078834679</v>
      </c>
      <c r="GJ412">
        <v>-1</v>
      </c>
      <c r="GK412">
        <v>5.94853904761905</v>
      </c>
      <c r="GL412">
        <v>-0.00132545454545777</v>
      </c>
      <c r="GM412">
        <v>0.00138027569627676</v>
      </c>
      <c r="GN412">
        <v>1</v>
      </c>
      <c r="GO412">
        <v>1</v>
      </c>
      <c r="GP412">
        <v>2</v>
      </c>
      <c r="GQ412" t="s">
        <v>448</v>
      </c>
      <c r="GR412">
        <v>3.13141</v>
      </c>
      <c r="GS412">
        <v>2.71454</v>
      </c>
      <c r="GT412">
        <v>0.0618582</v>
      </c>
      <c r="GU412">
        <v>0.0604778</v>
      </c>
      <c r="GV412">
        <v>0.102598</v>
      </c>
      <c r="GW412">
        <v>0.084129</v>
      </c>
      <c r="GX412">
        <v>35332.2</v>
      </c>
      <c r="GY412">
        <v>37912.4</v>
      </c>
      <c r="GZ412">
        <v>34075.2</v>
      </c>
      <c r="HA412">
        <v>36537.1</v>
      </c>
      <c r="HB412">
        <v>43179.1</v>
      </c>
      <c r="HC412">
        <v>48046.9</v>
      </c>
      <c r="HD412">
        <v>53153.8</v>
      </c>
      <c r="HE412">
        <v>58394.7</v>
      </c>
      <c r="HF412">
        <v>1.96127</v>
      </c>
      <c r="HG412">
        <v>1.763</v>
      </c>
      <c r="HH412">
        <v>0.109695</v>
      </c>
      <c r="HI412">
        <v>0</v>
      </c>
      <c r="HJ412">
        <v>28.2337</v>
      </c>
      <c r="HK412">
        <v>999.9</v>
      </c>
      <c r="HL412">
        <v>49.738</v>
      </c>
      <c r="HM412">
        <v>31.25</v>
      </c>
      <c r="HN412">
        <v>25.1729</v>
      </c>
      <c r="HO412">
        <v>55.6958</v>
      </c>
      <c r="HP412">
        <v>46.2941</v>
      </c>
      <c r="HQ412">
        <v>1</v>
      </c>
      <c r="HR412">
        <v>0.0753176</v>
      </c>
      <c r="HS412">
        <v>-0.166629</v>
      </c>
      <c r="HT412">
        <v>20.1126</v>
      </c>
      <c r="HU412">
        <v>5.19677</v>
      </c>
      <c r="HV412">
        <v>12.004</v>
      </c>
      <c r="HW412">
        <v>4.97485</v>
      </c>
      <c r="HX412">
        <v>3.29388</v>
      </c>
      <c r="HY412">
        <v>9999</v>
      </c>
      <c r="HZ412">
        <v>9999</v>
      </c>
      <c r="IA412">
        <v>999.9</v>
      </c>
      <c r="IB412">
        <v>9999</v>
      </c>
      <c r="IC412">
        <v>1.86325</v>
      </c>
      <c r="ID412">
        <v>1.86813</v>
      </c>
      <c r="IE412">
        <v>1.86784</v>
      </c>
      <c r="IF412">
        <v>1.86905</v>
      </c>
      <c r="IG412">
        <v>1.86984</v>
      </c>
      <c r="IH412">
        <v>1.86592</v>
      </c>
      <c r="II412">
        <v>1.86694</v>
      </c>
      <c r="IJ412">
        <v>1.86843</v>
      </c>
      <c r="IK412">
        <v>5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1.495</v>
      </c>
      <c r="IY412">
        <v>0.3784</v>
      </c>
      <c r="IZ412">
        <v>0.591063205497763</v>
      </c>
      <c r="JA412">
        <v>0.00362635438953289</v>
      </c>
      <c r="JB412">
        <v>-8.50754122937555e-07</v>
      </c>
      <c r="JC412">
        <v>2.87264459290622e-10</v>
      </c>
      <c r="JD412">
        <v>-0.103101814204982</v>
      </c>
      <c r="JE412">
        <v>-0.017656537129445</v>
      </c>
      <c r="JF412">
        <v>0.00217271289782075</v>
      </c>
      <c r="JG412">
        <v>-2.34727275410467e-05</v>
      </c>
      <c r="JH412">
        <v>4</v>
      </c>
      <c r="JI412">
        <v>2183</v>
      </c>
      <c r="JJ412">
        <v>1</v>
      </c>
      <c r="JK412">
        <v>27</v>
      </c>
      <c r="JL412">
        <v>29322424.1</v>
      </c>
      <c r="JM412">
        <v>29322424.1</v>
      </c>
      <c r="JN412">
        <v>0.654297</v>
      </c>
      <c r="JO412">
        <v>2.6416</v>
      </c>
      <c r="JP412">
        <v>1.54785</v>
      </c>
      <c r="JQ412">
        <v>2.31201</v>
      </c>
      <c r="JR412">
        <v>1.64673</v>
      </c>
      <c r="JS412">
        <v>2.32422</v>
      </c>
      <c r="JT412">
        <v>34.2587</v>
      </c>
      <c r="JU412">
        <v>24.1926</v>
      </c>
      <c r="JV412">
        <v>18</v>
      </c>
      <c r="JW412">
        <v>509.112</v>
      </c>
      <c r="JX412">
        <v>384.313</v>
      </c>
      <c r="JY412">
        <v>28.131</v>
      </c>
      <c r="JZ412">
        <v>28.2848</v>
      </c>
      <c r="KA412">
        <v>30.0005</v>
      </c>
      <c r="KB412">
        <v>28.188</v>
      </c>
      <c r="KC412">
        <v>28.1366</v>
      </c>
      <c r="KD412">
        <v>12.9994</v>
      </c>
      <c r="KE412">
        <v>29.5825</v>
      </c>
      <c r="KF412">
        <v>0</v>
      </c>
      <c r="KG412">
        <v>28.1213</v>
      </c>
      <c r="KH412">
        <v>231.182</v>
      </c>
      <c r="KI412">
        <v>18.0235</v>
      </c>
      <c r="KJ412">
        <v>96.6248</v>
      </c>
      <c r="KK412">
        <v>94.612</v>
      </c>
    </row>
    <row r="413" spans="1:297">
      <c r="A413">
        <v>397</v>
      </c>
      <c r="B413">
        <v>1759345448.1</v>
      </c>
      <c r="C413">
        <v>12588.0999999046</v>
      </c>
      <c r="D413" t="s">
        <v>1240</v>
      </c>
      <c r="E413" t="s">
        <v>1241</v>
      </c>
      <c r="F413">
        <v>5</v>
      </c>
      <c r="G413" t="s">
        <v>1217</v>
      </c>
      <c r="H413" t="s">
        <v>436</v>
      </c>
      <c r="I413">
        <v>1759345439.94615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256.083740456744</v>
      </c>
      <c r="AK413">
        <v>259.662866666667</v>
      </c>
      <c r="AL413">
        <v>-3.1824108438275</v>
      </c>
      <c r="AM413">
        <v>64.7014413785426</v>
      </c>
      <c r="AN413">
        <f>(AP413 - AO413 + DY413*1E3/(8.314*(EA413+273.15)) * AR413/DX413 * AQ413) * DX413/(100*DL413) * 1000/(1000 - AP413)</f>
        <v>0</v>
      </c>
      <c r="AO413">
        <v>17.9599875260102</v>
      </c>
      <c r="AP413">
        <v>23.9035739393939</v>
      </c>
      <c r="AQ413">
        <v>-4.16490168516092e-06</v>
      </c>
      <c r="AR413">
        <v>119.371846667819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4.8</v>
      </c>
      <c r="DM413">
        <v>0.5</v>
      </c>
      <c r="DN413" t="s">
        <v>438</v>
      </c>
      <c r="DO413">
        <v>2</v>
      </c>
      <c r="DP413" t="b">
        <v>1</v>
      </c>
      <c r="DQ413">
        <v>1759345439.94615</v>
      </c>
      <c r="DR413">
        <v>275.965461538462</v>
      </c>
      <c r="DS413">
        <v>267.381692307692</v>
      </c>
      <c r="DT413">
        <v>23.9104153846154</v>
      </c>
      <c r="DU413">
        <v>17.9632615384615</v>
      </c>
      <c r="DV413">
        <v>274.437461538461</v>
      </c>
      <c r="DW413">
        <v>23.5317461538462</v>
      </c>
      <c r="DX413">
        <v>500.010153846154</v>
      </c>
      <c r="DY413">
        <v>90.4176230769231</v>
      </c>
      <c r="DZ413">
        <v>0.0362905153846154</v>
      </c>
      <c r="EA413">
        <v>30.3171</v>
      </c>
      <c r="EB413">
        <v>30.0132923076923</v>
      </c>
      <c r="EC413">
        <v>999.9</v>
      </c>
      <c r="ED413">
        <v>0</v>
      </c>
      <c r="EE413">
        <v>0</v>
      </c>
      <c r="EF413">
        <v>10003.1169230769</v>
      </c>
      <c r="EG413">
        <v>0</v>
      </c>
      <c r="EH413">
        <v>12.5437538461538</v>
      </c>
      <c r="EI413">
        <v>8.58381769230769</v>
      </c>
      <c r="EJ413">
        <v>282.725538461538</v>
      </c>
      <c r="EK413">
        <v>272.272615384615</v>
      </c>
      <c r="EL413">
        <v>5.94716</v>
      </c>
      <c r="EM413">
        <v>267.381692307692</v>
      </c>
      <c r="EN413">
        <v>17.9632615384615</v>
      </c>
      <c r="EO413">
        <v>2.16192230769231</v>
      </c>
      <c r="EP413">
        <v>1.62419461538462</v>
      </c>
      <c r="EQ413">
        <v>18.6829</v>
      </c>
      <c r="ER413">
        <v>14.1902846153846</v>
      </c>
      <c r="ES413">
        <v>2000.01384615385</v>
      </c>
      <c r="ET413">
        <v>0.980004923076923</v>
      </c>
      <c r="EU413">
        <v>0.0199953769230769</v>
      </c>
      <c r="EV413">
        <v>0</v>
      </c>
      <c r="EW413">
        <v>811.665692307692</v>
      </c>
      <c r="EX413">
        <v>5.00059</v>
      </c>
      <c r="EY413">
        <v>16260.3538461538</v>
      </c>
      <c r="EZ413">
        <v>17360.4538461538</v>
      </c>
      <c r="FA413">
        <v>41.6393076923077</v>
      </c>
      <c r="FB413">
        <v>41.5</v>
      </c>
      <c r="FC413">
        <v>41.062</v>
      </c>
      <c r="FD413">
        <v>40.875</v>
      </c>
      <c r="FE413">
        <v>42.562</v>
      </c>
      <c r="FF413">
        <v>1955.12384615385</v>
      </c>
      <c r="FG413">
        <v>39.89</v>
      </c>
      <c r="FH413">
        <v>0</v>
      </c>
      <c r="FI413">
        <v>1759345448.4</v>
      </c>
      <c r="FJ413">
        <v>0</v>
      </c>
      <c r="FK413">
        <v>811.57912</v>
      </c>
      <c r="FL413">
        <v>-3.06515383820714</v>
      </c>
      <c r="FM413">
        <v>-60.5461537166736</v>
      </c>
      <c r="FN413">
        <v>16259.008</v>
      </c>
      <c r="FO413">
        <v>15</v>
      </c>
      <c r="FP413">
        <v>0</v>
      </c>
      <c r="FQ413" t="s">
        <v>439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8.3602505</v>
      </c>
      <c r="GD413">
        <v>7.79872195488722</v>
      </c>
      <c r="GE413">
        <v>0.86445313334197</v>
      </c>
      <c r="GF413">
        <v>0</v>
      </c>
      <c r="GG413">
        <v>811.810176470588</v>
      </c>
      <c r="GH413">
        <v>-4.04766997639678</v>
      </c>
      <c r="GI413">
        <v>0.459623533326509</v>
      </c>
      <c r="GJ413">
        <v>-1</v>
      </c>
      <c r="GK413">
        <v>5.947526</v>
      </c>
      <c r="GL413">
        <v>-0.02127338345864</v>
      </c>
      <c r="GM413">
        <v>0.00258122141630665</v>
      </c>
      <c r="GN413">
        <v>1</v>
      </c>
      <c r="GO413">
        <v>1</v>
      </c>
      <c r="GP413">
        <v>2</v>
      </c>
      <c r="GQ413" t="s">
        <v>448</v>
      </c>
      <c r="GR413">
        <v>3.13162</v>
      </c>
      <c r="GS413">
        <v>2.71411</v>
      </c>
      <c r="GT413">
        <v>0.0587657</v>
      </c>
      <c r="GU413">
        <v>0.0570966</v>
      </c>
      <c r="GV413">
        <v>0.102591</v>
      </c>
      <c r="GW413">
        <v>0.0841169</v>
      </c>
      <c r="GX413">
        <v>35448.4</v>
      </c>
      <c r="GY413">
        <v>38048.3</v>
      </c>
      <c r="GZ413">
        <v>34075</v>
      </c>
      <c r="HA413">
        <v>36536.6</v>
      </c>
      <c r="HB413">
        <v>43178.8</v>
      </c>
      <c r="HC413">
        <v>48046.5</v>
      </c>
      <c r="HD413">
        <v>53153.5</v>
      </c>
      <c r="HE413">
        <v>58393.9</v>
      </c>
      <c r="HF413">
        <v>1.96133</v>
      </c>
      <c r="HG413">
        <v>1.76233</v>
      </c>
      <c r="HH413">
        <v>0.109442</v>
      </c>
      <c r="HI413">
        <v>0</v>
      </c>
      <c r="HJ413">
        <v>28.2327</v>
      </c>
      <c r="HK413">
        <v>999.9</v>
      </c>
      <c r="HL413">
        <v>49.738</v>
      </c>
      <c r="HM413">
        <v>31.26</v>
      </c>
      <c r="HN413">
        <v>25.1867</v>
      </c>
      <c r="HO413">
        <v>55.6158</v>
      </c>
      <c r="HP413">
        <v>46.222</v>
      </c>
      <c r="HQ413">
        <v>1</v>
      </c>
      <c r="HR413">
        <v>0.0755615</v>
      </c>
      <c r="HS413">
        <v>-0.13375</v>
      </c>
      <c r="HT413">
        <v>20.1128</v>
      </c>
      <c r="HU413">
        <v>5.19707</v>
      </c>
      <c r="HV413">
        <v>12.004</v>
      </c>
      <c r="HW413">
        <v>4.9749</v>
      </c>
      <c r="HX413">
        <v>3.2939</v>
      </c>
      <c r="HY413">
        <v>9999</v>
      </c>
      <c r="HZ413">
        <v>9999</v>
      </c>
      <c r="IA413">
        <v>999.9</v>
      </c>
      <c r="IB413">
        <v>9999</v>
      </c>
      <c r="IC413">
        <v>1.86325</v>
      </c>
      <c r="ID413">
        <v>1.86813</v>
      </c>
      <c r="IE413">
        <v>1.86783</v>
      </c>
      <c r="IF413">
        <v>1.86905</v>
      </c>
      <c r="IG413">
        <v>1.86983</v>
      </c>
      <c r="IH413">
        <v>1.86586</v>
      </c>
      <c r="II413">
        <v>1.86694</v>
      </c>
      <c r="IJ413">
        <v>1.86844</v>
      </c>
      <c r="IK413">
        <v>5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1.445</v>
      </c>
      <c r="IY413">
        <v>0.3783</v>
      </c>
      <c r="IZ413">
        <v>0.591063205497763</v>
      </c>
      <c r="JA413">
        <v>0.00362635438953289</v>
      </c>
      <c r="JB413">
        <v>-8.50754122937555e-07</v>
      </c>
      <c r="JC413">
        <v>2.87264459290622e-10</v>
      </c>
      <c r="JD413">
        <v>-0.103101814204982</v>
      </c>
      <c r="JE413">
        <v>-0.017656537129445</v>
      </c>
      <c r="JF413">
        <v>0.00217271289782075</v>
      </c>
      <c r="JG413">
        <v>-2.34727275410467e-05</v>
      </c>
      <c r="JH413">
        <v>4</v>
      </c>
      <c r="JI413">
        <v>2183</v>
      </c>
      <c r="JJ413">
        <v>1</v>
      </c>
      <c r="JK413">
        <v>27</v>
      </c>
      <c r="JL413">
        <v>29322424.1</v>
      </c>
      <c r="JM413">
        <v>29322424.1</v>
      </c>
      <c r="JN413">
        <v>0.615234</v>
      </c>
      <c r="JO413">
        <v>2.65259</v>
      </c>
      <c r="JP413">
        <v>1.54785</v>
      </c>
      <c r="JQ413">
        <v>2.31201</v>
      </c>
      <c r="JR413">
        <v>1.64673</v>
      </c>
      <c r="JS413">
        <v>2.26929</v>
      </c>
      <c r="JT413">
        <v>34.2587</v>
      </c>
      <c r="JU413">
        <v>24.1838</v>
      </c>
      <c r="JV413">
        <v>18</v>
      </c>
      <c r="JW413">
        <v>509.199</v>
      </c>
      <c r="JX413">
        <v>383.993</v>
      </c>
      <c r="JY413">
        <v>28.1157</v>
      </c>
      <c r="JZ413">
        <v>28.2896</v>
      </c>
      <c r="KA413">
        <v>30.0004</v>
      </c>
      <c r="KB413">
        <v>28.1939</v>
      </c>
      <c r="KC413">
        <v>28.1424</v>
      </c>
      <c r="KD413">
        <v>12.3373</v>
      </c>
      <c r="KE413">
        <v>29.5825</v>
      </c>
      <c r="KF413">
        <v>0</v>
      </c>
      <c r="KG413">
        <v>28.1026</v>
      </c>
      <c r="KH413">
        <v>217.618</v>
      </c>
      <c r="KI413">
        <v>18.0308</v>
      </c>
      <c r="KJ413">
        <v>96.6242</v>
      </c>
      <c r="KK413">
        <v>94.6107</v>
      </c>
    </row>
    <row r="414" spans="1:297">
      <c r="A414">
        <v>398</v>
      </c>
      <c r="B414">
        <v>1759345453.1</v>
      </c>
      <c r="C414">
        <v>12593.0999999046</v>
      </c>
      <c r="D414" t="s">
        <v>1242</v>
      </c>
      <c r="E414" t="s">
        <v>1243</v>
      </c>
      <c r="F414">
        <v>5</v>
      </c>
      <c r="G414" t="s">
        <v>1217</v>
      </c>
      <c r="H414" t="s">
        <v>436</v>
      </c>
      <c r="I414">
        <v>1759345444.94615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238.616346308465</v>
      </c>
      <c r="AK414">
        <v>243.206745454545</v>
      </c>
      <c r="AL414">
        <v>-3.30519782446437</v>
      </c>
      <c r="AM414">
        <v>64.7014413785426</v>
      </c>
      <c r="AN414">
        <f>(AP414 - AO414 + DY414*1E3/(8.314*(EA414+273.15)) * AR414/DX414 * AQ414) * DX414/(100*DL414) * 1000/(1000 - AP414)</f>
        <v>0</v>
      </c>
      <c r="AO414">
        <v>17.9552462069317</v>
      </c>
      <c r="AP414">
        <v>23.8954484848485</v>
      </c>
      <c r="AQ414">
        <v>-1.0950951665164e-05</v>
      </c>
      <c r="AR414">
        <v>119.371846667819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4.8</v>
      </c>
      <c r="DM414">
        <v>0.5</v>
      </c>
      <c r="DN414" t="s">
        <v>438</v>
      </c>
      <c r="DO414">
        <v>2</v>
      </c>
      <c r="DP414" t="b">
        <v>1</v>
      </c>
      <c r="DQ414">
        <v>1759345444.94615</v>
      </c>
      <c r="DR414">
        <v>260.171692307692</v>
      </c>
      <c r="DS414">
        <v>250.522692307692</v>
      </c>
      <c r="DT414">
        <v>23.9043538461538</v>
      </c>
      <c r="DU414">
        <v>17.9593</v>
      </c>
      <c r="DV414">
        <v>258.694615384615</v>
      </c>
      <c r="DW414">
        <v>23.5259384615385</v>
      </c>
      <c r="DX414">
        <v>499.987923076923</v>
      </c>
      <c r="DY414">
        <v>90.4180692307692</v>
      </c>
      <c r="DZ414">
        <v>0.0364283692307692</v>
      </c>
      <c r="EA414">
        <v>30.3152076923077</v>
      </c>
      <c r="EB414">
        <v>30.0174692307692</v>
      </c>
      <c r="EC414">
        <v>999.9</v>
      </c>
      <c r="ED414">
        <v>0</v>
      </c>
      <c r="EE414">
        <v>0</v>
      </c>
      <c r="EF414">
        <v>9998.21692307692</v>
      </c>
      <c r="EG414">
        <v>0</v>
      </c>
      <c r="EH414">
        <v>12.5543692307692</v>
      </c>
      <c r="EI414">
        <v>9.64917076923077</v>
      </c>
      <c r="EJ414">
        <v>266.543307692308</v>
      </c>
      <c r="EK414">
        <v>255.104153846154</v>
      </c>
      <c r="EL414">
        <v>5.94504692307692</v>
      </c>
      <c r="EM414">
        <v>250.522692307692</v>
      </c>
      <c r="EN414">
        <v>17.9593</v>
      </c>
      <c r="EO414">
        <v>2.16138461538462</v>
      </c>
      <c r="EP414">
        <v>1.62384461538462</v>
      </c>
      <c r="EQ414">
        <v>18.6789153846154</v>
      </c>
      <c r="ER414">
        <v>14.1869692307692</v>
      </c>
      <c r="ES414">
        <v>2000.03692307692</v>
      </c>
      <c r="ET414">
        <v>0.980005153846154</v>
      </c>
      <c r="EU414">
        <v>0.0199951461538462</v>
      </c>
      <c r="EV414">
        <v>0</v>
      </c>
      <c r="EW414">
        <v>811.394076923077</v>
      </c>
      <c r="EX414">
        <v>5.00059</v>
      </c>
      <c r="EY414">
        <v>16256.3153846154</v>
      </c>
      <c r="EZ414">
        <v>17360.6615384615</v>
      </c>
      <c r="FA414">
        <v>41.6488461538462</v>
      </c>
      <c r="FB414">
        <v>41.5</v>
      </c>
      <c r="FC414">
        <v>41.062</v>
      </c>
      <c r="FD414">
        <v>40.875</v>
      </c>
      <c r="FE414">
        <v>42.562</v>
      </c>
      <c r="FF414">
        <v>1955.14692307692</v>
      </c>
      <c r="FG414">
        <v>39.89</v>
      </c>
      <c r="FH414">
        <v>0</v>
      </c>
      <c r="FI414">
        <v>1759345453.8</v>
      </c>
      <c r="FJ414">
        <v>0</v>
      </c>
      <c r="FK414">
        <v>811.322653846154</v>
      </c>
      <c r="FL414">
        <v>-2.48372649001384</v>
      </c>
      <c r="FM414">
        <v>-23.353846092837</v>
      </c>
      <c r="FN414">
        <v>16255.5807692308</v>
      </c>
      <c r="FO414">
        <v>15</v>
      </c>
      <c r="FP414">
        <v>0</v>
      </c>
      <c r="FQ414" t="s">
        <v>439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9.07121285714286</v>
      </c>
      <c r="GD414">
        <v>11.3385545454546</v>
      </c>
      <c r="GE414">
        <v>1.21236764833328</v>
      </c>
      <c r="GF414">
        <v>0</v>
      </c>
      <c r="GG414">
        <v>811.499117647059</v>
      </c>
      <c r="GH414">
        <v>-3.08323911592309</v>
      </c>
      <c r="GI414">
        <v>0.364350975321864</v>
      </c>
      <c r="GJ414">
        <v>-1</v>
      </c>
      <c r="GK414">
        <v>5.94625</v>
      </c>
      <c r="GL414">
        <v>-0.0266212987012995</v>
      </c>
      <c r="GM414">
        <v>0.00293890002098294</v>
      </c>
      <c r="GN414">
        <v>1</v>
      </c>
      <c r="GO414">
        <v>1</v>
      </c>
      <c r="GP414">
        <v>2</v>
      </c>
      <c r="GQ414" t="s">
        <v>448</v>
      </c>
      <c r="GR414">
        <v>3.13153</v>
      </c>
      <c r="GS414">
        <v>2.7146</v>
      </c>
      <c r="GT414">
        <v>0.0555076</v>
      </c>
      <c r="GU414">
        <v>0.0537348</v>
      </c>
      <c r="GV414">
        <v>0.102568</v>
      </c>
      <c r="GW414">
        <v>0.0840973</v>
      </c>
      <c r="GX414">
        <v>35570.8</v>
      </c>
      <c r="GY414">
        <v>38183.4</v>
      </c>
      <c r="GZ414">
        <v>34074.7</v>
      </c>
      <c r="HA414">
        <v>36536.1</v>
      </c>
      <c r="HB414">
        <v>43179.3</v>
      </c>
      <c r="HC414">
        <v>48046.4</v>
      </c>
      <c r="HD414">
        <v>53153.1</v>
      </c>
      <c r="HE414">
        <v>58393.1</v>
      </c>
      <c r="HF414">
        <v>1.96122</v>
      </c>
      <c r="HG414">
        <v>1.76245</v>
      </c>
      <c r="HH414">
        <v>0.109561</v>
      </c>
      <c r="HI414">
        <v>0</v>
      </c>
      <c r="HJ414">
        <v>28.2327</v>
      </c>
      <c r="HK414">
        <v>999.9</v>
      </c>
      <c r="HL414">
        <v>49.738</v>
      </c>
      <c r="HM414">
        <v>31.25</v>
      </c>
      <c r="HN414">
        <v>25.1744</v>
      </c>
      <c r="HO414">
        <v>55.5658</v>
      </c>
      <c r="HP414">
        <v>46.0337</v>
      </c>
      <c r="HQ414">
        <v>1</v>
      </c>
      <c r="HR414">
        <v>0.076029</v>
      </c>
      <c r="HS414">
        <v>-0.109248</v>
      </c>
      <c r="HT414">
        <v>20.1127</v>
      </c>
      <c r="HU414">
        <v>5.19662</v>
      </c>
      <c r="HV414">
        <v>12.004</v>
      </c>
      <c r="HW414">
        <v>4.97475</v>
      </c>
      <c r="HX414">
        <v>3.29395</v>
      </c>
      <c r="HY414">
        <v>9999</v>
      </c>
      <c r="HZ414">
        <v>9999</v>
      </c>
      <c r="IA414">
        <v>999.9</v>
      </c>
      <c r="IB414">
        <v>9999</v>
      </c>
      <c r="IC414">
        <v>1.86325</v>
      </c>
      <c r="ID414">
        <v>1.86813</v>
      </c>
      <c r="IE414">
        <v>1.86784</v>
      </c>
      <c r="IF414">
        <v>1.86905</v>
      </c>
      <c r="IG414">
        <v>1.86985</v>
      </c>
      <c r="IH414">
        <v>1.86587</v>
      </c>
      <c r="II414">
        <v>1.86695</v>
      </c>
      <c r="IJ414">
        <v>1.86844</v>
      </c>
      <c r="IK414">
        <v>5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1.393</v>
      </c>
      <c r="IY414">
        <v>0.378</v>
      </c>
      <c r="IZ414">
        <v>0.591063205497763</v>
      </c>
      <c r="JA414">
        <v>0.00362635438953289</v>
      </c>
      <c r="JB414">
        <v>-8.50754122937555e-07</v>
      </c>
      <c r="JC414">
        <v>2.87264459290622e-10</v>
      </c>
      <c r="JD414">
        <v>-0.103101814204982</v>
      </c>
      <c r="JE414">
        <v>-0.017656537129445</v>
      </c>
      <c r="JF414">
        <v>0.00217271289782075</v>
      </c>
      <c r="JG414">
        <v>-2.34727275410467e-05</v>
      </c>
      <c r="JH414">
        <v>4</v>
      </c>
      <c r="JI414">
        <v>2183</v>
      </c>
      <c r="JJ414">
        <v>1</v>
      </c>
      <c r="JK414">
        <v>27</v>
      </c>
      <c r="JL414">
        <v>29322424.2</v>
      </c>
      <c r="JM414">
        <v>29322424.2</v>
      </c>
      <c r="JN414">
        <v>0.584717</v>
      </c>
      <c r="JO414">
        <v>2.65381</v>
      </c>
      <c r="JP414">
        <v>1.54785</v>
      </c>
      <c r="JQ414">
        <v>2.31323</v>
      </c>
      <c r="JR414">
        <v>1.64673</v>
      </c>
      <c r="JS414">
        <v>2.30225</v>
      </c>
      <c r="JT414">
        <v>34.2587</v>
      </c>
      <c r="JU414">
        <v>24.1838</v>
      </c>
      <c r="JV414">
        <v>18</v>
      </c>
      <c r="JW414">
        <v>509.175</v>
      </c>
      <c r="JX414">
        <v>384.09</v>
      </c>
      <c r="JY414">
        <v>28.0966</v>
      </c>
      <c r="JZ414">
        <v>28.2957</v>
      </c>
      <c r="KA414">
        <v>30.0004</v>
      </c>
      <c r="KB414">
        <v>28.1987</v>
      </c>
      <c r="KC414">
        <v>28.1472</v>
      </c>
      <c r="KD414">
        <v>11.7298</v>
      </c>
      <c r="KE414">
        <v>29.3011</v>
      </c>
      <c r="KF414">
        <v>0</v>
      </c>
      <c r="KG414">
        <v>28.0857</v>
      </c>
      <c r="KH414">
        <v>197.412</v>
      </c>
      <c r="KI414">
        <v>18.0408</v>
      </c>
      <c r="KJ414">
        <v>96.6234</v>
      </c>
      <c r="KK414">
        <v>94.6094</v>
      </c>
    </row>
    <row r="415" spans="1:297">
      <c r="A415">
        <v>399</v>
      </c>
      <c r="B415">
        <v>1759345458.1</v>
      </c>
      <c r="C415">
        <v>12598.0999999046</v>
      </c>
      <c r="D415" t="s">
        <v>1244</v>
      </c>
      <c r="E415" t="s">
        <v>1245</v>
      </c>
      <c r="F415">
        <v>5</v>
      </c>
      <c r="G415" t="s">
        <v>1217</v>
      </c>
      <c r="H415" t="s">
        <v>436</v>
      </c>
      <c r="I415">
        <v>1759345449.94615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222.352366220556</v>
      </c>
      <c r="AK415">
        <v>227.380593939394</v>
      </c>
      <c r="AL415">
        <v>-3.15328661250469</v>
      </c>
      <c r="AM415">
        <v>64.7014413785426</v>
      </c>
      <c r="AN415">
        <f>(AP415 - AO415 + DY415*1E3/(8.314*(EA415+273.15)) * AR415/DX415 * AQ415) * DX415/(100*DL415) * 1000/(1000 - AP415)</f>
        <v>0</v>
      </c>
      <c r="AO415">
        <v>17.9523048453345</v>
      </c>
      <c r="AP415">
        <v>23.8931927272727</v>
      </c>
      <c r="AQ415">
        <v>-5.03252076185256e-06</v>
      </c>
      <c r="AR415">
        <v>119.371846667819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4.8</v>
      </c>
      <c r="DM415">
        <v>0.5</v>
      </c>
      <c r="DN415" t="s">
        <v>438</v>
      </c>
      <c r="DO415">
        <v>2</v>
      </c>
      <c r="DP415" t="b">
        <v>1</v>
      </c>
      <c r="DQ415">
        <v>1759345449.94615</v>
      </c>
      <c r="DR415">
        <v>244.353615384615</v>
      </c>
      <c r="DS415">
        <v>234.102076923077</v>
      </c>
      <c r="DT415">
        <v>23.8991461538462</v>
      </c>
      <c r="DU415">
        <v>17.9561153846154</v>
      </c>
      <c r="DV415">
        <v>242.927692307692</v>
      </c>
      <c r="DW415">
        <v>23.5209615384615</v>
      </c>
      <c r="DX415">
        <v>500.019615384615</v>
      </c>
      <c r="DY415">
        <v>90.4179615384615</v>
      </c>
      <c r="DZ415">
        <v>0.0364283307692308</v>
      </c>
      <c r="EA415">
        <v>30.3124692307692</v>
      </c>
      <c r="EB415">
        <v>30.0167692307692</v>
      </c>
      <c r="EC415">
        <v>999.9</v>
      </c>
      <c r="ED415">
        <v>0</v>
      </c>
      <c r="EE415">
        <v>0</v>
      </c>
      <c r="EF415">
        <v>9999.89769230769</v>
      </c>
      <c r="EG415">
        <v>0</v>
      </c>
      <c r="EH415">
        <v>12.6953692307692</v>
      </c>
      <c r="EI415">
        <v>10.2515969230769</v>
      </c>
      <c r="EJ415">
        <v>250.336461538462</v>
      </c>
      <c r="EK415">
        <v>238.382615384615</v>
      </c>
      <c r="EL415">
        <v>5.94301615384615</v>
      </c>
      <c r="EM415">
        <v>234.102076923077</v>
      </c>
      <c r="EN415">
        <v>17.9561153846154</v>
      </c>
      <c r="EO415">
        <v>2.16091</v>
      </c>
      <c r="EP415">
        <v>1.62355461538462</v>
      </c>
      <c r="EQ415">
        <v>18.6754153846154</v>
      </c>
      <c r="ER415">
        <v>14.1842230769231</v>
      </c>
      <c r="ES415">
        <v>2000.00692307692</v>
      </c>
      <c r="ET415">
        <v>0.980004846153846</v>
      </c>
      <c r="EU415">
        <v>0.0199953923076923</v>
      </c>
      <c r="EV415">
        <v>0</v>
      </c>
      <c r="EW415">
        <v>811.296</v>
      </c>
      <c r="EX415">
        <v>5.00059</v>
      </c>
      <c r="EY415">
        <v>16254.4538461538</v>
      </c>
      <c r="EZ415">
        <v>17360.4076923077</v>
      </c>
      <c r="FA415">
        <v>41.6583846153846</v>
      </c>
      <c r="FB415">
        <v>41.5</v>
      </c>
      <c r="FC415">
        <v>41.062</v>
      </c>
      <c r="FD415">
        <v>40.875</v>
      </c>
      <c r="FE415">
        <v>42.562</v>
      </c>
      <c r="FF415">
        <v>1955.11692307692</v>
      </c>
      <c r="FG415">
        <v>39.89</v>
      </c>
      <c r="FH415">
        <v>0</v>
      </c>
      <c r="FI415">
        <v>1759345458.6</v>
      </c>
      <c r="FJ415">
        <v>0</v>
      </c>
      <c r="FK415">
        <v>811.277961538462</v>
      </c>
      <c r="FL415">
        <v>0.970290611281753</v>
      </c>
      <c r="FM415">
        <v>2.341880285001</v>
      </c>
      <c r="FN415">
        <v>16254.4192307692</v>
      </c>
      <c r="FO415">
        <v>15</v>
      </c>
      <c r="FP415">
        <v>0</v>
      </c>
      <c r="FQ415" t="s">
        <v>439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9.973268</v>
      </c>
      <c r="GD415">
        <v>8.24443037593985</v>
      </c>
      <c r="GE415">
        <v>0.878037149752788</v>
      </c>
      <c r="GF415">
        <v>0</v>
      </c>
      <c r="GG415">
        <v>811.356235294118</v>
      </c>
      <c r="GH415">
        <v>-1.35547745626917</v>
      </c>
      <c r="GI415">
        <v>0.281863552599017</v>
      </c>
      <c r="GJ415">
        <v>-1</v>
      </c>
      <c r="GK415">
        <v>5.9440635</v>
      </c>
      <c r="GL415">
        <v>-0.020999548872191</v>
      </c>
      <c r="GM415">
        <v>0.00244663907227857</v>
      </c>
      <c r="GN415">
        <v>1</v>
      </c>
      <c r="GO415">
        <v>1</v>
      </c>
      <c r="GP415">
        <v>2</v>
      </c>
      <c r="GQ415" t="s">
        <v>448</v>
      </c>
      <c r="GR415">
        <v>3.13147</v>
      </c>
      <c r="GS415">
        <v>2.71447</v>
      </c>
      <c r="GT415">
        <v>0.0523007</v>
      </c>
      <c r="GU415">
        <v>0.0502305</v>
      </c>
      <c r="GV415">
        <v>0.102558</v>
      </c>
      <c r="GW415">
        <v>0.0841108</v>
      </c>
      <c r="GX415">
        <v>35691</v>
      </c>
      <c r="GY415">
        <v>38324.5</v>
      </c>
      <c r="GZ415">
        <v>34074.2</v>
      </c>
      <c r="HA415">
        <v>36535.8</v>
      </c>
      <c r="HB415">
        <v>43179.2</v>
      </c>
      <c r="HC415">
        <v>48044.8</v>
      </c>
      <c r="HD415">
        <v>53152.7</v>
      </c>
      <c r="HE415">
        <v>58392.5</v>
      </c>
      <c r="HF415">
        <v>1.9611</v>
      </c>
      <c r="HG415">
        <v>1.76243</v>
      </c>
      <c r="HH415">
        <v>0.109412</v>
      </c>
      <c r="HI415">
        <v>0</v>
      </c>
      <c r="HJ415">
        <v>28.2327</v>
      </c>
      <c r="HK415">
        <v>999.9</v>
      </c>
      <c r="HL415">
        <v>49.738</v>
      </c>
      <c r="HM415">
        <v>31.229</v>
      </c>
      <c r="HN415">
        <v>25.1446</v>
      </c>
      <c r="HO415">
        <v>55.8158</v>
      </c>
      <c r="HP415">
        <v>45.9615</v>
      </c>
      <c r="HQ415">
        <v>1</v>
      </c>
      <c r="HR415">
        <v>0.0765091</v>
      </c>
      <c r="HS415">
        <v>-0.100664</v>
      </c>
      <c r="HT415">
        <v>20.1127</v>
      </c>
      <c r="HU415">
        <v>5.19692</v>
      </c>
      <c r="HV415">
        <v>12.004</v>
      </c>
      <c r="HW415">
        <v>4.97495</v>
      </c>
      <c r="HX415">
        <v>3.29393</v>
      </c>
      <c r="HY415">
        <v>9999</v>
      </c>
      <c r="HZ415">
        <v>9999</v>
      </c>
      <c r="IA415">
        <v>999.9</v>
      </c>
      <c r="IB415">
        <v>9999</v>
      </c>
      <c r="IC415">
        <v>1.86325</v>
      </c>
      <c r="ID415">
        <v>1.86813</v>
      </c>
      <c r="IE415">
        <v>1.86784</v>
      </c>
      <c r="IF415">
        <v>1.86905</v>
      </c>
      <c r="IG415">
        <v>1.86984</v>
      </c>
      <c r="IH415">
        <v>1.86589</v>
      </c>
      <c r="II415">
        <v>1.86696</v>
      </c>
      <c r="IJ415">
        <v>1.86844</v>
      </c>
      <c r="IK415">
        <v>5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1.342</v>
      </c>
      <c r="IY415">
        <v>0.3778</v>
      </c>
      <c r="IZ415">
        <v>0.591063205497763</v>
      </c>
      <c r="JA415">
        <v>0.00362635438953289</v>
      </c>
      <c r="JB415">
        <v>-8.50754122937555e-07</v>
      </c>
      <c r="JC415">
        <v>2.87264459290622e-10</v>
      </c>
      <c r="JD415">
        <v>-0.103101814204982</v>
      </c>
      <c r="JE415">
        <v>-0.017656537129445</v>
      </c>
      <c r="JF415">
        <v>0.00217271289782075</v>
      </c>
      <c r="JG415">
        <v>-2.34727275410467e-05</v>
      </c>
      <c r="JH415">
        <v>4</v>
      </c>
      <c r="JI415">
        <v>2183</v>
      </c>
      <c r="JJ415">
        <v>1</v>
      </c>
      <c r="JK415">
        <v>27</v>
      </c>
      <c r="JL415">
        <v>29322424.3</v>
      </c>
      <c r="JM415">
        <v>29322424.3</v>
      </c>
      <c r="JN415">
        <v>0.546875</v>
      </c>
      <c r="JO415">
        <v>2.65015</v>
      </c>
      <c r="JP415">
        <v>1.54785</v>
      </c>
      <c r="JQ415">
        <v>2.31323</v>
      </c>
      <c r="JR415">
        <v>1.64673</v>
      </c>
      <c r="JS415">
        <v>2.35596</v>
      </c>
      <c r="JT415">
        <v>34.2587</v>
      </c>
      <c r="JU415">
        <v>24.1926</v>
      </c>
      <c r="JV415">
        <v>18</v>
      </c>
      <c r="JW415">
        <v>509.145</v>
      </c>
      <c r="JX415">
        <v>384.116</v>
      </c>
      <c r="JY415">
        <v>28.0782</v>
      </c>
      <c r="JZ415">
        <v>28.3011</v>
      </c>
      <c r="KA415">
        <v>30.0005</v>
      </c>
      <c r="KB415">
        <v>28.2047</v>
      </c>
      <c r="KC415">
        <v>28.1531</v>
      </c>
      <c r="KD415">
        <v>10.9788</v>
      </c>
      <c r="KE415">
        <v>29.3011</v>
      </c>
      <c r="KF415">
        <v>0</v>
      </c>
      <c r="KG415">
        <v>28.0683</v>
      </c>
      <c r="KH415">
        <v>183.849</v>
      </c>
      <c r="KI415">
        <v>18.0556</v>
      </c>
      <c r="KJ415">
        <v>96.6225</v>
      </c>
      <c r="KK415">
        <v>94.6085</v>
      </c>
    </row>
    <row r="416" spans="1:297">
      <c r="A416">
        <v>400</v>
      </c>
      <c r="B416">
        <v>1759345463.1</v>
      </c>
      <c r="C416">
        <v>12603.0999999046</v>
      </c>
      <c r="D416" t="s">
        <v>1246</v>
      </c>
      <c r="E416" t="s">
        <v>1247</v>
      </c>
      <c r="F416">
        <v>5</v>
      </c>
      <c r="G416" t="s">
        <v>1217</v>
      </c>
      <c r="H416" t="s">
        <v>436</v>
      </c>
      <c r="I416">
        <v>1759345454.94615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205.056279931721</v>
      </c>
      <c r="AK416">
        <v>211.127339393939</v>
      </c>
      <c r="AL416">
        <v>-3.2559952729949</v>
      </c>
      <c r="AM416">
        <v>64.7014413785426</v>
      </c>
      <c r="AN416">
        <f>(AP416 - AO416 + DY416*1E3/(8.314*(EA416+273.15)) * AR416/DX416 * AQ416) * DX416/(100*DL416) * 1000/(1000 - AP416)</f>
        <v>0</v>
      </c>
      <c r="AO416">
        <v>17.9592601658073</v>
      </c>
      <c r="AP416">
        <v>23.8955381818182</v>
      </c>
      <c r="AQ416">
        <v>4.57105129865303e-06</v>
      </c>
      <c r="AR416">
        <v>119.371846667819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4.8</v>
      </c>
      <c r="DM416">
        <v>0.5</v>
      </c>
      <c r="DN416" t="s">
        <v>438</v>
      </c>
      <c r="DO416">
        <v>2</v>
      </c>
      <c r="DP416" t="b">
        <v>1</v>
      </c>
      <c r="DQ416">
        <v>1759345454.94615</v>
      </c>
      <c r="DR416">
        <v>228.623384615385</v>
      </c>
      <c r="DS416">
        <v>217.349384615385</v>
      </c>
      <c r="DT416">
        <v>23.8958769230769</v>
      </c>
      <c r="DU416">
        <v>17.9559846153846</v>
      </c>
      <c r="DV416">
        <v>227.248769230769</v>
      </c>
      <c r="DW416">
        <v>23.5178384615385</v>
      </c>
      <c r="DX416">
        <v>500.034</v>
      </c>
      <c r="DY416">
        <v>90.4181</v>
      </c>
      <c r="DZ416">
        <v>0.0365291461538461</v>
      </c>
      <c r="EA416">
        <v>30.3100384615385</v>
      </c>
      <c r="EB416">
        <v>30.0173769230769</v>
      </c>
      <c r="EC416">
        <v>999.9</v>
      </c>
      <c r="ED416">
        <v>0</v>
      </c>
      <c r="EE416">
        <v>0</v>
      </c>
      <c r="EF416">
        <v>9988.98384615385</v>
      </c>
      <c r="EG416">
        <v>0</v>
      </c>
      <c r="EH416">
        <v>12.9386153846154</v>
      </c>
      <c r="EI416">
        <v>11.2738730769231</v>
      </c>
      <c r="EJ416">
        <v>234.220153846154</v>
      </c>
      <c r="EK416">
        <v>221.323538461538</v>
      </c>
      <c r="EL416">
        <v>5.93986076923077</v>
      </c>
      <c r="EM416">
        <v>217.349384615385</v>
      </c>
      <c r="EN416">
        <v>17.9559846153846</v>
      </c>
      <c r="EO416">
        <v>2.16061692307692</v>
      </c>
      <c r="EP416">
        <v>1.62354615384615</v>
      </c>
      <c r="EQ416">
        <v>18.6732538461538</v>
      </c>
      <c r="ER416">
        <v>14.1841538461538</v>
      </c>
      <c r="ES416">
        <v>1999.95538461538</v>
      </c>
      <c r="ET416">
        <v>0.980004307692308</v>
      </c>
      <c r="EU416">
        <v>0.0199958769230769</v>
      </c>
      <c r="EV416">
        <v>0</v>
      </c>
      <c r="EW416">
        <v>811.330230769231</v>
      </c>
      <c r="EX416">
        <v>5.00059</v>
      </c>
      <c r="EY416">
        <v>16255.6692307692</v>
      </c>
      <c r="EZ416">
        <v>17359.9615384615</v>
      </c>
      <c r="FA416">
        <v>41.6631538461538</v>
      </c>
      <c r="FB416">
        <v>41.5</v>
      </c>
      <c r="FC416">
        <v>41.062</v>
      </c>
      <c r="FD416">
        <v>40.875</v>
      </c>
      <c r="FE416">
        <v>42.562</v>
      </c>
      <c r="FF416">
        <v>1955.06538461538</v>
      </c>
      <c r="FG416">
        <v>39.89</v>
      </c>
      <c r="FH416">
        <v>0</v>
      </c>
      <c r="FI416">
        <v>1759345463.4</v>
      </c>
      <c r="FJ416">
        <v>0</v>
      </c>
      <c r="FK416">
        <v>811.348423076923</v>
      </c>
      <c r="FL416">
        <v>2.56358975356783</v>
      </c>
      <c r="FM416">
        <v>35.8119657996537</v>
      </c>
      <c r="FN416">
        <v>16256.2346153846</v>
      </c>
      <c r="FO416">
        <v>15</v>
      </c>
      <c r="FP416">
        <v>0</v>
      </c>
      <c r="FQ416" t="s">
        <v>439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10.6108615</v>
      </c>
      <c r="GD416">
        <v>10.5858572932331</v>
      </c>
      <c r="GE416">
        <v>1.08841896817482</v>
      </c>
      <c r="GF416">
        <v>0</v>
      </c>
      <c r="GG416">
        <v>811.322676470588</v>
      </c>
      <c r="GH416">
        <v>0.344216966662016</v>
      </c>
      <c r="GI416">
        <v>0.253051345706787</v>
      </c>
      <c r="GJ416">
        <v>-1</v>
      </c>
      <c r="GK416">
        <v>5.9411785</v>
      </c>
      <c r="GL416">
        <v>-0.0330067669172912</v>
      </c>
      <c r="GM416">
        <v>0.0039755795489462</v>
      </c>
      <c r="GN416">
        <v>1</v>
      </c>
      <c r="GO416">
        <v>1</v>
      </c>
      <c r="GP416">
        <v>2</v>
      </c>
      <c r="GQ416" t="s">
        <v>448</v>
      </c>
      <c r="GR416">
        <v>3.13153</v>
      </c>
      <c r="GS416">
        <v>2.71415</v>
      </c>
      <c r="GT416">
        <v>0.0489402</v>
      </c>
      <c r="GU416">
        <v>0.0466416</v>
      </c>
      <c r="GV416">
        <v>0.102567</v>
      </c>
      <c r="GW416">
        <v>0.0841395</v>
      </c>
      <c r="GX416">
        <v>35817.1</v>
      </c>
      <c r="GY416">
        <v>38468.8</v>
      </c>
      <c r="GZ416">
        <v>34073.8</v>
      </c>
      <c r="HA416">
        <v>36535.4</v>
      </c>
      <c r="HB416">
        <v>43177.9</v>
      </c>
      <c r="HC416">
        <v>48042.6</v>
      </c>
      <c r="HD416">
        <v>53152.1</v>
      </c>
      <c r="HE416">
        <v>58392.2</v>
      </c>
      <c r="HF416">
        <v>1.96117</v>
      </c>
      <c r="HG416">
        <v>1.76245</v>
      </c>
      <c r="HH416">
        <v>0.109207</v>
      </c>
      <c r="HI416">
        <v>0</v>
      </c>
      <c r="HJ416">
        <v>28.2327</v>
      </c>
      <c r="HK416">
        <v>999.9</v>
      </c>
      <c r="HL416">
        <v>49.738</v>
      </c>
      <c r="HM416">
        <v>31.25</v>
      </c>
      <c r="HN416">
        <v>25.1726</v>
      </c>
      <c r="HO416">
        <v>55.5558</v>
      </c>
      <c r="HP416">
        <v>45.9575</v>
      </c>
      <c r="HQ416">
        <v>1</v>
      </c>
      <c r="HR416">
        <v>0.0767988</v>
      </c>
      <c r="HS416">
        <v>-0.0892702</v>
      </c>
      <c r="HT416">
        <v>20.1129</v>
      </c>
      <c r="HU416">
        <v>5.19677</v>
      </c>
      <c r="HV416">
        <v>12.004</v>
      </c>
      <c r="HW416">
        <v>4.9749</v>
      </c>
      <c r="HX416">
        <v>3.29393</v>
      </c>
      <c r="HY416">
        <v>9999</v>
      </c>
      <c r="HZ416">
        <v>9999</v>
      </c>
      <c r="IA416">
        <v>999.9</v>
      </c>
      <c r="IB416">
        <v>9999</v>
      </c>
      <c r="IC416">
        <v>1.86325</v>
      </c>
      <c r="ID416">
        <v>1.86813</v>
      </c>
      <c r="IE416">
        <v>1.86783</v>
      </c>
      <c r="IF416">
        <v>1.86905</v>
      </c>
      <c r="IG416">
        <v>1.86983</v>
      </c>
      <c r="IH416">
        <v>1.86588</v>
      </c>
      <c r="II416">
        <v>1.86694</v>
      </c>
      <c r="IJ416">
        <v>1.86844</v>
      </c>
      <c r="IK416">
        <v>5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1.29</v>
      </c>
      <c r="IY416">
        <v>0.378</v>
      </c>
      <c r="IZ416">
        <v>0.591063205497763</v>
      </c>
      <c r="JA416">
        <v>0.00362635438953289</v>
      </c>
      <c r="JB416">
        <v>-8.50754122937555e-07</v>
      </c>
      <c r="JC416">
        <v>2.87264459290622e-10</v>
      </c>
      <c r="JD416">
        <v>-0.103101814204982</v>
      </c>
      <c r="JE416">
        <v>-0.017656537129445</v>
      </c>
      <c r="JF416">
        <v>0.00217271289782075</v>
      </c>
      <c r="JG416">
        <v>-2.34727275410467e-05</v>
      </c>
      <c r="JH416">
        <v>4</v>
      </c>
      <c r="JI416">
        <v>2183</v>
      </c>
      <c r="JJ416">
        <v>1</v>
      </c>
      <c r="JK416">
        <v>27</v>
      </c>
      <c r="JL416">
        <v>29322424.4</v>
      </c>
      <c r="JM416">
        <v>29322424.4</v>
      </c>
      <c r="JN416">
        <v>0.515137</v>
      </c>
      <c r="JO416">
        <v>2.64893</v>
      </c>
      <c r="JP416">
        <v>1.54785</v>
      </c>
      <c r="JQ416">
        <v>2.31201</v>
      </c>
      <c r="JR416">
        <v>1.64673</v>
      </c>
      <c r="JS416">
        <v>2.35718</v>
      </c>
      <c r="JT416">
        <v>34.2587</v>
      </c>
      <c r="JU416">
        <v>24.1926</v>
      </c>
      <c r="JV416">
        <v>18</v>
      </c>
      <c r="JW416">
        <v>509.247</v>
      </c>
      <c r="JX416">
        <v>384.167</v>
      </c>
      <c r="JY416">
        <v>28.0602</v>
      </c>
      <c r="JZ416">
        <v>28.3064</v>
      </c>
      <c r="KA416">
        <v>30.0004</v>
      </c>
      <c r="KB416">
        <v>28.2105</v>
      </c>
      <c r="KC416">
        <v>28.1589</v>
      </c>
      <c r="KD416">
        <v>10.3524</v>
      </c>
      <c r="KE416">
        <v>29.0227</v>
      </c>
      <c r="KF416">
        <v>0</v>
      </c>
      <c r="KG416">
        <v>28.0514</v>
      </c>
      <c r="KH416">
        <v>163.573</v>
      </c>
      <c r="KI416">
        <v>18.0635</v>
      </c>
      <c r="KJ416">
        <v>96.6214</v>
      </c>
      <c r="KK416">
        <v>94.6078</v>
      </c>
    </row>
    <row r="417" spans="1:297">
      <c r="A417">
        <v>401</v>
      </c>
      <c r="B417">
        <v>1759345468.1</v>
      </c>
      <c r="C417">
        <v>12608.0999999046</v>
      </c>
      <c r="D417" t="s">
        <v>1248</v>
      </c>
      <c r="E417" t="s">
        <v>1249</v>
      </c>
      <c r="F417">
        <v>5</v>
      </c>
      <c r="G417" t="s">
        <v>1217</v>
      </c>
      <c r="H417" t="s">
        <v>436</v>
      </c>
      <c r="I417">
        <v>1759345459.94615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188.430404740202</v>
      </c>
      <c r="AK417">
        <v>195.144436363636</v>
      </c>
      <c r="AL417">
        <v>-3.18457911717083</v>
      </c>
      <c r="AM417">
        <v>64.7014413785426</v>
      </c>
      <c r="AN417">
        <f>(AP417 - AO417 + DY417*1E3/(8.314*(EA417+273.15)) * AR417/DX417 * AQ417) * DX417/(100*DL417) * 1000/(1000 - AP417)</f>
        <v>0</v>
      </c>
      <c r="AO417">
        <v>18.0054004428635</v>
      </c>
      <c r="AP417">
        <v>23.8997436363636</v>
      </c>
      <c r="AQ417">
        <v>9.11048745186549e-06</v>
      </c>
      <c r="AR417">
        <v>119.371846667819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4.8</v>
      </c>
      <c r="DM417">
        <v>0.5</v>
      </c>
      <c r="DN417" t="s">
        <v>438</v>
      </c>
      <c r="DO417">
        <v>2</v>
      </c>
      <c r="DP417" t="b">
        <v>1</v>
      </c>
      <c r="DQ417">
        <v>1759345459.94615</v>
      </c>
      <c r="DR417">
        <v>212.888538461538</v>
      </c>
      <c r="DS417">
        <v>200.946538461538</v>
      </c>
      <c r="DT417">
        <v>23.8949538461538</v>
      </c>
      <c r="DU417">
        <v>17.9741538461538</v>
      </c>
      <c r="DV417">
        <v>211.565692307692</v>
      </c>
      <c r="DW417">
        <v>23.5169615384615</v>
      </c>
      <c r="DX417">
        <v>500.030923076923</v>
      </c>
      <c r="DY417">
        <v>90.4181230769231</v>
      </c>
      <c r="DZ417">
        <v>0.0365149615384615</v>
      </c>
      <c r="EA417">
        <v>30.3081769230769</v>
      </c>
      <c r="EB417">
        <v>30.0166615384615</v>
      </c>
      <c r="EC417">
        <v>999.9</v>
      </c>
      <c r="ED417">
        <v>0</v>
      </c>
      <c r="EE417">
        <v>0</v>
      </c>
      <c r="EF417">
        <v>9990.57076923077</v>
      </c>
      <c r="EG417">
        <v>0</v>
      </c>
      <c r="EH417">
        <v>13.2265307692308</v>
      </c>
      <c r="EI417">
        <v>11.9419230769231</v>
      </c>
      <c r="EJ417">
        <v>218.099846153846</v>
      </c>
      <c r="EK417">
        <v>204.624230769231</v>
      </c>
      <c r="EL417">
        <v>5.92077769230769</v>
      </c>
      <c r="EM417">
        <v>200.946538461538</v>
      </c>
      <c r="EN417">
        <v>17.9741538461538</v>
      </c>
      <c r="EO417">
        <v>2.16053461538462</v>
      </c>
      <c r="EP417">
        <v>1.62518923076923</v>
      </c>
      <c r="EQ417">
        <v>18.6726461538462</v>
      </c>
      <c r="ER417">
        <v>14.1997384615385</v>
      </c>
      <c r="ES417">
        <v>1999.95461538462</v>
      </c>
      <c r="ET417">
        <v>0.980004307692308</v>
      </c>
      <c r="EU417">
        <v>0.0199958692307692</v>
      </c>
      <c r="EV417">
        <v>0</v>
      </c>
      <c r="EW417">
        <v>811.597153846154</v>
      </c>
      <c r="EX417">
        <v>5.00059</v>
      </c>
      <c r="EY417">
        <v>16260.2923076923</v>
      </c>
      <c r="EZ417">
        <v>17359.9538461538</v>
      </c>
      <c r="FA417">
        <v>41.6679230769231</v>
      </c>
      <c r="FB417">
        <v>41.5</v>
      </c>
      <c r="FC417">
        <v>41.062</v>
      </c>
      <c r="FD417">
        <v>40.875</v>
      </c>
      <c r="FE417">
        <v>42.562</v>
      </c>
      <c r="FF417">
        <v>1955.06461538462</v>
      </c>
      <c r="FG417">
        <v>39.89</v>
      </c>
      <c r="FH417">
        <v>0</v>
      </c>
      <c r="FI417">
        <v>1759345468.8</v>
      </c>
      <c r="FJ417">
        <v>0</v>
      </c>
      <c r="FK417">
        <v>811.6894</v>
      </c>
      <c r="FL417">
        <v>3.65861539583442</v>
      </c>
      <c r="FM417">
        <v>91.0692308458464</v>
      </c>
      <c r="FN417">
        <v>16261.944</v>
      </c>
      <c r="FO417">
        <v>15</v>
      </c>
      <c r="FP417">
        <v>0</v>
      </c>
      <c r="FQ417" t="s">
        <v>439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11.65433</v>
      </c>
      <c r="GD417">
        <v>9.13453533834587</v>
      </c>
      <c r="GE417">
        <v>0.94309930924585</v>
      </c>
      <c r="GF417">
        <v>0</v>
      </c>
      <c r="GG417">
        <v>811.476617647059</v>
      </c>
      <c r="GH417">
        <v>3.03093965263484</v>
      </c>
      <c r="GI417">
        <v>0.349454281677448</v>
      </c>
      <c r="GJ417">
        <v>-1</v>
      </c>
      <c r="GK417">
        <v>5.9275645</v>
      </c>
      <c r="GL417">
        <v>-0.204216992481198</v>
      </c>
      <c r="GM417">
        <v>0.0255846355211483</v>
      </c>
      <c r="GN417">
        <v>0</v>
      </c>
      <c r="GO417">
        <v>0</v>
      </c>
      <c r="GP417">
        <v>2</v>
      </c>
      <c r="GQ417" t="s">
        <v>481</v>
      </c>
      <c r="GR417">
        <v>3.13154</v>
      </c>
      <c r="GS417">
        <v>2.7141</v>
      </c>
      <c r="GT417">
        <v>0.0455681</v>
      </c>
      <c r="GU417">
        <v>0.0429268</v>
      </c>
      <c r="GV417">
        <v>0.102608</v>
      </c>
      <c r="GW417">
        <v>0.084465</v>
      </c>
      <c r="GX417">
        <v>35944</v>
      </c>
      <c r="GY417">
        <v>38618.2</v>
      </c>
      <c r="GZ417">
        <v>34073.7</v>
      </c>
      <c r="HA417">
        <v>36535</v>
      </c>
      <c r="HB417">
        <v>43175.3</v>
      </c>
      <c r="HC417">
        <v>48024.3</v>
      </c>
      <c r="HD417">
        <v>53151.9</v>
      </c>
      <c r="HE417">
        <v>58391.5</v>
      </c>
      <c r="HF417">
        <v>1.96087</v>
      </c>
      <c r="HG417">
        <v>1.76248</v>
      </c>
      <c r="HH417">
        <v>0.109598</v>
      </c>
      <c r="HI417">
        <v>0</v>
      </c>
      <c r="HJ417">
        <v>28.2327</v>
      </c>
      <c r="HK417">
        <v>999.9</v>
      </c>
      <c r="HL417">
        <v>49.738</v>
      </c>
      <c r="HM417">
        <v>31.25</v>
      </c>
      <c r="HN417">
        <v>25.1736</v>
      </c>
      <c r="HO417">
        <v>55.4158</v>
      </c>
      <c r="HP417">
        <v>46.238</v>
      </c>
      <c r="HQ417">
        <v>1</v>
      </c>
      <c r="HR417">
        <v>0.0772917</v>
      </c>
      <c r="HS417">
        <v>-0.0808197</v>
      </c>
      <c r="HT417">
        <v>20.1127</v>
      </c>
      <c r="HU417">
        <v>5.19737</v>
      </c>
      <c r="HV417">
        <v>12.004</v>
      </c>
      <c r="HW417">
        <v>4.97505</v>
      </c>
      <c r="HX417">
        <v>3.294</v>
      </c>
      <c r="HY417">
        <v>9999</v>
      </c>
      <c r="HZ417">
        <v>9999</v>
      </c>
      <c r="IA417">
        <v>999.9</v>
      </c>
      <c r="IB417">
        <v>9999</v>
      </c>
      <c r="IC417">
        <v>1.86325</v>
      </c>
      <c r="ID417">
        <v>1.86813</v>
      </c>
      <c r="IE417">
        <v>1.86784</v>
      </c>
      <c r="IF417">
        <v>1.86905</v>
      </c>
      <c r="IG417">
        <v>1.86984</v>
      </c>
      <c r="IH417">
        <v>1.86589</v>
      </c>
      <c r="II417">
        <v>1.86693</v>
      </c>
      <c r="IJ417">
        <v>1.86844</v>
      </c>
      <c r="IK417">
        <v>5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1.238</v>
      </c>
      <c r="IY417">
        <v>0.3786</v>
      </c>
      <c r="IZ417">
        <v>0.591063205497763</v>
      </c>
      <c r="JA417">
        <v>0.00362635438953289</v>
      </c>
      <c r="JB417">
        <v>-8.50754122937555e-07</v>
      </c>
      <c r="JC417">
        <v>2.87264459290622e-10</v>
      </c>
      <c r="JD417">
        <v>-0.103101814204982</v>
      </c>
      <c r="JE417">
        <v>-0.017656537129445</v>
      </c>
      <c r="JF417">
        <v>0.00217271289782075</v>
      </c>
      <c r="JG417">
        <v>-2.34727275410467e-05</v>
      </c>
      <c r="JH417">
        <v>4</v>
      </c>
      <c r="JI417">
        <v>2183</v>
      </c>
      <c r="JJ417">
        <v>1</v>
      </c>
      <c r="JK417">
        <v>27</v>
      </c>
      <c r="JL417">
        <v>29322424.5</v>
      </c>
      <c r="JM417">
        <v>29322424.5</v>
      </c>
      <c r="JN417">
        <v>0.478516</v>
      </c>
      <c r="JO417">
        <v>2.66357</v>
      </c>
      <c r="JP417">
        <v>1.54785</v>
      </c>
      <c r="JQ417">
        <v>2.31201</v>
      </c>
      <c r="JR417">
        <v>1.64673</v>
      </c>
      <c r="JS417">
        <v>2.23877</v>
      </c>
      <c r="JT417">
        <v>34.2814</v>
      </c>
      <c r="JU417">
        <v>24.1838</v>
      </c>
      <c r="JV417">
        <v>18</v>
      </c>
      <c r="JW417">
        <v>509.092</v>
      </c>
      <c r="JX417">
        <v>384.219</v>
      </c>
      <c r="JY417">
        <v>28.0432</v>
      </c>
      <c r="JZ417">
        <v>28.3126</v>
      </c>
      <c r="KA417">
        <v>30.0005</v>
      </c>
      <c r="KB417">
        <v>28.2154</v>
      </c>
      <c r="KC417">
        <v>28.1649</v>
      </c>
      <c r="KD417">
        <v>9.61347</v>
      </c>
      <c r="KE417">
        <v>29.0227</v>
      </c>
      <c r="KF417">
        <v>0</v>
      </c>
      <c r="KG417">
        <v>28.0367</v>
      </c>
      <c r="KH417">
        <v>150.091</v>
      </c>
      <c r="KI417">
        <v>18.0514</v>
      </c>
      <c r="KJ417">
        <v>96.621</v>
      </c>
      <c r="KK417">
        <v>94.6067</v>
      </c>
    </row>
    <row r="418" spans="1:297">
      <c r="A418">
        <v>402</v>
      </c>
      <c r="B418">
        <v>1759345473.1</v>
      </c>
      <c r="C418">
        <v>12613.0999999046</v>
      </c>
      <c r="D418" t="s">
        <v>1250</v>
      </c>
      <c r="E418" t="s">
        <v>1251</v>
      </c>
      <c r="F418">
        <v>5</v>
      </c>
      <c r="G418" t="s">
        <v>1217</v>
      </c>
      <c r="H418" t="s">
        <v>436</v>
      </c>
      <c r="I418">
        <v>1759345464.94615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171.161190542894</v>
      </c>
      <c r="AK418">
        <v>178.843054545454</v>
      </c>
      <c r="AL418">
        <v>-3.26665977715062</v>
      </c>
      <c r="AM418">
        <v>64.7014413785426</v>
      </c>
      <c r="AN418">
        <f>(AP418 - AO418 + DY418*1E3/(8.314*(EA418+273.15)) * AR418/DX418 * AQ418) * DX418/(100*DL418) * 1000/(1000 - AP418)</f>
        <v>0</v>
      </c>
      <c r="AO418">
        <v>18.0710395531153</v>
      </c>
      <c r="AP418">
        <v>23.9384339393939</v>
      </c>
      <c r="AQ418">
        <v>0.00697189846833876</v>
      </c>
      <c r="AR418">
        <v>119.371846667819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4.8</v>
      </c>
      <c r="DM418">
        <v>0.5</v>
      </c>
      <c r="DN418" t="s">
        <v>438</v>
      </c>
      <c r="DO418">
        <v>2</v>
      </c>
      <c r="DP418" t="b">
        <v>1</v>
      </c>
      <c r="DQ418">
        <v>1759345464.94615</v>
      </c>
      <c r="DR418">
        <v>197.177692307692</v>
      </c>
      <c r="DS418">
        <v>184.188076923077</v>
      </c>
      <c r="DT418">
        <v>23.9047538461538</v>
      </c>
      <c r="DU418">
        <v>18.0095692307692</v>
      </c>
      <c r="DV418">
        <v>195.906846153846</v>
      </c>
      <c r="DW418">
        <v>23.5263307692308</v>
      </c>
      <c r="DX418">
        <v>500.009769230769</v>
      </c>
      <c r="DY418">
        <v>90.4184538461539</v>
      </c>
      <c r="DZ418">
        <v>0.0362949307692308</v>
      </c>
      <c r="EA418">
        <v>30.3065384615385</v>
      </c>
      <c r="EB418">
        <v>30.0166692307692</v>
      </c>
      <c r="EC418">
        <v>999.9</v>
      </c>
      <c r="ED418">
        <v>0</v>
      </c>
      <c r="EE418">
        <v>0</v>
      </c>
      <c r="EF418">
        <v>9998.02846153846</v>
      </c>
      <c r="EG418">
        <v>0</v>
      </c>
      <c r="EH418">
        <v>13.4282923076923</v>
      </c>
      <c r="EI418">
        <v>12.9894307692308</v>
      </c>
      <c r="EJ418">
        <v>202.006153846154</v>
      </c>
      <c r="EK418">
        <v>187.565538461538</v>
      </c>
      <c r="EL418">
        <v>5.89517230769231</v>
      </c>
      <c r="EM418">
        <v>184.188076923077</v>
      </c>
      <c r="EN418">
        <v>18.0095692307692</v>
      </c>
      <c r="EO418">
        <v>2.16142846153846</v>
      </c>
      <c r="EP418">
        <v>1.62839692307692</v>
      </c>
      <c r="EQ418">
        <v>18.6792615384615</v>
      </c>
      <c r="ER418">
        <v>14.2301461538462</v>
      </c>
      <c r="ES418">
        <v>1999.95769230769</v>
      </c>
      <c r="ET418">
        <v>0.980004307692308</v>
      </c>
      <c r="EU418">
        <v>0.0199958615384615</v>
      </c>
      <c r="EV418">
        <v>0</v>
      </c>
      <c r="EW418">
        <v>811.988230769231</v>
      </c>
      <c r="EX418">
        <v>5.00059</v>
      </c>
      <c r="EY418">
        <v>16268.5</v>
      </c>
      <c r="EZ418">
        <v>17359.9692307692</v>
      </c>
      <c r="FA418">
        <v>41.6631538461538</v>
      </c>
      <c r="FB418">
        <v>41.5</v>
      </c>
      <c r="FC418">
        <v>41.062</v>
      </c>
      <c r="FD418">
        <v>40.8845384615385</v>
      </c>
      <c r="FE418">
        <v>42.5668461538462</v>
      </c>
      <c r="FF418">
        <v>1955.06769230769</v>
      </c>
      <c r="FG418">
        <v>39.89</v>
      </c>
      <c r="FH418">
        <v>0</v>
      </c>
      <c r="FI418">
        <v>1759345473.6</v>
      </c>
      <c r="FJ418">
        <v>0</v>
      </c>
      <c r="FK418">
        <v>812.09196</v>
      </c>
      <c r="FL418">
        <v>6.69676924709585</v>
      </c>
      <c r="FM418">
        <v>128.553846393954</v>
      </c>
      <c r="FN418">
        <v>16270.748</v>
      </c>
      <c r="FO418">
        <v>15</v>
      </c>
      <c r="FP418">
        <v>0</v>
      </c>
      <c r="FQ418" t="s">
        <v>439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12.309635</v>
      </c>
      <c r="GD418">
        <v>11.8943052631579</v>
      </c>
      <c r="GE418">
        <v>1.17876682056928</v>
      </c>
      <c r="GF418">
        <v>0</v>
      </c>
      <c r="GG418">
        <v>811.758941176471</v>
      </c>
      <c r="GH418">
        <v>4.54792972049326</v>
      </c>
      <c r="GI418">
        <v>0.486662036444466</v>
      </c>
      <c r="GJ418">
        <v>-1</v>
      </c>
      <c r="GK418">
        <v>5.909846</v>
      </c>
      <c r="GL418">
        <v>-0.343653834586471</v>
      </c>
      <c r="GM418">
        <v>0.0368078666048442</v>
      </c>
      <c r="GN418">
        <v>0</v>
      </c>
      <c r="GO418">
        <v>0</v>
      </c>
      <c r="GP418">
        <v>2</v>
      </c>
      <c r="GQ418" t="s">
        <v>481</v>
      </c>
      <c r="GR418">
        <v>3.1315</v>
      </c>
      <c r="GS418">
        <v>2.71408</v>
      </c>
      <c r="GT418">
        <v>0.0420534</v>
      </c>
      <c r="GU418">
        <v>0.039244</v>
      </c>
      <c r="GV418">
        <v>0.102703</v>
      </c>
      <c r="GW418">
        <v>0.0844942</v>
      </c>
      <c r="GX418">
        <v>36075.6</v>
      </c>
      <c r="GY418">
        <v>38766.5</v>
      </c>
      <c r="GZ418">
        <v>34073.1</v>
      </c>
      <c r="HA418">
        <v>36534.7</v>
      </c>
      <c r="HB418">
        <v>43169.6</v>
      </c>
      <c r="HC418">
        <v>48021.8</v>
      </c>
      <c r="HD418">
        <v>53150.9</v>
      </c>
      <c r="HE418">
        <v>58390.8</v>
      </c>
      <c r="HF418">
        <v>1.9608</v>
      </c>
      <c r="HG418">
        <v>1.7622</v>
      </c>
      <c r="HH418">
        <v>0.10962</v>
      </c>
      <c r="HI418">
        <v>0</v>
      </c>
      <c r="HJ418">
        <v>28.2327</v>
      </c>
      <c r="HK418">
        <v>999.9</v>
      </c>
      <c r="HL418">
        <v>49.738</v>
      </c>
      <c r="HM418">
        <v>31.25</v>
      </c>
      <c r="HN418">
        <v>25.1715</v>
      </c>
      <c r="HO418">
        <v>55.9658</v>
      </c>
      <c r="HP418">
        <v>46.274</v>
      </c>
      <c r="HQ418">
        <v>1</v>
      </c>
      <c r="HR418">
        <v>0.0776677</v>
      </c>
      <c r="HS418">
        <v>-0.0717375</v>
      </c>
      <c r="HT418">
        <v>20.1127</v>
      </c>
      <c r="HU418">
        <v>5.19722</v>
      </c>
      <c r="HV418">
        <v>12.004</v>
      </c>
      <c r="HW418">
        <v>4.97485</v>
      </c>
      <c r="HX418">
        <v>3.2939</v>
      </c>
      <c r="HY418">
        <v>9999</v>
      </c>
      <c r="HZ418">
        <v>9999</v>
      </c>
      <c r="IA418">
        <v>999.9</v>
      </c>
      <c r="IB418">
        <v>9999</v>
      </c>
      <c r="IC418">
        <v>1.86325</v>
      </c>
      <c r="ID418">
        <v>1.86813</v>
      </c>
      <c r="IE418">
        <v>1.86784</v>
      </c>
      <c r="IF418">
        <v>1.86905</v>
      </c>
      <c r="IG418">
        <v>1.86986</v>
      </c>
      <c r="IH418">
        <v>1.86587</v>
      </c>
      <c r="II418">
        <v>1.86693</v>
      </c>
      <c r="IJ418">
        <v>1.86844</v>
      </c>
      <c r="IK418">
        <v>5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1.185</v>
      </c>
      <c r="IY418">
        <v>0.38</v>
      </c>
      <c r="IZ418">
        <v>0.591063205497763</v>
      </c>
      <c r="JA418">
        <v>0.00362635438953289</v>
      </c>
      <c r="JB418">
        <v>-8.50754122937555e-07</v>
      </c>
      <c r="JC418">
        <v>2.87264459290622e-10</v>
      </c>
      <c r="JD418">
        <v>-0.103101814204982</v>
      </c>
      <c r="JE418">
        <v>-0.017656537129445</v>
      </c>
      <c r="JF418">
        <v>0.00217271289782075</v>
      </c>
      <c r="JG418">
        <v>-2.34727275410467e-05</v>
      </c>
      <c r="JH418">
        <v>4</v>
      </c>
      <c r="JI418">
        <v>2183</v>
      </c>
      <c r="JJ418">
        <v>1</v>
      </c>
      <c r="JK418">
        <v>27</v>
      </c>
      <c r="JL418">
        <v>29322424.6</v>
      </c>
      <c r="JM418">
        <v>29322424.6</v>
      </c>
      <c r="JN418">
        <v>0.446777</v>
      </c>
      <c r="JO418">
        <v>2.66479</v>
      </c>
      <c r="JP418">
        <v>1.54785</v>
      </c>
      <c r="JQ418">
        <v>2.31201</v>
      </c>
      <c r="JR418">
        <v>1.64673</v>
      </c>
      <c r="JS418">
        <v>2.28638</v>
      </c>
      <c r="JT418">
        <v>34.2814</v>
      </c>
      <c r="JU418">
        <v>24.1838</v>
      </c>
      <c r="JV418">
        <v>18</v>
      </c>
      <c r="JW418">
        <v>509.095</v>
      </c>
      <c r="JX418">
        <v>384.104</v>
      </c>
      <c r="JY418">
        <v>28.0273</v>
      </c>
      <c r="JZ418">
        <v>28.3186</v>
      </c>
      <c r="KA418">
        <v>30.0004</v>
      </c>
      <c r="KB418">
        <v>28.2213</v>
      </c>
      <c r="KC418">
        <v>28.1697</v>
      </c>
      <c r="KD418">
        <v>8.96077</v>
      </c>
      <c r="KE418">
        <v>29.0227</v>
      </c>
      <c r="KF418">
        <v>0</v>
      </c>
      <c r="KG418">
        <v>28.0193</v>
      </c>
      <c r="KH418">
        <v>129.873</v>
      </c>
      <c r="KI418">
        <v>18.0487</v>
      </c>
      <c r="KJ418">
        <v>96.6193</v>
      </c>
      <c r="KK418">
        <v>94.6058</v>
      </c>
    </row>
    <row r="419" spans="1:297">
      <c r="A419">
        <v>403</v>
      </c>
      <c r="B419">
        <v>1759345478.1</v>
      </c>
      <c r="C419">
        <v>12618.0999999046</v>
      </c>
      <c r="D419" t="s">
        <v>1252</v>
      </c>
      <c r="E419" t="s">
        <v>1253</v>
      </c>
      <c r="F419">
        <v>5</v>
      </c>
      <c r="G419" t="s">
        <v>1217</v>
      </c>
      <c r="H419" t="s">
        <v>436</v>
      </c>
      <c r="I419">
        <v>1759345469.94615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154.655923254139</v>
      </c>
      <c r="AK419">
        <v>162.911442424242</v>
      </c>
      <c r="AL419">
        <v>-3.18031992454881</v>
      </c>
      <c r="AM419">
        <v>64.7014413785426</v>
      </c>
      <c r="AN419">
        <f>(AP419 - AO419 + DY419*1E3/(8.314*(EA419+273.15)) * AR419/DX419 * AQ419) * DX419/(100*DL419) * 1000/(1000 - AP419)</f>
        <v>0</v>
      </c>
      <c r="AO419">
        <v>18.070082802093</v>
      </c>
      <c r="AP419">
        <v>23.9527084848485</v>
      </c>
      <c r="AQ419">
        <v>0.00187882059333405</v>
      </c>
      <c r="AR419">
        <v>119.371846667819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4.8</v>
      </c>
      <c r="DM419">
        <v>0.5</v>
      </c>
      <c r="DN419" t="s">
        <v>438</v>
      </c>
      <c r="DO419">
        <v>2</v>
      </c>
      <c r="DP419" t="b">
        <v>1</v>
      </c>
      <c r="DQ419">
        <v>1759345469.94615</v>
      </c>
      <c r="DR419">
        <v>181.431692307692</v>
      </c>
      <c r="DS419">
        <v>167.683692307692</v>
      </c>
      <c r="DT419">
        <v>23.9221076923077</v>
      </c>
      <c r="DU419">
        <v>18.0438384615385</v>
      </c>
      <c r="DV419">
        <v>180.213307692308</v>
      </c>
      <c r="DW419">
        <v>23.5429307692308</v>
      </c>
      <c r="DX419">
        <v>499.973923076923</v>
      </c>
      <c r="DY419">
        <v>90.4180230769231</v>
      </c>
      <c r="DZ419">
        <v>0.0362383230769231</v>
      </c>
      <c r="EA419">
        <v>30.3049153846154</v>
      </c>
      <c r="EB419">
        <v>30.0156153846154</v>
      </c>
      <c r="EC419">
        <v>999.9</v>
      </c>
      <c r="ED419">
        <v>0</v>
      </c>
      <c r="EE419">
        <v>0</v>
      </c>
      <c r="EF419">
        <v>10000.7761538462</v>
      </c>
      <c r="EG419">
        <v>0</v>
      </c>
      <c r="EH419">
        <v>13.4761384615385</v>
      </c>
      <c r="EI419">
        <v>13.7478538461538</v>
      </c>
      <c r="EJ419">
        <v>185.877923076923</v>
      </c>
      <c r="EK419">
        <v>170.764692307692</v>
      </c>
      <c r="EL419">
        <v>5.87826615384615</v>
      </c>
      <c r="EM419">
        <v>167.683692307692</v>
      </c>
      <c r="EN419">
        <v>18.0438384615385</v>
      </c>
      <c r="EO419">
        <v>2.16298769230769</v>
      </c>
      <c r="EP419">
        <v>1.63148769230769</v>
      </c>
      <c r="EQ419">
        <v>18.6907923076923</v>
      </c>
      <c r="ER419">
        <v>14.2594384615385</v>
      </c>
      <c r="ES419">
        <v>1999.98307692308</v>
      </c>
      <c r="ET419">
        <v>0.980004461538462</v>
      </c>
      <c r="EU419">
        <v>0.0199956307692308</v>
      </c>
      <c r="EV419">
        <v>0</v>
      </c>
      <c r="EW419">
        <v>812.546769230769</v>
      </c>
      <c r="EX419">
        <v>5.00059</v>
      </c>
      <c r="EY419">
        <v>16280.3384615385</v>
      </c>
      <c r="EZ419">
        <v>17360.1846153846</v>
      </c>
      <c r="FA419">
        <v>41.6679230769231</v>
      </c>
      <c r="FB419">
        <v>41.5</v>
      </c>
      <c r="FC419">
        <v>41.062</v>
      </c>
      <c r="FD419">
        <v>40.8940769230769</v>
      </c>
      <c r="FE419">
        <v>42.5668461538462</v>
      </c>
      <c r="FF419">
        <v>1955.09307692308</v>
      </c>
      <c r="FG419">
        <v>39.89</v>
      </c>
      <c r="FH419">
        <v>0</v>
      </c>
      <c r="FI419">
        <v>1759345478.4</v>
      </c>
      <c r="FJ419">
        <v>0</v>
      </c>
      <c r="FK419">
        <v>812.64304</v>
      </c>
      <c r="FL419">
        <v>7.36076923211824</v>
      </c>
      <c r="FM419">
        <v>165.484615171055</v>
      </c>
      <c r="FN419">
        <v>16282.556</v>
      </c>
      <c r="FO419">
        <v>15</v>
      </c>
      <c r="FP419">
        <v>0</v>
      </c>
      <c r="FQ419" t="s">
        <v>439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13.1060952380952</v>
      </c>
      <c r="GD419">
        <v>10.0578</v>
      </c>
      <c r="GE419">
        <v>1.05133468164732</v>
      </c>
      <c r="GF419">
        <v>0</v>
      </c>
      <c r="GG419">
        <v>812.178588235294</v>
      </c>
      <c r="GH419">
        <v>5.62041253428557</v>
      </c>
      <c r="GI419">
        <v>0.582694053394746</v>
      </c>
      <c r="GJ419">
        <v>-1</v>
      </c>
      <c r="GK419">
        <v>5.89520333333333</v>
      </c>
      <c r="GL419">
        <v>-0.27458415584416</v>
      </c>
      <c r="GM419">
        <v>0.0341149840467198</v>
      </c>
      <c r="GN419">
        <v>0</v>
      </c>
      <c r="GO419">
        <v>0</v>
      </c>
      <c r="GP419">
        <v>2</v>
      </c>
      <c r="GQ419" t="s">
        <v>481</v>
      </c>
      <c r="GR419">
        <v>3.1315</v>
      </c>
      <c r="GS419">
        <v>2.7146</v>
      </c>
      <c r="GT419">
        <v>0.0385346</v>
      </c>
      <c r="GU419">
        <v>0.0353223</v>
      </c>
      <c r="GV419">
        <v>0.102744</v>
      </c>
      <c r="GW419">
        <v>0.0844924</v>
      </c>
      <c r="GX419">
        <v>36207.7</v>
      </c>
      <c r="GY419">
        <v>38924.2</v>
      </c>
      <c r="GZ419">
        <v>34072.7</v>
      </c>
      <c r="HA419">
        <v>36534.2</v>
      </c>
      <c r="HB419">
        <v>43166.7</v>
      </c>
      <c r="HC419">
        <v>48020.9</v>
      </c>
      <c r="HD419">
        <v>53150.3</v>
      </c>
      <c r="HE419">
        <v>58390.2</v>
      </c>
      <c r="HF419">
        <v>1.96095</v>
      </c>
      <c r="HG419">
        <v>1.762</v>
      </c>
      <c r="HH419">
        <v>0.109196</v>
      </c>
      <c r="HI419">
        <v>0</v>
      </c>
      <c r="HJ419">
        <v>28.2327</v>
      </c>
      <c r="HK419">
        <v>999.9</v>
      </c>
      <c r="HL419">
        <v>49.738</v>
      </c>
      <c r="HM419">
        <v>31.25</v>
      </c>
      <c r="HN419">
        <v>25.1724</v>
      </c>
      <c r="HO419">
        <v>55.5258</v>
      </c>
      <c r="HP419">
        <v>45.9896</v>
      </c>
      <c r="HQ419">
        <v>1</v>
      </c>
      <c r="HR419">
        <v>0.0780158</v>
      </c>
      <c r="HS419">
        <v>-0.0568519</v>
      </c>
      <c r="HT419">
        <v>20.1127</v>
      </c>
      <c r="HU419">
        <v>5.19722</v>
      </c>
      <c r="HV419">
        <v>12.004</v>
      </c>
      <c r="HW419">
        <v>4.975</v>
      </c>
      <c r="HX419">
        <v>3.29398</v>
      </c>
      <c r="HY419">
        <v>9999</v>
      </c>
      <c r="HZ419">
        <v>9999</v>
      </c>
      <c r="IA419">
        <v>999.9</v>
      </c>
      <c r="IB419">
        <v>9999</v>
      </c>
      <c r="IC419">
        <v>1.86325</v>
      </c>
      <c r="ID419">
        <v>1.86813</v>
      </c>
      <c r="IE419">
        <v>1.86784</v>
      </c>
      <c r="IF419">
        <v>1.86905</v>
      </c>
      <c r="IG419">
        <v>1.86985</v>
      </c>
      <c r="IH419">
        <v>1.86588</v>
      </c>
      <c r="II419">
        <v>1.86693</v>
      </c>
      <c r="IJ419">
        <v>1.86844</v>
      </c>
      <c r="IK419">
        <v>5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1.133</v>
      </c>
      <c r="IY419">
        <v>0.3807</v>
      </c>
      <c r="IZ419">
        <v>0.591063205497763</v>
      </c>
      <c r="JA419">
        <v>0.00362635438953289</v>
      </c>
      <c r="JB419">
        <v>-8.50754122937555e-07</v>
      </c>
      <c r="JC419">
        <v>2.87264459290622e-10</v>
      </c>
      <c r="JD419">
        <v>-0.103101814204982</v>
      </c>
      <c r="JE419">
        <v>-0.017656537129445</v>
      </c>
      <c r="JF419">
        <v>0.00217271289782075</v>
      </c>
      <c r="JG419">
        <v>-2.34727275410467e-05</v>
      </c>
      <c r="JH419">
        <v>4</v>
      </c>
      <c r="JI419">
        <v>2183</v>
      </c>
      <c r="JJ419">
        <v>1</v>
      </c>
      <c r="JK419">
        <v>27</v>
      </c>
      <c r="JL419">
        <v>29322424.6</v>
      </c>
      <c r="JM419">
        <v>29322424.6</v>
      </c>
      <c r="JN419">
        <v>0.410156</v>
      </c>
      <c r="JO419">
        <v>2.66357</v>
      </c>
      <c r="JP419">
        <v>1.54785</v>
      </c>
      <c r="JQ419">
        <v>2.31201</v>
      </c>
      <c r="JR419">
        <v>1.64673</v>
      </c>
      <c r="JS419">
        <v>2.3291</v>
      </c>
      <c r="JT419">
        <v>34.2814</v>
      </c>
      <c r="JU419">
        <v>24.1926</v>
      </c>
      <c r="JV419">
        <v>18</v>
      </c>
      <c r="JW419">
        <v>509.248</v>
      </c>
      <c r="JX419">
        <v>384.037</v>
      </c>
      <c r="JY419">
        <v>28.0104</v>
      </c>
      <c r="JZ419">
        <v>28.3246</v>
      </c>
      <c r="KA419">
        <v>30.0005</v>
      </c>
      <c r="KB419">
        <v>28.2273</v>
      </c>
      <c r="KC419">
        <v>28.1756</v>
      </c>
      <c r="KD419">
        <v>8.23302</v>
      </c>
      <c r="KE419">
        <v>29.0227</v>
      </c>
      <c r="KF419">
        <v>0</v>
      </c>
      <c r="KG419">
        <v>28.0019</v>
      </c>
      <c r="KH419">
        <v>116.358</v>
      </c>
      <c r="KI419">
        <v>18.0487</v>
      </c>
      <c r="KJ419">
        <v>96.6181</v>
      </c>
      <c r="KK419">
        <v>94.6046</v>
      </c>
    </row>
    <row r="420" spans="1:297">
      <c r="A420">
        <v>404</v>
      </c>
      <c r="B420">
        <v>1759345483.1</v>
      </c>
      <c r="C420">
        <v>12623.0999999046</v>
      </c>
      <c r="D420" t="s">
        <v>1254</v>
      </c>
      <c r="E420" t="s">
        <v>1255</v>
      </c>
      <c r="F420">
        <v>5</v>
      </c>
      <c r="G420" t="s">
        <v>1217</v>
      </c>
      <c r="H420" t="s">
        <v>436</v>
      </c>
      <c r="I420">
        <v>1759345474.94615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137.432669817818</v>
      </c>
      <c r="AK420">
        <v>146.688709090909</v>
      </c>
      <c r="AL420">
        <v>-3.24170850749853</v>
      </c>
      <c r="AM420">
        <v>64.7014413785426</v>
      </c>
      <c r="AN420">
        <f>(AP420 - AO420 + DY420*1E3/(8.314*(EA420+273.15)) * AR420/DX420 * AQ420) * DX420/(100*DL420) * 1000/(1000 - AP420)</f>
        <v>0</v>
      </c>
      <c r="AO420">
        <v>18.0682542109512</v>
      </c>
      <c r="AP420">
        <v>23.9635496969697</v>
      </c>
      <c r="AQ420">
        <v>0.000677080409507655</v>
      </c>
      <c r="AR420">
        <v>119.371846667819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4.8</v>
      </c>
      <c r="DM420">
        <v>0.5</v>
      </c>
      <c r="DN420" t="s">
        <v>438</v>
      </c>
      <c r="DO420">
        <v>2</v>
      </c>
      <c r="DP420" t="b">
        <v>1</v>
      </c>
      <c r="DQ420">
        <v>1759345474.94615</v>
      </c>
      <c r="DR420">
        <v>165.706384615385</v>
      </c>
      <c r="DS420">
        <v>151.003307692308</v>
      </c>
      <c r="DT420">
        <v>23.9424</v>
      </c>
      <c r="DU420">
        <v>18.0669230769231</v>
      </c>
      <c r="DV420">
        <v>164.540615384615</v>
      </c>
      <c r="DW420">
        <v>23.5623384615385</v>
      </c>
      <c r="DX420">
        <v>499.986615384615</v>
      </c>
      <c r="DY420">
        <v>90.4177461538462</v>
      </c>
      <c r="DZ420">
        <v>0.0361771384615385</v>
      </c>
      <c r="EA420">
        <v>30.3025153846154</v>
      </c>
      <c r="EB420">
        <v>30.0149461538462</v>
      </c>
      <c r="EC420">
        <v>999.9</v>
      </c>
      <c r="ED420">
        <v>0</v>
      </c>
      <c r="EE420">
        <v>0</v>
      </c>
      <c r="EF420">
        <v>10005.1069230769</v>
      </c>
      <c r="EG420">
        <v>0</v>
      </c>
      <c r="EH420">
        <v>13.4154615384615</v>
      </c>
      <c r="EI420">
        <v>14.7029</v>
      </c>
      <c r="EJ420">
        <v>169.770846153846</v>
      </c>
      <c r="EK420">
        <v>153.781923076923</v>
      </c>
      <c r="EL420">
        <v>5.87547461538461</v>
      </c>
      <c r="EM420">
        <v>151.003307692308</v>
      </c>
      <c r="EN420">
        <v>18.0669230769231</v>
      </c>
      <c r="EO420">
        <v>2.16481692307692</v>
      </c>
      <c r="EP420">
        <v>1.63357</v>
      </c>
      <c r="EQ420">
        <v>18.7042923076923</v>
      </c>
      <c r="ER420">
        <v>14.2791692307692</v>
      </c>
      <c r="ES420">
        <v>2000.01</v>
      </c>
      <c r="ET420">
        <v>0.980004769230769</v>
      </c>
      <c r="EU420">
        <v>0.0199953846153846</v>
      </c>
      <c r="EV420">
        <v>0</v>
      </c>
      <c r="EW420">
        <v>813.265384615385</v>
      </c>
      <c r="EX420">
        <v>5.00059</v>
      </c>
      <c r="EY420">
        <v>16295.6307692308</v>
      </c>
      <c r="EZ420">
        <v>17360.4230769231</v>
      </c>
      <c r="FA420">
        <v>41.6679230769231</v>
      </c>
      <c r="FB420">
        <v>41.5095384615385</v>
      </c>
      <c r="FC420">
        <v>41.0668461538462</v>
      </c>
      <c r="FD420">
        <v>40.9083846153846</v>
      </c>
      <c r="FE420">
        <v>42.5668461538462</v>
      </c>
      <c r="FF420">
        <v>1955.12</v>
      </c>
      <c r="FG420">
        <v>39.89</v>
      </c>
      <c r="FH420">
        <v>0</v>
      </c>
      <c r="FI420">
        <v>1759345483.8</v>
      </c>
      <c r="FJ420">
        <v>0</v>
      </c>
      <c r="FK420">
        <v>813.422576923077</v>
      </c>
      <c r="FL420">
        <v>9.9869059976591</v>
      </c>
      <c r="FM420">
        <v>207.394871944884</v>
      </c>
      <c r="FN420">
        <v>16298.6576923077</v>
      </c>
      <c r="FO420">
        <v>15</v>
      </c>
      <c r="FP420">
        <v>0</v>
      </c>
      <c r="FQ420" t="s">
        <v>439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14.1712333333333</v>
      </c>
      <c r="GD420">
        <v>10.7714805194806</v>
      </c>
      <c r="GE420">
        <v>1.11738868342277</v>
      </c>
      <c r="GF420">
        <v>0</v>
      </c>
      <c r="GG420">
        <v>812.913529411765</v>
      </c>
      <c r="GH420">
        <v>8.37512605785689</v>
      </c>
      <c r="GI420">
        <v>0.842859078141486</v>
      </c>
      <c r="GJ420">
        <v>-1</v>
      </c>
      <c r="GK420">
        <v>5.8822019047619</v>
      </c>
      <c r="GL420">
        <v>-0.0293454545454528</v>
      </c>
      <c r="GM420">
        <v>0.0230501686016038</v>
      </c>
      <c r="GN420">
        <v>1</v>
      </c>
      <c r="GO420">
        <v>1</v>
      </c>
      <c r="GP420">
        <v>2</v>
      </c>
      <c r="GQ420" t="s">
        <v>448</v>
      </c>
      <c r="GR420">
        <v>3.13142</v>
      </c>
      <c r="GS420">
        <v>2.71449</v>
      </c>
      <c r="GT420">
        <v>0.034903</v>
      </c>
      <c r="GU420">
        <v>0.031503</v>
      </c>
      <c r="GV420">
        <v>0.102766</v>
      </c>
      <c r="GW420">
        <v>0.0844813</v>
      </c>
      <c r="GX420">
        <v>36344.6</v>
      </c>
      <c r="GY420">
        <v>39077.5</v>
      </c>
      <c r="GZ420">
        <v>34072.9</v>
      </c>
      <c r="HA420">
        <v>36533.5</v>
      </c>
      <c r="HB420">
        <v>43165.3</v>
      </c>
      <c r="HC420">
        <v>48020.1</v>
      </c>
      <c r="HD420">
        <v>53150.4</v>
      </c>
      <c r="HE420">
        <v>58389</v>
      </c>
      <c r="HF420">
        <v>1.96028</v>
      </c>
      <c r="HG420">
        <v>1.7625</v>
      </c>
      <c r="HH420">
        <v>0.109643</v>
      </c>
      <c r="HI420">
        <v>0</v>
      </c>
      <c r="HJ420">
        <v>28.2327</v>
      </c>
      <c r="HK420">
        <v>999.9</v>
      </c>
      <c r="HL420">
        <v>49.713</v>
      </c>
      <c r="HM420">
        <v>31.229</v>
      </c>
      <c r="HN420">
        <v>25.1306</v>
      </c>
      <c r="HO420">
        <v>55.8058</v>
      </c>
      <c r="HP420">
        <v>46.0577</v>
      </c>
      <c r="HQ420">
        <v>1</v>
      </c>
      <c r="HR420">
        <v>0.0784832</v>
      </c>
      <c r="HS420">
        <v>-0.0622794</v>
      </c>
      <c r="HT420">
        <v>20.1126</v>
      </c>
      <c r="HU420">
        <v>5.19752</v>
      </c>
      <c r="HV420">
        <v>12.004</v>
      </c>
      <c r="HW420">
        <v>4.9751</v>
      </c>
      <c r="HX420">
        <v>3.2939</v>
      </c>
      <c r="HY420">
        <v>9999</v>
      </c>
      <c r="HZ420">
        <v>9999</v>
      </c>
      <c r="IA420">
        <v>999.9</v>
      </c>
      <c r="IB420">
        <v>9999</v>
      </c>
      <c r="IC420">
        <v>1.86325</v>
      </c>
      <c r="ID420">
        <v>1.86813</v>
      </c>
      <c r="IE420">
        <v>1.86785</v>
      </c>
      <c r="IF420">
        <v>1.86905</v>
      </c>
      <c r="IG420">
        <v>1.86985</v>
      </c>
      <c r="IH420">
        <v>1.86587</v>
      </c>
      <c r="II420">
        <v>1.86696</v>
      </c>
      <c r="IJ420">
        <v>1.86844</v>
      </c>
      <c r="IK420">
        <v>5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1.079</v>
      </c>
      <c r="IY420">
        <v>0.381</v>
      </c>
      <c r="IZ420">
        <v>0.591063205497763</v>
      </c>
      <c r="JA420">
        <v>0.00362635438953289</v>
      </c>
      <c r="JB420">
        <v>-8.50754122937555e-07</v>
      </c>
      <c r="JC420">
        <v>2.87264459290622e-10</v>
      </c>
      <c r="JD420">
        <v>-0.103101814204982</v>
      </c>
      <c r="JE420">
        <v>-0.017656537129445</v>
      </c>
      <c r="JF420">
        <v>0.00217271289782075</v>
      </c>
      <c r="JG420">
        <v>-2.34727275410467e-05</v>
      </c>
      <c r="JH420">
        <v>4</v>
      </c>
      <c r="JI420">
        <v>2183</v>
      </c>
      <c r="JJ420">
        <v>1</v>
      </c>
      <c r="JK420">
        <v>27</v>
      </c>
      <c r="JL420">
        <v>29322424.7</v>
      </c>
      <c r="JM420">
        <v>29322424.7</v>
      </c>
      <c r="JN420">
        <v>0.375977</v>
      </c>
      <c r="JO420">
        <v>2.66113</v>
      </c>
      <c r="JP420">
        <v>1.54785</v>
      </c>
      <c r="JQ420">
        <v>2.31201</v>
      </c>
      <c r="JR420">
        <v>1.64673</v>
      </c>
      <c r="JS420">
        <v>2.36084</v>
      </c>
      <c r="JT420">
        <v>34.2587</v>
      </c>
      <c r="JU420">
        <v>24.1926</v>
      </c>
      <c r="JV420">
        <v>18</v>
      </c>
      <c r="JW420">
        <v>508.851</v>
      </c>
      <c r="JX420">
        <v>384.337</v>
      </c>
      <c r="JY420">
        <v>27.9935</v>
      </c>
      <c r="JZ420">
        <v>28.3301</v>
      </c>
      <c r="KA420">
        <v>30.0006</v>
      </c>
      <c r="KB420">
        <v>28.233</v>
      </c>
      <c r="KC420">
        <v>28.1809</v>
      </c>
      <c r="KD420">
        <v>7.55343</v>
      </c>
      <c r="KE420">
        <v>29.0227</v>
      </c>
      <c r="KF420">
        <v>0</v>
      </c>
      <c r="KG420">
        <v>27.9893</v>
      </c>
      <c r="KH420">
        <v>102.894</v>
      </c>
      <c r="KI420">
        <v>18.0487</v>
      </c>
      <c r="KJ420">
        <v>96.6185</v>
      </c>
      <c r="KK420">
        <v>94.6028</v>
      </c>
    </row>
    <row r="421" spans="1:297">
      <c r="A421">
        <v>405</v>
      </c>
      <c r="B421">
        <v>1759345488.1</v>
      </c>
      <c r="C421">
        <v>12628.0999999046</v>
      </c>
      <c r="D421" t="s">
        <v>1256</v>
      </c>
      <c r="E421" t="s">
        <v>1257</v>
      </c>
      <c r="F421">
        <v>5</v>
      </c>
      <c r="G421" t="s">
        <v>1217</v>
      </c>
      <c r="H421" t="s">
        <v>436</v>
      </c>
      <c r="I421">
        <v>1759345479.94615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120.837116254878</v>
      </c>
      <c r="AK421">
        <v>130.704006060606</v>
      </c>
      <c r="AL421">
        <v>-3.20382936467479</v>
      </c>
      <c r="AM421">
        <v>64.7014413785426</v>
      </c>
      <c r="AN421">
        <f>(AP421 - AO421 + DY421*1E3/(8.314*(EA421+273.15)) * AR421/DX421 * AQ421) * DX421/(100*DL421) * 1000/(1000 - AP421)</f>
        <v>0</v>
      </c>
      <c r="AO421">
        <v>18.0654364060112</v>
      </c>
      <c r="AP421">
        <v>23.9653915151515</v>
      </c>
      <c r="AQ421">
        <v>0.00014556569021391</v>
      </c>
      <c r="AR421">
        <v>119.371846667819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4.8</v>
      </c>
      <c r="DM421">
        <v>0.5</v>
      </c>
      <c r="DN421" t="s">
        <v>438</v>
      </c>
      <c r="DO421">
        <v>2</v>
      </c>
      <c r="DP421" t="b">
        <v>1</v>
      </c>
      <c r="DQ421">
        <v>1759345479.94615</v>
      </c>
      <c r="DR421">
        <v>149.993846153846</v>
      </c>
      <c r="DS421">
        <v>134.510538461538</v>
      </c>
      <c r="DT421">
        <v>23.9565769230769</v>
      </c>
      <c r="DU421">
        <v>18.0677615384615</v>
      </c>
      <c r="DV421">
        <v>148.880923076923</v>
      </c>
      <c r="DW421">
        <v>23.5759</v>
      </c>
      <c r="DX421">
        <v>499.981769230769</v>
      </c>
      <c r="DY421">
        <v>90.4172538461539</v>
      </c>
      <c r="DZ421">
        <v>0.0364043461538461</v>
      </c>
      <c r="EA421">
        <v>30.2999384615385</v>
      </c>
      <c r="EB421">
        <v>30.0163692307692</v>
      </c>
      <c r="EC421">
        <v>999.9</v>
      </c>
      <c r="ED421">
        <v>0</v>
      </c>
      <c r="EE421">
        <v>0</v>
      </c>
      <c r="EF421">
        <v>10001.78</v>
      </c>
      <c r="EG421">
        <v>0</v>
      </c>
      <c r="EH421">
        <v>13.1390076923077</v>
      </c>
      <c r="EI421">
        <v>15.4832230769231</v>
      </c>
      <c r="EJ421">
        <v>153.675230769231</v>
      </c>
      <c r="EK421">
        <v>136.985692307692</v>
      </c>
      <c r="EL421">
        <v>5.88881615384615</v>
      </c>
      <c r="EM421">
        <v>134.510538461538</v>
      </c>
      <c r="EN421">
        <v>18.0677615384615</v>
      </c>
      <c r="EO421">
        <v>2.16608923076923</v>
      </c>
      <c r="EP421">
        <v>1.63363692307692</v>
      </c>
      <c r="EQ421">
        <v>18.7136923076923</v>
      </c>
      <c r="ER421">
        <v>14.2798153846154</v>
      </c>
      <c r="ES421">
        <v>2000.01153846154</v>
      </c>
      <c r="ET421">
        <v>0.980004769230769</v>
      </c>
      <c r="EU421">
        <v>0.0199953846153846</v>
      </c>
      <c r="EV421">
        <v>0</v>
      </c>
      <c r="EW421">
        <v>814.225076923077</v>
      </c>
      <c r="EX421">
        <v>5.00059</v>
      </c>
      <c r="EY421">
        <v>16313.8153846154</v>
      </c>
      <c r="EZ421">
        <v>17360.4384615385</v>
      </c>
      <c r="FA421">
        <v>41.6822307692308</v>
      </c>
      <c r="FB421">
        <v>41.5190769230769</v>
      </c>
      <c r="FC421">
        <v>41.0668461538462</v>
      </c>
      <c r="FD421">
        <v>40.9131538461538</v>
      </c>
      <c r="FE421">
        <v>42.5668461538462</v>
      </c>
      <c r="FF421">
        <v>1955.12153846154</v>
      </c>
      <c r="FG421">
        <v>39.89</v>
      </c>
      <c r="FH421">
        <v>0</v>
      </c>
      <c r="FI421">
        <v>1759345488.6</v>
      </c>
      <c r="FJ421">
        <v>0</v>
      </c>
      <c r="FK421">
        <v>814.357692307692</v>
      </c>
      <c r="FL421">
        <v>13.5844102562806</v>
      </c>
      <c r="FM421">
        <v>239.565811952597</v>
      </c>
      <c r="FN421">
        <v>16316.4423076923</v>
      </c>
      <c r="FO421">
        <v>15</v>
      </c>
      <c r="FP421">
        <v>0</v>
      </c>
      <c r="FQ421" t="s">
        <v>439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15.15163</v>
      </c>
      <c r="GD421">
        <v>9.69267067669175</v>
      </c>
      <c r="GE421">
        <v>0.953181658499575</v>
      </c>
      <c r="GF421">
        <v>0</v>
      </c>
      <c r="GG421">
        <v>813.716823529412</v>
      </c>
      <c r="GH421">
        <v>11.1840183293892</v>
      </c>
      <c r="GI421">
        <v>1.12153281325651</v>
      </c>
      <c r="GJ421">
        <v>-1</v>
      </c>
      <c r="GK421">
        <v>5.881444</v>
      </c>
      <c r="GL421">
        <v>0.165103759398491</v>
      </c>
      <c r="GM421">
        <v>0.016350044770581</v>
      </c>
      <c r="GN421">
        <v>0</v>
      </c>
      <c r="GO421">
        <v>0</v>
      </c>
      <c r="GP421">
        <v>2</v>
      </c>
      <c r="GQ421" t="s">
        <v>481</v>
      </c>
      <c r="GR421">
        <v>3.13152</v>
      </c>
      <c r="GS421">
        <v>2.71452</v>
      </c>
      <c r="GT421">
        <v>0.0312247</v>
      </c>
      <c r="GU421">
        <v>0.0275983</v>
      </c>
      <c r="GV421">
        <v>0.102777</v>
      </c>
      <c r="GW421">
        <v>0.0844751</v>
      </c>
      <c r="GX421">
        <v>36482.4</v>
      </c>
      <c r="GY421">
        <v>39234.5</v>
      </c>
      <c r="GZ421">
        <v>34072.2</v>
      </c>
      <c r="HA421">
        <v>36533</v>
      </c>
      <c r="HB421">
        <v>43163.8</v>
      </c>
      <c r="HC421">
        <v>48019.4</v>
      </c>
      <c r="HD421">
        <v>53149.6</v>
      </c>
      <c r="HE421">
        <v>58388.5</v>
      </c>
      <c r="HF421">
        <v>1.96065</v>
      </c>
      <c r="HG421">
        <v>1.76213</v>
      </c>
      <c r="HH421">
        <v>0.109889</v>
      </c>
      <c r="HI421">
        <v>0</v>
      </c>
      <c r="HJ421">
        <v>28.2327</v>
      </c>
      <c r="HK421">
        <v>999.9</v>
      </c>
      <c r="HL421">
        <v>49.713</v>
      </c>
      <c r="HM421">
        <v>31.229</v>
      </c>
      <c r="HN421">
        <v>25.1286</v>
      </c>
      <c r="HO421">
        <v>55.5458</v>
      </c>
      <c r="HP421">
        <v>46.238</v>
      </c>
      <c r="HQ421">
        <v>1</v>
      </c>
      <c r="HR421">
        <v>0.0786662</v>
      </c>
      <c r="HS421">
        <v>-0.0466285</v>
      </c>
      <c r="HT421">
        <v>20.1126</v>
      </c>
      <c r="HU421">
        <v>5.19632</v>
      </c>
      <c r="HV421">
        <v>12.004</v>
      </c>
      <c r="HW421">
        <v>4.97465</v>
      </c>
      <c r="HX421">
        <v>3.2939</v>
      </c>
      <c r="HY421">
        <v>9999</v>
      </c>
      <c r="HZ421">
        <v>9999</v>
      </c>
      <c r="IA421">
        <v>999.9</v>
      </c>
      <c r="IB421">
        <v>9999</v>
      </c>
      <c r="IC421">
        <v>1.86325</v>
      </c>
      <c r="ID421">
        <v>1.86813</v>
      </c>
      <c r="IE421">
        <v>1.86784</v>
      </c>
      <c r="IF421">
        <v>1.86905</v>
      </c>
      <c r="IG421">
        <v>1.86983</v>
      </c>
      <c r="IH421">
        <v>1.86588</v>
      </c>
      <c r="II421">
        <v>1.86696</v>
      </c>
      <c r="IJ421">
        <v>1.86844</v>
      </c>
      <c r="IK421">
        <v>5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1.026</v>
      </c>
      <c r="IY421">
        <v>0.3811</v>
      </c>
      <c r="IZ421">
        <v>0.591063205497763</v>
      </c>
      <c r="JA421">
        <v>0.00362635438953289</v>
      </c>
      <c r="JB421">
        <v>-8.50754122937555e-07</v>
      </c>
      <c r="JC421">
        <v>2.87264459290622e-10</v>
      </c>
      <c r="JD421">
        <v>-0.103101814204982</v>
      </c>
      <c r="JE421">
        <v>-0.017656537129445</v>
      </c>
      <c r="JF421">
        <v>0.00217271289782075</v>
      </c>
      <c r="JG421">
        <v>-2.34727275410467e-05</v>
      </c>
      <c r="JH421">
        <v>4</v>
      </c>
      <c r="JI421">
        <v>2183</v>
      </c>
      <c r="JJ421">
        <v>1</v>
      </c>
      <c r="JK421">
        <v>27</v>
      </c>
      <c r="JL421">
        <v>29322424.8</v>
      </c>
      <c r="JM421">
        <v>29322424.8</v>
      </c>
      <c r="JN421">
        <v>0.341797</v>
      </c>
      <c r="JO421">
        <v>2.677</v>
      </c>
      <c r="JP421">
        <v>1.54785</v>
      </c>
      <c r="JQ421">
        <v>2.31201</v>
      </c>
      <c r="JR421">
        <v>1.64673</v>
      </c>
      <c r="JS421">
        <v>2.29126</v>
      </c>
      <c r="JT421">
        <v>34.2814</v>
      </c>
      <c r="JU421">
        <v>24.1838</v>
      </c>
      <c r="JV421">
        <v>18</v>
      </c>
      <c r="JW421">
        <v>509.144</v>
      </c>
      <c r="JX421">
        <v>384.172</v>
      </c>
      <c r="JY421">
        <v>27.9796</v>
      </c>
      <c r="JZ421">
        <v>28.3355</v>
      </c>
      <c r="KA421">
        <v>30.0004</v>
      </c>
      <c r="KB421">
        <v>28.238</v>
      </c>
      <c r="KC421">
        <v>28.1862</v>
      </c>
      <c r="KD421">
        <v>6.88045</v>
      </c>
      <c r="KE421">
        <v>29.0227</v>
      </c>
      <c r="KF421">
        <v>0</v>
      </c>
      <c r="KG421">
        <v>27.9717</v>
      </c>
      <c r="KH421">
        <v>82.6956</v>
      </c>
      <c r="KI421">
        <v>18.0487</v>
      </c>
      <c r="KJ421">
        <v>96.6169</v>
      </c>
      <c r="KK421">
        <v>94.6017</v>
      </c>
    </row>
    <row r="422" spans="1:297">
      <c r="A422">
        <v>406</v>
      </c>
      <c r="B422">
        <v>1759345493.1</v>
      </c>
      <c r="C422">
        <v>12633.0999999046</v>
      </c>
      <c r="D422" t="s">
        <v>1258</v>
      </c>
      <c r="E422" t="s">
        <v>1259</v>
      </c>
      <c r="F422">
        <v>5</v>
      </c>
      <c r="G422" t="s">
        <v>1217</v>
      </c>
      <c r="H422" t="s">
        <v>436</v>
      </c>
      <c r="I422">
        <v>1759345484.94615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104.67800950278</v>
      </c>
      <c r="AK422">
        <v>115.055272727273</v>
      </c>
      <c r="AL422">
        <v>-3.10895149953616</v>
      </c>
      <c r="AM422">
        <v>64.7014413785426</v>
      </c>
      <c r="AN422">
        <f>(AP422 - AO422 + DY422*1E3/(8.314*(EA422+273.15)) * AR422/DX422 * AQ422) * DX422/(100*DL422) * 1000/(1000 - AP422)</f>
        <v>0</v>
      </c>
      <c r="AO422">
        <v>18.0638116111106</v>
      </c>
      <c r="AP422">
        <v>23.9689715151515</v>
      </c>
      <c r="AQ422">
        <v>0.000100317367500281</v>
      </c>
      <c r="AR422">
        <v>119.371846667819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4.8</v>
      </c>
      <c r="DM422">
        <v>0.5</v>
      </c>
      <c r="DN422" t="s">
        <v>438</v>
      </c>
      <c r="DO422">
        <v>2</v>
      </c>
      <c r="DP422" t="b">
        <v>1</v>
      </c>
      <c r="DQ422">
        <v>1759345484.94615</v>
      </c>
      <c r="DR422">
        <v>134.385230769231</v>
      </c>
      <c r="DS422">
        <v>118.196992307692</v>
      </c>
      <c r="DT422">
        <v>23.9637538461538</v>
      </c>
      <c r="DU422">
        <v>18.0658846153846</v>
      </c>
      <c r="DV422">
        <v>133.325153846154</v>
      </c>
      <c r="DW422">
        <v>23.5827692307692</v>
      </c>
      <c r="DX422">
        <v>500.002307692308</v>
      </c>
      <c r="DY422">
        <v>90.4173384615384</v>
      </c>
      <c r="DZ422">
        <v>0.0364295538461538</v>
      </c>
      <c r="EA422">
        <v>30.2974076923077</v>
      </c>
      <c r="EB422">
        <v>30.0181769230769</v>
      </c>
      <c r="EC422">
        <v>999.9</v>
      </c>
      <c r="ED422">
        <v>0</v>
      </c>
      <c r="EE422">
        <v>0</v>
      </c>
      <c r="EF422">
        <v>10010.2346153846</v>
      </c>
      <c r="EG422">
        <v>0</v>
      </c>
      <c r="EH422">
        <v>12.8712461538462</v>
      </c>
      <c r="EI422">
        <v>16.1881461538462</v>
      </c>
      <c r="EJ422">
        <v>137.684538461538</v>
      </c>
      <c r="EK422">
        <v>120.371730769231</v>
      </c>
      <c r="EL422">
        <v>5.89786769230769</v>
      </c>
      <c r="EM422">
        <v>118.196992307692</v>
      </c>
      <c r="EN422">
        <v>18.0658846153846</v>
      </c>
      <c r="EO422">
        <v>2.16674076923077</v>
      </c>
      <c r="EP422">
        <v>1.63347</v>
      </c>
      <c r="EQ422">
        <v>18.7185</v>
      </c>
      <c r="ER422">
        <v>14.2782230769231</v>
      </c>
      <c r="ES422">
        <v>2000.01230769231</v>
      </c>
      <c r="ET422">
        <v>0.980004769230769</v>
      </c>
      <c r="EU422">
        <v>0.0199953846153846</v>
      </c>
      <c r="EV422">
        <v>0</v>
      </c>
      <c r="EW422">
        <v>815.295769230769</v>
      </c>
      <c r="EX422">
        <v>5.00059</v>
      </c>
      <c r="EY422">
        <v>16334.8153846154</v>
      </c>
      <c r="EZ422">
        <v>17360.4461538462</v>
      </c>
      <c r="FA422">
        <v>41.687</v>
      </c>
      <c r="FB422">
        <v>41.5333846153846</v>
      </c>
      <c r="FC422">
        <v>41.0668461538462</v>
      </c>
      <c r="FD422">
        <v>40.9226923076923</v>
      </c>
      <c r="FE422">
        <v>42.5765384615385</v>
      </c>
      <c r="FF422">
        <v>1955.12230769231</v>
      </c>
      <c r="FG422">
        <v>39.89</v>
      </c>
      <c r="FH422">
        <v>0</v>
      </c>
      <c r="FI422">
        <v>1759345493.4</v>
      </c>
      <c r="FJ422">
        <v>0</v>
      </c>
      <c r="FK422">
        <v>815.463807692308</v>
      </c>
      <c r="FL422">
        <v>14.6245128261838</v>
      </c>
      <c r="FM422">
        <v>260.013675241003</v>
      </c>
      <c r="FN422">
        <v>16336.4384615385</v>
      </c>
      <c r="FO422">
        <v>15</v>
      </c>
      <c r="FP422">
        <v>0</v>
      </c>
      <c r="FQ422" t="s">
        <v>439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15.7179476190476</v>
      </c>
      <c r="GD422">
        <v>8.54742077922079</v>
      </c>
      <c r="GE422">
        <v>0.908305139423891</v>
      </c>
      <c r="GF422">
        <v>0</v>
      </c>
      <c r="GG422">
        <v>814.777205882353</v>
      </c>
      <c r="GH422">
        <v>13.5431474425313</v>
      </c>
      <c r="GI422">
        <v>1.34282883538516</v>
      </c>
      <c r="GJ422">
        <v>-1</v>
      </c>
      <c r="GK422">
        <v>5.89199714285714</v>
      </c>
      <c r="GL422">
        <v>0.109334025974034</v>
      </c>
      <c r="GM422">
        <v>0.011373783615908</v>
      </c>
      <c r="GN422">
        <v>0</v>
      </c>
      <c r="GO422">
        <v>0</v>
      </c>
      <c r="GP422">
        <v>2</v>
      </c>
      <c r="GQ422" t="s">
        <v>481</v>
      </c>
      <c r="GR422">
        <v>3.1315</v>
      </c>
      <c r="GS422">
        <v>2.71441</v>
      </c>
      <c r="GT422">
        <v>0.0275813</v>
      </c>
      <c r="GU422">
        <v>0.0235977</v>
      </c>
      <c r="GV422">
        <v>0.102779</v>
      </c>
      <c r="GW422">
        <v>0.0844646</v>
      </c>
      <c r="GX422">
        <v>36619.4</v>
      </c>
      <c r="GY422">
        <v>39395</v>
      </c>
      <c r="GZ422">
        <v>34072.1</v>
      </c>
      <c r="HA422">
        <v>36532.3</v>
      </c>
      <c r="HB422">
        <v>43163</v>
      </c>
      <c r="HC422">
        <v>48018.9</v>
      </c>
      <c r="HD422">
        <v>53149.3</v>
      </c>
      <c r="HE422">
        <v>58387.7</v>
      </c>
      <c r="HF422">
        <v>1.96038</v>
      </c>
      <c r="HG422">
        <v>1.76173</v>
      </c>
      <c r="HH422">
        <v>0.109643</v>
      </c>
      <c r="HI422">
        <v>0</v>
      </c>
      <c r="HJ422">
        <v>28.2303</v>
      </c>
      <c r="HK422">
        <v>999.9</v>
      </c>
      <c r="HL422">
        <v>49.713</v>
      </c>
      <c r="HM422">
        <v>31.229</v>
      </c>
      <c r="HN422">
        <v>25.1298</v>
      </c>
      <c r="HO422">
        <v>55.6758</v>
      </c>
      <c r="HP422">
        <v>46.3021</v>
      </c>
      <c r="HQ422">
        <v>1</v>
      </c>
      <c r="HR422">
        <v>0.0792962</v>
      </c>
      <c r="HS422">
        <v>-0.014055</v>
      </c>
      <c r="HT422">
        <v>20.1128</v>
      </c>
      <c r="HU422">
        <v>5.19722</v>
      </c>
      <c r="HV422">
        <v>12.004</v>
      </c>
      <c r="HW422">
        <v>4.975</v>
      </c>
      <c r="HX422">
        <v>3.29388</v>
      </c>
      <c r="HY422">
        <v>9999</v>
      </c>
      <c r="HZ422">
        <v>9999</v>
      </c>
      <c r="IA422">
        <v>999.9</v>
      </c>
      <c r="IB422">
        <v>9999</v>
      </c>
      <c r="IC422">
        <v>1.86325</v>
      </c>
      <c r="ID422">
        <v>1.86813</v>
      </c>
      <c r="IE422">
        <v>1.86784</v>
      </c>
      <c r="IF422">
        <v>1.86905</v>
      </c>
      <c r="IG422">
        <v>1.86982</v>
      </c>
      <c r="IH422">
        <v>1.8659</v>
      </c>
      <c r="II422">
        <v>1.86694</v>
      </c>
      <c r="IJ422">
        <v>1.86844</v>
      </c>
      <c r="IK422">
        <v>5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0.974</v>
      </c>
      <c r="IY422">
        <v>0.3813</v>
      </c>
      <c r="IZ422">
        <v>0.591063205497763</v>
      </c>
      <c r="JA422">
        <v>0.00362635438953289</v>
      </c>
      <c r="JB422">
        <v>-8.50754122937555e-07</v>
      </c>
      <c r="JC422">
        <v>2.87264459290622e-10</v>
      </c>
      <c r="JD422">
        <v>-0.103101814204982</v>
      </c>
      <c r="JE422">
        <v>-0.017656537129445</v>
      </c>
      <c r="JF422">
        <v>0.00217271289782075</v>
      </c>
      <c r="JG422">
        <v>-2.34727275410467e-05</v>
      </c>
      <c r="JH422">
        <v>4</v>
      </c>
      <c r="JI422">
        <v>2183</v>
      </c>
      <c r="JJ422">
        <v>1</v>
      </c>
      <c r="JK422">
        <v>27</v>
      </c>
      <c r="JL422">
        <v>29322424.9</v>
      </c>
      <c r="JM422">
        <v>29322424.9</v>
      </c>
      <c r="JN422">
        <v>0.307617</v>
      </c>
      <c r="JO422">
        <v>2.68677</v>
      </c>
      <c r="JP422">
        <v>1.54785</v>
      </c>
      <c r="JQ422">
        <v>2.31323</v>
      </c>
      <c r="JR422">
        <v>1.64551</v>
      </c>
      <c r="JS422">
        <v>2.26685</v>
      </c>
      <c r="JT422">
        <v>34.2814</v>
      </c>
      <c r="JU422">
        <v>24.1838</v>
      </c>
      <c r="JV422">
        <v>18</v>
      </c>
      <c r="JW422">
        <v>509.014</v>
      </c>
      <c r="JX422">
        <v>383.999</v>
      </c>
      <c r="JY422">
        <v>27.9622</v>
      </c>
      <c r="JZ422">
        <v>28.3416</v>
      </c>
      <c r="KA422">
        <v>30.0005</v>
      </c>
      <c r="KB422">
        <v>28.244</v>
      </c>
      <c r="KC422">
        <v>28.1922</v>
      </c>
      <c r="KD422">
        <v>6.18255</v>
      </c>
      <c r="KE422">
        <v>29.0227</v>
      </c>
      <c r="KF422">
        <v>0</v>
      </c>
      <c r="KG422">
        <v>27.9491</v>
      </c>
      <c r="KH422">
        <v>69.1487</v>
      </c>
      <c r="KI422">
        <v>18.0487</v>
      </c>
      <c r="KJ422">
        <v>96.6164</v>
      </c>
      <c r="KK422">
        <v>94.6002</v>
      </c>
    </row>
    <row r="423" spans="1:297">
      <c r="A423">
        <v>407</v>
      </c>
      <c r="B423">
        <v>1759345498.1</v>
      </c>
      <c r="C423">
        <v>12638.0999999046</v>
      </c>
      <c r="D423" t="s">
        <v>1260</v>
      </c>
      <c r="E423" t="s">
        <v>1261</v>
      </c>
      <c r="F423">
        <v>5</v>
      </c>
      <c r="G423" t="s">
        <v>1217</v>
      </c>
      <c r="H423" t="s">
        <v>436</v>
      </c>
      <c r="I423">
        <v>1759345489.94615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87.6422174337453</v>
      </c>
      <c r="AK423">
        <v>99.1023418181818</v>
      </c>
      <c r="AL423">
        <v>-3.20991086436312</v>
      </c>
      <c r="AM423">
        <v>64.7014413785426</v>
      </c>
      <c r="AN423">
        <f>(AP423 - AO423 + DY423*1E3/(8.314*(EA423+273.15)) * AR423/DX423 * AQ423) * DX423/(100*DL423) * 1000/(1000 - AP423)</f>
        <v>0</v>
      </c>
      <c r="AO423">
        <v>18.0612210539895</v>
      </c>
      <c r="AP423">
        <v>23.9684727272727</v>
      </c>
      <c r="AQ423">
        <v>-1.93034364309029e-05</v>
      </c>
      <c r="AR423">
        <v>119.371846667819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4.8</v>
      </c>
      <c r="DM423">
        <v>0.5</v>
      </c>
      <c r="DN423" t="s">
        <v>438</v>
      </c>
      <c r="DO423">
        <v>2</v>
      </c>
      <c r="DP423" t="b">
        <v>1</v>
      </c>
      <c r="DQ423">
        <v>1759345489.94615</v>
      </c>
      <c r="DR423">
        <v>118.873569230769</v>
      </c>
      <c r="DS423">
        <v>101.837553846154</v>
      </c>
      <c r="DT423">
        <v>23.967</v>
      </c>
      <c r="DU423">
        <v>18.0635615384615</v>
      </c>
      <c r="DV423">
        <v>117.866430769231</v>
      </c>
      <c r="DW423">
        <v>23.5858769230769</v>
      </c>
      <c r="DX423">
        <v>500.015384615385</v>
      </c>
      <c r="DY423">
        <v>90.4174538461538</v>
      </c>
      <c r="DZ423">
        <v>0.0365252307692308</v>
      </c>
      <c r="EA423">
        <v>30.2945230769231</v>
      </c>
      <c r="EB423">
        <v>30.0198923076923</v>
      </c>
      <c r="EC423">
        <v>999.9</v>
      </c>
      <c r="ED423">
        <v>0</v>
      </c>
      <c r="EE423">
        <v>0</v>
      </c>
      <c r="EF423">
        <v>10004.8453846154</v>
      </c>
      <c r="EG423">
        <v>0</v>
      </c>
      <c r="EH423">
        <v>12.8856692307692</v>
      </c>
      <c r="EI423">
        <v>17.0359230769231</v>
      </c>
      <c r="EJ423">
        <v>121.792353846154</v>
      </c>
      <c r="EK423">
        <v>103.711007692308</v>
      </c>
      <c r="EL423">
        <v>5.90345153846154</v>
      </c>
      <c r="EM423">
        <v>101.837553846154</v>
      </c>
      <c r="EN423">
        <v>18.0635615384615</v>
      </c>
      <c r="EO423">
        <v>2.16703769230769</v>
      </c>
      <c r="EP423">
        <v>1.63326153846154</v>
      </c>
      <c r="EQ423">
        <v>18.7206923076923</v>
      </c>
      <c r="ER423">
        <v>14.2762461538462</v>
      </c>
      <c r="ES423">
        <v>1999.98538461538</v>
      </c>
      <c r="ET423">
        <v>0.980004538461538</v>
      </c>
      <c r="EU423">
        <v>0.0199956230769231</v>
      </c>
      <c r="EV423">
        <v>0</v>
      </c>
      <c r="EW423">
        <v>816.512846153846</v>
      </c>
      <c r="EX423">
        <v>5.00059</v>
      </c>
      <c r="EY423">
        <v>16357.8692307692</v>
      </c>
      <c r="EZ423">
        <v>17360.2153846154</v>
      </c>
      <c r="FA423">
        <v>41.687</v>
      </c>
      <c r="FB423">
        <v>41.5429230769231</v>
      </c>
      <c r="FC423">
        <v>41.0716923076923</v>
      </c>
      <c r="FD423">
        <v>40.9274615384615</v>
      </c>
      <c r="FE423">
        <v>42.5910769230769</v>
      </c>
      <c r="FF423">
        <v>1955.09538461538</v>
      </c>
      <c r="FG423">
        <v>39.89</v>
      </c>
      <c r="FH423">
        <v>0</v>
      </c>
      <c r="FI423">
        <v>1759345498.8</v>
      </c>
      <c r="FJ423">
        <v>0</v>
      </c>
      <c r="FK423">
        <v>816.87668</v>
      </c>
      <c r="FL423">
        <v>15.1781538825454</v>
      </c>
      <c r="FM423">
        <v>296.761538878368</v>
      </c>
      <c r="FN423">
        <v>16362.948</v>
      </c>
      <c r="FO423">
        <v>15</v>
      </c>
      <c r="FP423">
        <v>0</v>
      </c>
      <c r="FQ423" t="s">
        <v>439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16.7089</v>
      </c>
      <c r="GD423">
        <v>9.3207067669173</v>
      </c>
      <c r="GE423">
        <v>0.955198353746488</v>
      </c>
      <c r="GF423">
        <v>0</v>
      </c>
      <c r="GG423">
        <v>815.888617647059</v>
      </c>
      <c r="GH423">
        <v>14.581191760392</v>
      </c>
      <c r="GI423">
        <v>1.44284266018215</v>
      </c>
      <c r="GJ423">
        <v>-1</v>
      </c>
      <c r="GK423">
        <v>5.900644</v>
      </c>
      <c r="GL423">
        <v>0.0654279699248195</v>
      </c>
      <c r="GM423">
        <v>0.00645768720208717</v>
      </c>
      <c r="GN423">
        <v>1</v>
      </c>
      <c r="GO423">
        <v>1</v>
      </c>
      <c r="GP423">
        <v>2</v>
      </c>
      <c r="GQ423" t="s">
        <v>448</v>
      </c>
      <c r="GR423">
        <v>3.13166</v>
      </c>
      <c r="GS423">
        <v>2.71419</v>
      </c>
      <c r="GT423">
        <v>0.0237598</v>
      </c>
      <c r="GU423">
        <v>0.0195205</v>
      </c>
      <c r="GV423">
        <v>0.102778</v>
      </c>
      <c r="GW423">
        <v>0.0844539</v>
      </c>
      <c r="GX423">
        <v>36762.4</v>
      </c>
      <c r="GY423">
        <v>39558.6</v>
      </c>
      <c r="GZ423">
        <v>34071.3</v>
      </c>
      <c r="HA423">
        <v>36531.4</v>
      </c>
      <c r="HB423">
        <v>43161.9</v>
      </c>
      <c r="HC423">
        <v>48018</v>
      </c>
      <c r="HD423">
        <v>53148.4</v>
      </c>
      <c r="HE423">
        <v>58386.5</v>
      </c>
      <c r="HF423">
        <v>1.96025</v>
      </c>
      <c r="HG423">
        <v>1.7618</v>
      </c>
      <c r="HH423">
        <v>0.109553</v>
      </c>
      <c r="HI423">
        <v>0</v>
      </c>
      <c r="HJ423">
        <v>28.2303</v>
      </c>
      <c r="HK423">
        <v>999.9</v>
      </c>
      <c r="HL423">
        <v>49.713</v>
      </c>
      <c r="HM423">
        <v>31.229</v>
      </c>
      <c r="HN423">
        <v>25.1307</v>
      </c>
      <c r="HO423">
        <v>55.8358</v>
      </c>
      <c r="HP423">
        <v>45.9976</v>
      </c>
      <c r="HQ423">
        <v>1</v>
      </c>
      <c r="HR423">
        <v>0.0797688</v>
      </c>
      <c r="HS423">
        <v>-0.00394336</v>
      </c>
      <c r="HT423">
        <v>20.1127</v>
      </c>
      <c r="HU423">
        <v>5.19707</v>
      </c>
      <c r="HV423">
        <v>12.004</v>
      </c>
      <c r="HW423">
        <v>4.97485</v>
      </c>
      <c r="HX423">
        <v>3.29393</v>
      </c>
      <c r="HY423">
        <v>9999</v>
      </c>
      <c r="HZ423">
        <v>9999</v>
      </c>
      <c r="IA423">
        <v>999.9</v>
      </c>
      <c r="IB423">
        <v>9999</v>
      </c>
      <c r="IC423">
        <v>1.86325</v>
      </c>
      <c r="ID423">
        <v>1.86813</v>
      </c>
      <c r="IE423">
        <v>1.86784</v>
      </c>
      <c r="IF423">
        <v>1.86905</v>
      </c>
      <c r="IG423">
        <v>1.86985</v>
      </c>
      <c r="IH423">
        <v>1.8659</v>
      </c>
      <c r="II423">
        <v>1.867</v>
      </c>
      <c r="IJ423">
        <v>1.86844</v>
      </c>
      <c r="IK423">
        <v>5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0.92</v>
      </c>
      <c r="IY423">
        <v>0.3812</v>
      </c>
      <c r="IZ423">
        <v>0.591063205497763</v>
      </c>
      <c r="JA423">
        <v>0.00362635438953289</v>
      </c>
      <c r="JB423">
        <v>-8.50754122937555e-07</v>
      </c>
      <c r="JC423">
        <v>2.87264459290622e-10</v>
      </c>
      <c r="JD423">
        <v>-0.103101814204982</v>
      </c>
      <c r="JE423">
        <v>-0.017656537129445</v>
      </c>
      <c r="JF423">
        <v>0.00217271289782075</v>
      </c>
      <c r="JG423">
        <v>-2.34727275410467e-05</v>
      </c>
      <c r="JH423">
        <v>4</v>
      </c>
      <c r="JI423">
        <v>2183</v>
      </c>
      <c r="JJ423">
        <v>1</v>
      </c>
      <c r="JK423">
        <v>27</v>
      </c>
      <c r="JL423">
        <v>29322425</v>
      </c>
      <c r="JM423">
        <v>29322425</v>
      </c>
      <c r="JN423">
        <v>0.270996</v>
      </c>
      <c r="JO423">
        <v>2.68066</v>
      </c>
      <c r="JP423">
        <v>1.54785</v>
      </c>
      <c r="JQ423">
        <v>2.31201</v>
      </c>
      <c r="JR423">
        <v>1.64673</v>
      </c>
      <c r="JS423">
        <v>2.36328</v>
      </c>
      <c r="JT423">
        <v>34.2814</v>
      </c>
      <c r="JU423">
        <v>24.1926</v>
      </c>
      <c r="JV423">
        <v>18</v>
      </c>
      <c r="JW423">
        <v>508.983</v>
      </c>
      <c r="JX423">
        <v>384.073</v>
      </c>
      <c r="JY423">
        <v>27.9398</v>
      </c>
      <c r="JZ423">
        <v>28.3476</v>
      </c>
      <c r="KA423">
        <v>30.0005</v>
      </c>
      <c r="KB423">
        <v>28.2497</v>
      </c>
      <c r="KC423">
        <v>28.1975</v>
      </c>
      <c r="KD423">
        <v>5.4595</v>
      </c>
      <c r="KE423">
        <v>29.0227</v>
      </c>
      <c r="KF423">
        <v>0</v>
      </c>
      <c r="KG423">
        <v>27.9306</v>
      </c>
      <c r="KH423">
        <v>48.951</v>
      </c>
      <c r="KI423">
        <v>18.0487</v>
      </c>
      <c r="KJ423">
        <v>96.6145</v>
      </c>
      <c r="KK423">
        <v>94.5981</v>
      </c>
    </row>
    <row r="424" spans="1:297">
      <c r="A424">
        <v>408</v>
      </c>
      <c r="B424">
        <v>1759345503.1</v>
      </c>
      <c r="C424">
        <v>12643.0999999046</v>
      </c>
      <c r="D424" t="s">
        <v>1262</v>
      </c>
      <c r="E424" t="s">
        <v>1263</v>
      </c>
      <c r="F424">
        <v>5</v>
      </c>
      <c r="G424" t="s">
        <v>1217</v>
      </c>
      <c r="H424" t="s">
        <v>436</v>
      </c>
      <c r="I424">
        <v>1759345494.94615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71.125477133895</v>
      </c>
      <c r="AK424">
        <v>83.390686060606</v>
      </c>
      <c r="AL424">
        <v>-3.12934665909639</v>
      </c>
      <c r="AM424">
        <v>64.7014413785426</v>
      </c>
      <c r="AN424">
        <f>(AP424 - AO424 + DY424*1E3/(8.314*(EA424+273.15)) * AR424/DX424 * AQ424) * DX424/(100*DL424) * 1000/(1000 - AP424)</f>
        <v>0</v>
      </c>
      <c r="AO424">
        <v>18.057710650637</v>
      </c>
      <c r="AP424">
        <v>23.9696733333333</v>
      </c>
      <c r="AQ424">
        <v>1.96885238157361e-05</v>
      </c>
      <c r="AR424">
        <v>119.371846667819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4.8</v>
      </c>
      <c r="DM424">
        <v>0.5</v>
      </c>
      <c r="DN424" t="s">
        <v>438</v>
      </c>
      <c r="DO424">
        <v>2</v>
      </c>
      <c r="DP424" t="b">
        <v>1</v>
      </c>
      <c r="DQ424">
        <v>1759345494.94615</v>
      </c>
      <c r="DR424">
        <v>103.421092307692</v>
      </c>
      <c r="DS424">
        <v>85.5507461538461</v>
      </c>
      <c r="DT424">
        <v>23.9687615384615</v>
      </c>
      <c r="DU424">
        <v>18.0609846153846</v>
      </c>
      <c r="DV424">
        <v>102.467169230769</v>
      </c>
      <c r="DW424">
        <v>23.5875538461538</v>
      </c>
      <c r="DX424">
        <v>500.008307692308</v>
      </c>
      <c r="DY424">
        <v>90.4171461538462</v>
      </c>
      <c r="DZ424">
        <v>0.0364538615384615</v>
      </c>
      <c r="EA424">
        <v>30.2924692307692</v>
      </c>
      <c r="EB424">
        <v>30.0169692307692</v>
      </c>
      <c r="EC424">
        <v>999.9</v>
      </c>
      <c r="ED424">
        <v>0</v>
      </c>
      <c r="EE424">
        <v>0</v>
      </c>
      <c r="EF424">
        <v>10006.8676923077</v>
      </c>
      <c r="EG424">
        <v>0</v>
      </c>
      <c r="EH424">
        <v>12.9534615384615</v>
      </c>
      <c r="EI424">
        <v>17.8702692307692</v>
      </c>
      <c r="EJ424">
        <v>105.960776923077</v>
      </c>
      <c r="EK424">
        <v>87.1244461538461</v>
      </c>
      <c r="EL424">
        <v>5.90779461538462</v>
      </c>
      <c r="EM424">
        <v>85.5507461538461</v>
      </c>
      <c r="EN424">
        <v>18.0609846153846</v>
      </c>
      <c r="EO424">
        <v>2.16718692307692</v>
      </c>
      <c r="EP424">
        <v>1.63302307692308</v>
      </c>
      <c r="EQ424">
        <v>18.7218076923077</v>
      </c>
      <c r="ER424">
        <v>14.2739846153846</v>
      </c>
      <c r="ES424">
        <v>2000.00538461538</v>
      </c>
      <c r="ET424">
        <v>0.980004846153846</v>
      </c>
      <c r="EU424">
        <v>0.0199953769230769</v>
      </c>
      <c r="EV424">
        <v>0</v>
      </c>
      <c r="EW424">
        <v>817.877923076923</v>
      </c>
      <c r="EX424">
        <v>5.00059</v>
      </c>
      <c r="EY424">
        <v>16383.5692307692</v>
      </c>
      <c r="EZ424">
        <v>17360.3846153846</v>
      </c>
      <c r="FA424">
        <v>41.687</v>
      </c>
      <c r="FB424">
        <v>41.5524615384615</v>
      </c>
      <c r="FC424">
        <v>41.0862307692308</v>
      </c>
      <c r="FD424">
        <v>40.9322307692308</v>
      </c>
      <c r="FE424">
        <v>42.5959230769231</v>
      </c>
      <c r="FF424">
        <v>1955.11538461538</v>
      </c>
      <c r="FG424">
        <v>39.89</v>
      </c>
      <c r="FH424">
        <v>0</v>
      </c>
      <c r="FI424">
        <v>1759345503.6</v>
      </c>
      <c r="FJ424">
        <v>0</v>
      </c>
      <c r="FK424">
        <v>818.16848</v>
      </c>
      <c r="FL424">
        <v>17.6474615861692</v>
      </c>
      <c r="FM424">
        <v>337.853846627838</v>
      </c>
      <c r="FN424">
        <v>16388.316</v>
      </c>
      <c r="FO424">
        <v>15</v>
      </c>
      <c r="FP424">
        <v>0</v>
      </c>
      <c r="FQ424" t="s">
        <v>439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17.4144857142857</v>
      </c>
      <c r="GD424">
        <v>10.7804961038961</v>
      </c>
      <c r="GE424">
        <v>1.14628811315801</v>
      </c>
      <c r="GF424">
        <v>0</v>
      </c>
      <c r="GG424">
        <v>817.147823529412</v>
      </c>
      <c r="GH424">
        <v>15.9789151947833</v>
      </c>
      <c r="GI424">
        <v>1.58394053421111</v>
      </c>
      <c r="GJ424">
        <v>-1</v>
      </c>
      <c r="GK424">
        <v>5.90513285714286</v>
      </c>
      <c r="GL424">
        <v>0.0503493506493456</v>
      </c>
      <c r="GM424">
        <v>0.00514101077967501</v>
      </c>
      <c r="GN424">
        <v>1</v>
      </c>
      <c r="GO424">
        <v>1</v>
      </c>
      <c r="GP424">
        <v>2</v>
      </c>
      <c r="GQ424" t="s">
        <v>448</v>
      </c>
      <c r="GR424">
        <v>3.13166</v>
      </c>
      <c r="GS424">
        <v>2.71431</v>
      </c>
      <c r="GT424">
        <v>0.0199379</v>
      </c>
      <c r="GU424">
        <v>0.0150717</v>
      </c>
      <c r="GV424">
        <v>0.102776</v>
      </c>
      <c r="GW424">
        <v>0.0844323</v>
      </c>
      <c r="GX424">
        <v>36906.2</v>
      </c>
      <c r="GY424">
        <v>39737.3</v>
      </c>
      <c r="GZ424">
        <v>34071.2</v>
      </c>
      <c r="HA424">
        <v>36530.8</v>
      </c>
      <c r="HB424">
        <v>43161.5</v>
      </c>
      <c r="HC424">
        <v>48018.2</v>
      </c>
      <c r="HD424">
        <v>53148.2</v>
      </c>
      <c r="HE424">
        <v>58386</v>
      </c>
      <c r="HF424">
        <v>1.96057</v>
      </c>
      <c r="HG424">
        <v>1.76147</v>
      </c>
      <c r="HH424">
        <v>0.109434</v>
      </c>
      <c r="HI424">
        <v>0</v>
      </c>
      <c r="HJ424">
        <v>28.2303</v>
      </c>
      <c r="HK424">
        <v>999.9</v>
      </c>
      <c r="HL424">
        <v>49.713</v>
      </c>
      <c r="HM424">
        <v>31.229</v>
      </c>
      <c r="HN424">
        <v>25.1325</v>
      </c>
      <c r="HO424">
        <v>55.2158</v>
      </c>
      <c r="HP424">
        <v>45.9135</v>
      </c>
      <c r="HQ424">
        <v>1</v>
      </c>
      <c r="HR424">
        <v>0.0799619</v>
      </c>
      <c r="HS424">
        <v>-0.0100899</v>
      </c>
      <c r="HT424">
        <v>20.1129</v>
      </c>
      <c r="HU424">
        <v>5.19692</v>
      </c>
      <c r="HV424">
        <v>12.004</v>
      </c>
      <c r="HW424">
        <v>4.97495</v>
      </c>
      <c r="HX424">
        <v>3.29395</v>
      </c>
      <c r="HY424">
        <v>9999</v>
      </c>
      <c r="HZ424">
        <v>9999</v>
      </c>
      <c r="IA424">
        <v>999.9</v>
      </c>
      <c r="IB424">
        <v>9999</v>
      </c>
      <c r="IC424">
        <v>1.86325</v>
      </c>
      <c r="ID424">
        <v>1.86813</v>
      </c>
      <c r="IE424">
        <v>1.86784</v>
      </c>
      <c r="IF424">
        <v>1.86905</v>
      </c>
      <c r="IG424">
        <v>1.86984</v>
      </c>
      <c r="IH424">
        <v>1.8659</v>
      </c>
      <c r="II424">
        <v>1.86697</v>
      </c>
      <c r="IJ424">
        <v>1.86844</v>
      </c>
      <c r="IK424">
        <v>5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0.867</v>
      </c>
      <c r="IY424">
        <v>0.3813</v>
      </c>
      <c r="IZ424">
        <v>0.591063205497763</v>
      </c>
      <c r="JA424">
        <v>0.00362635438953289</v>
      </c>
      <c r="JB424">
        <v>-8.50754122937555e-07</v>
      </c>
      <c r="JC424">
        <v>2.87264459290622e-10</v>
      </c>
      <c r="JD424">
        <v>-0.103101814204982</v>
      </c>
      <c r="JE424">
        <v>-0.017656537129445</v>
      </c>
      <c r="JF424">
        <v>0.00217271289782075</v>
      </c>
      <c r="JG424">
        <v>-2.34727275410467e-05</v>
      </c>
      <c r="JH424">
        <v>4</v>
      </c>
      <c r="JI424">
        <v>2183</v>
      </c>
      <c r="JJ424">
        <v>1</v>
      </c>
      <c r="JK424">
        <v>27</v>
      </c>
      <c r="JL424">
        <v>29322425.1</v>
      </c>
      <c r="JM424">
        <v>29322425.1</v>
      </c>
      <c r="JN424">
        <v>0.235596</v>
      </c>
      <c r="JO424">
        <v>2.68799</v>
      </c>
      <c r="JP424">
        <v>1.54785</v>
      </c>
      <c r="JQ424">
        <v>2.31201</v>
      </c>
      <c r="JR424">
        <v>1.64673</v>
      </c>
      <c r="JS424">
        <v>2.35718</v>
      </c>
      <c r="JT424">
        <v>34.2814</v>
      </c>
      <c r="JU424">
        <v>24.1926</v>
      </c>
      <c r="JV424">
        <v>18</v>
      </c>
      <c r="JW424">
        <v>509.244</v>
      </c>
      <c r="JX424">
        <v>383.935</v>
      </c>
      <c r="JY424">
        <v>27.9213</v>
      </c>
      <c r="JZ424">
        <v>28.3533</v>
      </c>
      <c r="KA424">
        <v>30.0005</v>
      </c>
      <c r="KB424">
        <v>28.2548</v>
      </c>
      <c r="KC424">
        <v>28.2028</v>
      </c>
      <c r="KD424">
        <v>4.76641</v>
      </c>
      <c r="KE424">
        <v>29.0227</v>
      </c>
      <c r="KF424">
        <v>0</v>
      </c>
      <c r="KG424">
        <v>27.9154</v>
      </c>
      <c r="KH424">
        <v>35.3656</v>
      </c>
      <c r="KI424">
        <v>18.0487</v>
      </c>
      <c r="KJ424">
        <v>96.6142</v>
      </c>
      <c r="KK424">
        <v>94.597</v>
      </c>
    </row>
    <row r="425" spans="1:297">
      <c r="A425">
        <v>409</v>
      </c>
      <c r="B425">
        <v>1759345600.1</v>
      </c>
      <c r="C425">
        <v>12740.0999999046</v>
      </c>
      <c r="D425" t="s">
        <v>1264</v>
      </c>
      <c r="E425" t="s">
        <v>1265</v>
      </c>
      <c r="F425">
        <v>5</v>
      </c>
      <c r="G425" t="s">
        <v>1217</v>
      </c>
      <c r="H425" t="s">
        <v>436</v>
      </c>
      <c r="I425">
        <v>1759345591.6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427.69210771773</v>
      </c>
      <c r="AK425">
        <v>411.341387878788</v>
      </c>
      <c r="AL425">
        <v>-0.000777521936833963</v>
      </c>
      <c r="AM425">
        <v>64.7014413785426</v>
      </c>
      <c r="AN425">
        <f>(AP425 - AO425 + DY425*1E3/(8.314*(EA425+273.15)) * AR425/DX425 * AQ425) * DX425/(100*DL425) * 1000/(1000 - AP425)</f>
        <v>0</v>
      </c>
      <c r="AO425">
        <v>17.9636676383408</v>
      </c>
      <c r="AP425">
        <v>23.9737363636364</v>
      </c>
      <c r="AQ425">
        <v>4.93142675240191e-05</v>
      </c>
      <c r="AR425">
        <v>119.371846667819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4.8</v>
      </c>
      <c r="DM425">
        <v>0.5</v>
      </c>
      <c r="DN425" t="s">
        <v>438</v>
      </c>
      <c r="DO425">
        <v>2</v>
      </c>
      <c r="DP425" t="b">
        <v>1</v>
      </c>
      <c r="DQ425">
        <v>1759345591.6</v>
      </c>
      <c r="DR425">
        <v>401.5335</v>
      </c>
      <c r="DS425">
        <v>419.9851875</v>
      </c>
      <c r="DT425">
        <v>23.9674125</v>
      </c>
      <c r="DU425">
        <v>17.9632875</v>
      </c>
      <c r="DV425">
        <v>399.6109375</v>
      </c>
      <c r="DW425">
        <v>23.58625</v>
      </c>
      <c r="DX425">
        <v>500.066375</v>
      </c>
      <c r="DY425">
        <v>90.4156875</v>
      </c>
      <c r="DZ425">
        <v>0.036593625</v>
      </c>
      <c r="EA425">
        <v>30.31323125</v>
      </c>
      <c r="EB425">
        <v>29.99800625</v>
      </c>
      <c r="EC425">
        <v>999.9</v>
      </c>
      <c r="ED425">
        <v>0</v>
      </c>
      <c r="EE425">
        <v>0</v>
      </c>
      <c r="EF425">
        <v>10014.210625</v>
      </c>
      <c r="EG425">
        <v>0</v>
      </c>
      <c r="EH425">
        <v>12.52565625</v>
      </c>
      <c r="EI425">
        <v>-18.45165625</v>
      </c>
      <c r="EJ425">
        <v>411.3935625</v>
      </c>
      <c r="EK425">
        <v>427.6674375</v>
      </c>
      <c r="EL425">
        <v>6.004139375</v>
      </c>
      <c r="EM425">
        <v>419.9851875</v>
      </c>
      <c r="EN425">
        <v>17.9632875</v>
      </c>
      <c r="EO425">
        <v>2.167029375</v>
      </c>
      <c r="EP425">
        <v>1.624161875</v>
      </c>
      <c r="EQ425">
        <v>18.72065625</v>
      </c>
      <c r="ER425">
        <v>14.189975</v>
      </c>
      <c r="ES425">
        <v>1999.97875</v>
      </c>
      <c r="ET425">
        <v>0.980005375</v>
      </c>
      <c r="EU425">
        <v>0.01999495</v>
      </c>
      <c r="EV425">
        <v>0</v>
      </c>
      <c r="EW425">
        <v>806.8790625</v>
      </c>
      <c r="EX425">
        <v>5.00059</v>
      </c>
      <c r="EY425">
        <v>16177.1125</v>
      </c>
      <c r="EZ425">
        <v>17360.14375</v>
      </c>
      <c r="FA425">
        <v>41.812</v>
      </c>
      <c r="FB425">
        <v>41.687</v>
      </c>
      <c r="FC425">
        <v>41.2224375</v>
      </c>
      <c r="FD425">
        <v>41.062</v>
      </c>
      <c r="FE425">
        <v>42.687</v>
      </c>
      <c r="FF425">
        <v>1955.086875</v>
      </c>
      <c r="FG425">
        <v>39.891875</v>
      </c>
      <c r="FH425">
        <v>0</v>
      </c>
      <c r="FI425">
        <v>1759345600.8</v>
      </c>
      <c r="FJ425">
        <v>0</v>
      </c>
      <c r="FK425">
        <v>807.07744</v>
      </c>
      <c r="FL425">
        <v>8.09538463599167</v>
      </c>
      <c r="FM425">
        <v>174.600000261048</v>
      </c>
      <c r="FN425">
        <v>16181.52</v>
      </c>
      <c r="FO425">
        <v>15</v>
      </c>
      <c r="FP425">
        <v>0</v>
      </c>
      <c r="FQ425" t="s">
        <v>439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-18.4181904761905</v>
      </c>
      <c r="GD425">
        <v>-0.541519480519508</v>
      </c>
      <c r="GE425">
        <v>0.0655985547515152</v>
      </c>
      <c r="GF425">
        <v>0</v>
      </c>
      <c r="GG425">
        <v>806.366352941176</v>
      </c>
      <c r="GH425">
        <v>8.68268907164784</v>
      </c>
      <c r="GI425">
        <v>0.871326402080149</v>
      </c>
      <c r="GJ425">
        <v>-1</v>
      </c>
      <c r="GK425">
        <v>6.00047238095238</v>
      </c>
      <c r="GL425">
        <v>0.0630677922078032</v>
      </c>
      <c r="GM425">
        <v>0.00645540740830944</v>
      </c>
      <c r="GN425">
        <v>1</v>
      </c>
      <c r="GO425">
        <v>1</v>
      </c>
      <c r="GP425">
        <v>2</v>
      </c>
      <c r="GQ425" t="s">
        <v>448</v>
      </c>
      <c r="GR425">
        <v>3.13141</v>
      </c>
      <c r="GS425">
        <v>2.71445</v>
      </c>
      <c r="GT425">
        <v>0.0863419</v>
      </c>
      <c r="GU425">
        <v>0.0898136</v>
      </c>
      <c r="GV425">
        <v>0.102768</v>
      </c>
      <c r="GW425">
        <v>0.0840966</v>
      </c>
      <c r="GX425">
        <v>34398.1</v>
      </c>
      <c r="GY425">
        <v>36711.6</v>
      </c>
      <c r="GZ425">
        <v>34064.2</v>
      </c>
      <c r="HA425">
        <v>36521.1</v>
      </c>
      <c r="HB425">
        <v>43162.7</v>
      </c>
      <c r="HC425">
        <v>48033.3</v>
      </c>
      <c r="HD425">
        <v>53139.5</v>
      </c>
      <c r="HE425">
        <v>58371.7</v>
      </c>
      <c r="HF425">
        <v>1.95898</v>
      </c>
      <c r="HG425">
        <v>1.76143</v>
      </c>
      <c r="HH425">
        <v>0.105806</v>
      </c>
      <c r="HI425">
        <v>0</v>
      </c>
      <c r="HJ425">
        <v>28.28</v>
      </c>
      <c r="HK425">
        <v>999.9</v>
      </c>
      <c r="HL425">
        <v>49.689</v>
      </c>
      <c r="HM425">
        <v>31.229</v>
      </c>
      <c r="HN425">
        <v>25.1176</v>
      </c>
      <c r="HO425">
        <v>55.4158</v>
      </c>
      <c r="HP425">
        <v>45.8934</v>
      </c>
      <c r="HQ425">
        <v>1</v>
      </c>
      <c r="HR425">
        <v>0.0895503</v>
      </c>
      <c r="HS425">
        <v>0.00161492</v>
      </c>
      <c r="HT425">
        <v>20.113</v>
      </c>
      <c r="HU425">
        <v>5.19692</v>
      </c>
      <c r="HV425">
        <v>12.0041</v>
      </c>
      <c r="HW425">
        <v>4.97415</v>
      </c>
      <c r="HX425">
        <v>3.29395</v>
      </c>
      <c r="HY425">
        <v>9999</v>
      </c>
      <c r="HZ425">
        <v>9999</v>
      </c>
      <c r="IA425">
        <v>999.9</v>
      </c>
      <c r="IB425">
        <v>9999</v>
      </c>
      <c r="IC425">
        <v>1.86325</v>
      </c>
      <c r="ID425">
        <v>1.86813</v>
      </c>
      <c r="IE425">
        <v>1.86783</v>
      </c>
      <c r="IF425">
        <v>1.86905</v>
      </c>
      <c r="IG425">
        <v>1.86982</v>
      </c>
      <c r="IH425">
        <v>1.86587</v>
      </c>
      <c r="II425">
        <v>1.86692</v>
      </c>
      <c r="IJ425">
        <v>1.86844</v>
      </c>
      <c r="IK425">
        <v>5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1.922</v>
      </c>
      <c r="IY425">
        <v>0.3815</v>
      </c>
      <c r="IZ425">
        <v>0.591063205497763</v>
      </c>
      <c r="JA425">
        <v>0.00362635438953289</v>
      </c>
      <c r="JB425">
        <v>-8.50754122937555e-07</v>
      </c>
      <c r="JC425">
        <v>2.87264459290622e-10</v>
      </c>
      <c r="JD425">
        <v>-0.103101814204982</v>
      </c>
      <c r="JE425">
        <v>-0.017656537129445</v>
      </c>
      <c r="JF425">
        <v>0.00217271289782075</v>
      </c>
      <c r="JG425">
        <v>-2.34727275410467e-05</v>
      </c>
      <c r="JH425">
        <v>4</v>
      </c>
      <c r="JI425">
        <v>2183</v>
      </c>
      <c r="JJ425">
        <v>1</v>
      </c>
      <c r="JK425">
        <v>27</v>
      </c>
      <c r="JL425">
        <v>29322426.7</v>
      </c>
      <c r="JM425">
        <v>29322426.7</v>
      </c>
      <c r="JN425">
        <v>0.996094</v>
      </c>
      <c r="JO425">
        <v>2.65381</v>
      </c>
      <c r="JP425">
        <v>1.54785</v>
      </c>
      <c r="JQ425">
        <v>2.31201</v>
      </c>
      <c r="JR425">
        <v>1.64673</v>
      </c>
      <c r="JS425">
        <v>2.29736</v>
      </c>
      <c r="JT425">
        <v>34.3269</v>
      </c>
      <c r="JU425">
        <v>24.1926</v>
      </c>
      <c r="JV425">
        <v>18</v>
      </c>
      <c r="JW425">
        <v>509.215</v>
      </c>
      <c r="JX425">
        <v>384.659</v>
      </c>
      <c r="JY425">
        <v>28.184</v>
      </c>
      <c r="JZ425">
        <v>28.4725</v>
      </c>
      <c r="KA425">
        <v>30.0003</v>
      </c>
      <c r="KB425">
        <v>28.3709</v>
      </c>
      <c r="KC425">
        <v>28.318</v>
      </c>
      <c r="KD425">
        <v>19.9518</v>
      </c>
      <c r="KE425">
        <v>29.5719</v>
      </c>
      <c r="KF425">
        <v>0</v>
      </c>
      <c r="KG425">
        <v>28.1496</v>
      </c>
      <c r="KH425">
        <v>426.749</v>
      </c>
      <c r="KI425">
        <v>17.9955</v>
      </c>
      <c r="KJ425">
        <v>96.5968</v>
      </c>
      <c r="KK425">
        <v>94.5731</v>
      </c>
    </row>
    <row r="426" spans="1:297">
      <c r="A426">
        <v>410</v>
      </c>
      <c r="B426">
        <v>1759345605.1</v>
      </c>
      <c r="C426">
        <v>12745.0999999046</v>
      </c>
      <c r="D426" t="s">
        <v>1266</v>
      </c>
      <c r="E426" t="s">
        <v>1267</v>
      </c>
      <c r="F426">
        <v>5</v>
      </c>
      <c r="G426" t="s">
        <v>1217</v>
      </c>
      <c r="H426" t="s">
        <v>436</v>
      </c>
      <c r="I426">
        <v>1759345596.36667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427.817590427829</v>
      </c>
      <c r="AK426">
        <v>411.313618181818</v>
      </c>
      <c r="AL426">
        <v>-0.000314205015402249</v>
      </c>
      <c r="AM426">
        <v>64.7014413785426</v>
      </c>
      <c r="AN426">
        <f>(AP426 - AO426 + DY426*1E3/(8.314*(EA426+273.15)) * AR426/DX426 * AQ426) * DX426/(100*DL426) * 1000/(1000 - AP426)</f>
        <v>0</v>
      </c>
      <c r="AO426">
        <v>17.9632136693428</v>
      </c>
      <c r="AP426">
        <v>23.9803503030303</v>
      </c>
      <c r="AQ426">
        <v>8.19274603504036e-05</v>
      </c>
      <c r="AR426">
        <v>119.371846667819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4.8</v>
      </c>
      <c r="DM426">
        <v>0.5</v>
      </c>
      <c r="DN426" t="s">
        <v>438</v>
      </c>
      <c r="DO426">
        <v>2</v>
      </c>
      <c r="DP426" t="b">
        <v>1</v>
      </c>
      <c r="DQ426">
        <v>1759345596.36667</v>
      </c>
      <c r="DR426">
        <v>401.502333333333</v>
      </c>
      <c r="DS426">
        <v>420.070533333333</v>
      </c>
      <c r="DT426">
        <v>23.9723</v>
      </c>
      <c r="DU426">
        <v>17.9634</v>
      </c>
      <c r="DV426">
        <v>399.5798</v>
      </c>
      <c r="DW426">
        <v>23.5909266666667</v>
      </c>
      <c r="DX426">
        <v>500.0192</v>
      </c>
      <c r="DY426">
        <v>90.4159466666667</v>
      </c>
      <c r="DZ426">
        <v>0.0365891733333333</v>
      </c>
      <c r="EA426">
        <v>30.3161333333333</v>
      </c>
      <c r="EB426">
        <v>30.0028333333333</v>
      </c>
      <c r="EC426">
        <v>999.9</v>
      </c>
      <c r="ED426">
        <v>0</v>
      </c>
      <c r="EE426">
        <v>0</v>
      </c>
      <c r="EF426">
        <v>9996.99533333333</v>
      </c>
      <c r="EG426">
        <v>0</v>
      </c>
      <c r="EH426">
        <v>12.5284666666667</v>
      </c>
      <c r="EI426">
        <v>-18.56812</v>
      </c>
      <c r="EJ426">
        <v>411.363666666667</v>
      </c>
      <c r="EK426">
        <v>427.754266666667</v>
      </c>
      <c r="EL426">
        <v>6.00891866666667</v>
      </c>
      <c r="EM426">
        <v>420.070533333333</v>
      </c>
      <c r="EN426">
        <v>17.9634</v>
      </c>
      <c r="EO426">
        <v>2.16747733333333</v>
      </c>
      <c r="EP426">
        <v>1.62417666666667</v>
      </c>
      <c r="EQ426">
        <v>18.72396</v>
      </c>
      <c r="ER426">
        <v>14.19012</v>
      </c>
      <c r="ES426">
        <v>1999.956</v>
      </c>
      <c r="ET426">
        <v>0.980006133333333</v>
      </c>
      <c r="EU426">
        <v>0.01999422</v>
      </c>
      <c r="EV426">
        <v>0</v>
      </c>
      <c r="EW426">
        <v>807.508866666667</v>
      </c>
      <c r="EX426">
        <v>5.00059</v>
      </c>
      <c r="EY426">
        <v>16190.36</v>
      </c>
      <c r="EZ426">
        <v>17359.9466666667</v>
      </c>
      <c r="FA426">
        <v>41.812</v>
      </c>
      <c r="FB426">
        <v>41.687</v>
      </c>
      <c r="FC426">
        <v>41.2332</v>
      </c>
      <c r="FD426">
        <v>41.0662</v>
      </c>
      <c r="FE426">
        <v>42.6996</v>
      </c>
      <c r="FF426">
        <v>1955.066</v>
      </c>
      <c r="FG426">
        <v>39.89</v>
      </c>
      <c r="FH426">
        <v>0</v>
      </c>
      <c r="FI426">
        <v>1759345605.6</v>
      </c>
      <c r="FJ426">
        <v>0</v>
      </c>
      <c r="FK426">
        <v>807.696</v>
      </c>
      <c r="FL426">
        <v>7.71353847618002</v>
      </c>
      <c r="FM426">
        <v>158.538461817013</v>
      </c>
      <c r="FN426">
        <v>16194.896</v>
      </c>
      <c r="FO426">
        <v>15</v>
      </c>
      <c r="FP426">
        <v>0</v>
      </c>
      <c r="FQ426" t="s">
        <v>439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-18.5341857142857</v>
      </c>
      <c r="GD426">
        <v>-1.43353246753247</v>
      </c>
      <c r="GE426">
        <v>0.251305015366385</v>
      </c>
      <c r="GF426">
        <v>0</v>
      </c>
      <c r="GG426">
        <v>807.272352941176</v>
      </c>
      <c r="GH426">
        <v>7.62731856592023</v>
      </c>
      <c r="GI426">
        <v>0.765093492262945</v>
      </c>
      <c r="GJ426">
        <v>-1</v>
      </c>
      <c r="GK426">
        <v>6.00677809523809</v>
      </c>
      <c r="GL426">
        <v>0.0609755844155945</v>
      </c>
      <c r="GM426">
        <v>0.0062532457241154</v>
      </c>
      <c r="GN426">
        <v>1</v>
      </c>
      <c r="GO426">
        <v>1</v>
      </c>
      <c r="GP426">
        <v>2</v>
      </c>
      <c r="GQ426" t="s">
        <v>448</v>
      </c>
      <c r="GR426">
        <v>3.13132</v>
      </c>
      <c r="GS426">
        <v>2.71476</v>
      </c>
      <c r="GT426">
        <v>0.0863568</v>
      </c>
      <c r="GU426">
        <v>0.0901829</v>
      </c>
      <c r="GV426">
        <v>0.102782</v>
      </c>
      <c r="GW426">
        <v>0.0840976</v>
      </c>
      <c r="GX426">
        <v>34397.4</v>
      </c>
      <c r="GY426">
        <v>36696.3</v>
      </c>
      <c r="GZ426">
        <v>34064.1</v>
      </c>
      <c r="HA426">
        <v>36520.7</v>
      </c>
      <c r="HB426">
        <v>43162</v>
      </c>
      <c r="HC426">
        <v>48032.8</v>
      </c>
      <c r="HD426">
        <v>53139.5</v>
      </c>
      <c r="HE426">
        <v>58371.2</v>
      </c>
      <c r="HF426">
        <v>1.95842</v>
      </c>
      <c r="HG426">
        <v>1.76138</v>
      </c>
      <c r="HH426">
        <v>0.105433</v>
      </c>
      <c r="HI426">
        <v>0</v>
      </c>
      <c r="HJ426">
        <v>28.2843</v>
      </c>
      <c r="HK426">
        <v>999.9</v>
      </c>
      <c r="HL426">
        <v>49.689</v>
      </c>
      <c r="HM426">
        <v>31.219</v>
      </c>
      <c r="HN426">
        <v>25.1034</v>
      </c>
      <c r="HO426">
        <v>54.9458</v>
      </c>
      <c r="HP426">
        <v>46.226</v>
      </c>
      <c r="HQ426">
        <v>1</v>
      </c>
      <c r="HR426">
        <v>0.090315</v>
      </c>
      <c r="HS426">
        <v>-0.102879</v>
      </c>
      <c r="HT426">
        <v>20.1128</v>
      </c>
      <c r="HU426">
        <v>5.19677</v>
      </c>
      <c r="HV426">
        <v>12.004</v>
      </c>
      <c r="HW426">
        <v>4.9737</v>
      </c>
      <c r="HX426">
        <v>3.29395</v>
      </c>
      <c r="HY426">
        <v>9999</v>
      </c>
      <c r="HZ426">
        <v>9999</v>
      </c>
      <c r="IA426">
        <v>999.9</v>
      </c>
      <c r="IB426">
        <v>9999</v>
      </c>
      <c r="IC426">
        <v>1.86325</v>
      </c>
      <c r="ID426">
        <v>1.86813</v>
      </c>
      <c r="IE426">
        <v>1.86783</v>
      </c>
      <c r="IF426">
        <v>1.86905</v>
      </c>
      <c r="IG426">
        <v>1.86985</v>
      </c>
      <c r="IH426">
        <v>1.86587</v>
      </c>
      <c r="II426">
        <v>1.86694</v>
      </c>
      <c r="IJ426">
        <v>1.86844</v>
      </c>
      <c r="IK426">
        <v>5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1.923</v>
      </c>
      <c r="IY426">
        <v>0.3818</v>
      </c>
      <c r="IZ426">
        <v>0.591063205497763</v>
      </c>
      <c r="JA426">
        <v>0.00362635438953289</v>
      </c>
      <c r="JB426">
        <v>-8.50754122937555e-07</v>
      </c>
      <c r="JC426">
        <v>2.87264459290622e-10</v>
      </c>
      <c r="JD426">
        <v>-0.103101814204982</v>
      </c>
      <c r="JE426">
        <v>-0.017656537129445</v>
      </c>
      <c r="JF426">
        <v>0.00217271289782075</v>
      </c>
      <c r="JG426">
        <v>-2.34727275410467e-05</v>
      </c>
      <c r="JH426">
        <v>4</v>
      </c>
      <c r="JI426">
        <v>2183</v>
      </c>
      <c r="JJ426">
        <v>1</v>
      </c>
      <c r="JK426">
        <v>27</v>
      </c>
      <c r="JL426">
        <v>29322426.8</v>
      </c>
      <c r="JM426">
        <v>29322426.8</v>
      </c>
      <c r="JN426">
        <v>1.02295</v>
      </c>
      <c r="JO426">
        <v>2.64648</v>
      </c>
      <c r="JP426">
        <v>1.54785</v>
      </c>
      <c r="JQ426">
        <v>2.31201</v>
      </c>
      <c r="JR426">
        <v>1.64673</v>
      </c>
      <c r="JS426">
        <v>2.32666</v>
      </c>
      <c r="JT426">
        <v>34.3269</v>
      </c>
      <c r="JU426">
        <v>24.1838</v>
      </c>
      <c r="JV426">
        <v>18</v>
      </c>
      <c r="JW426">
        <v>508.903</v>
      </c>
      <c r="JX426">
        <v>384.671</v>
      </c>
      <c r="JY426">
        <v>28.1472</v>
      </c>
      <c r="JZ426">
        <v>28.4798</v>
      </c>
      <c r="KA426">
        <v>30.0006</v>
      </c>
      <c r="KB426">
        <v>28.3769</v>
      </c>
      <c r="KC426">
        <v>28.3241</v>
      </c>
      <c r="KD426">
        <v>20.486</v>
      </c>
      <c r="KE426">
        <v>29.5719</v>
      </c>
      <c r="KF426">
        <v>0</v>
      </c>
      <c r="KG426">
        <v>28.1442</v>
      </c>
      <c r="KH426">
        <v>440.318</v>
      </c>
      <c r="KI426">
        <v>17.9925</v>
      </c>
      <c r="KJ426">
        <v>96.5967</v>
      </c>
      <c r="KK426">
        <v>94.5722</v>
      </c>
    </row>
    <row r="427" spans="1:297">
      <c r="A427">
        <v>411</v>
      </c>
      <c r="B427">
        <v>1759345610.1</v>
      </c>
      <c r="C427">
        <v>12750.0999999046</v>
      </c>
      <c r="D427" t="s">
        <v>1268</v>
      </c>
      <c r="E427" t="s">
        <v>1269</v>
      </c>
      <c r="F427">
        <v>5</v>
      </c>
      <c r="G427" t="s">
        <v>1217</v>
      </c>
      <c r="H427" t="s">
        <v>436</v>
      </c>
      <c r="I427">
        <v>1759345601.45714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433.392553245734</v>
      </c>
      <c r="AK427">
        <v>413.808890909091</v>
      </c>
      <c r="AL427">
        <v>0.622761415166209</v>
      </c>
      <c r="AM427">
        <v>64.7014413785426</v>
      </c>
      <c r="AN427">
        <f>(AP427 - AO427 + DY427*1E3/(8.314*(EA427+273.15)) * AR427/DX427 * AQ427) * DX427/(100*DL427) * 1000/(1000 - AP427)</f>
        <v>0</v>
      </c>
      <c r="AO427">
        <v>17.9635426726222</v>
      </c>
      <c r="AP427">
        <v>23.9836545454545</v>
      </c>
      <c r="AQ427">
        <v>5.36286068719591e-05</v>
      </c>
      <c r="AR427">
        <v>119.371846667819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4.8</v>
      </c>
      <c r="DM427">
        <v>0.5</v>
      </c>
      <c r="DN427" t="s">
        <v>438</v>
      </c>
      <c r="DO427">
        <v>2</v>
      </c>
      <c r="DP427" t="b">
        <v>1</v>
      </c>
      <c r="DQ427">
        <v>1759345601.45714</v>
      </c>
      <c r="DR427">
        <v>401.851785714286</v>
      </c>
      <c r="DS427">
        <v>422.411785714286</v>
      </c>
      <c r="DT427">
        <v>23.9773214285714</v>
      </c>
      <c r="DU427">
        <v>17.9634214285714</v>
      </c>
      <c r="DV427">
        <v>399.928142857143</v>
      </c>
      <c r="DW427">
        <v>23.5957214285714</v>
      </c>
      <c r="DX427">
        <v>500.019571428571</v>
      </c>
      <c r="DY427">
        <v>90.4162428571428</v>
      </c>
      <c r="DZ427">
        <v>0.0365370142857143</v>
      </c>
      <c r="EA427">
        <v>30.31775</v>
      </c>
      <c r="EB427">
        <v>30.0042642857143</v>
      </c>
      <c r="EC427">
        <v>999.9</v>
      </c>
      <c r="ED427">
        <v>0</v>
      </c>
      <c r="EE427">
        <v>0</v>
      </c>
      <c r="EF427">
        <v>9997.05928571429</v>
      </c>
      <c r="EG427">
        <v>0</v>
      </c>
      <c r="EH427">
        <v>12.5320714285714</v>
      </c>
      <c r="EI427">
        <v>-20.5600357142857</v>
      </c>
      <c r="EJ427">
        <v>411.723714285714</v>
      </c>
      <c r="EK427">
        <v>430.1385</v>
      </c>
      <c r="EL427">
        <v>6.01391071428571</v>
      </c>
      <c r="EM427">
        <v>422.411785714286</v>
      </c>
      <c r="EN427">
        <v>17.9634214285714</v>
      </c>
      <c r="EO427">
        <v>2.16793785714286</v>
      </c>
      <c r="EP427">
        <v>1.62418428571429</v>
      </c>
      <c r="EQ427">
        <v>18.72735</v>
      </c>
      <c r="ER427">
        <v>14.1901857142857</v>
      </c>
      <c r="ES427">
        <v>1999.95785714286</v>
      </c>
      <c r="ET427">
        <v>0.980006214285714</v>
      </c>
      <c r="EU427">
        <v>0.0199941857142857</v>
      </c>
      <c r="EV427">
        <v>0</v>
      </c>
      <c r="EW427">
        <v>808.123142857143</v>
      </c>
      <c r="EX427">
        <v>5.00059</v>
      </c>
      <c r="EY427">
        <v>16202.9285714286</v>
      </c>
      <c r="EZ427">
        <v>17359.9642857143</v>
      </c>
      <c r="FA427">
        <v>41.812</v>
      </c>
      <c r="FB427">
        <v>41.687</v>
      </c>
      <c r="FC427">
        <v>41.2455</v>
      </c>
      <c r="FD427">
        <v>41.071</v>
      </c>
      <c r="FE427">
        <v>42.7185</v>
      </c>
      <c r="FF427">
        <v>1955.06785714286</v>
      </c>
      <c r="FG427">
        <v>39.89</v>
      </c>
      <c r="FH427">
        <v>0</v>
      </c>
      <c r="FI427">
        <v>1759345610.4</v>
      </c>
      <c r="FJ427">
        <v>0</v>
      </c>
      <c r="FK427">
        <v>808.2576</v>
      </c>
      <c r="FL427">
        <v>6.68192306047361</v>
      </c>
      <c r="FM427">
        <v>123.299999849313</v>
      </c>
      <c r="FN427">
        <v>16205.992</v>
      </c>
      <c r="FO427">
        <v>15</v>
      </c>
      <c r="FP427">
        <v>0</v>
      </c>
      <c r="FQ427" t="s">
        <v>439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-20.031085</v>
      </c>
      <c r="GD427">
        <v>-22.5925939849624</v>
      </c>
      <c r="GE427">
        <v>2.88735296028646</v>
      </c>
      <c r="GF427">
        <v>0</v>
      </c>
      <c r="GG427">
        <v>807.864970588235</v>
      </c>
      <c r="GH427">
        <v>7.33578304122948</v>
      </c>
      <c r="GI427">
        <v>0.736758500032567</v>
      </c>
      <c r="GJ427">
        <v>-1</v>
      </c>
      <c r="GK427">
        <v>6.0119375</v>
      </c>
      <c r="GL427">
        <v>0.0573180451127813</v>
      </c>
      <c r="GM427">
        <v>0.00562002302041544</v>
      </c>
      <c r="GN427">
        <v>1</v>
      </c>
      <c r="GO427">
        <v>1</v>
      </c>
      <c r="GP427">
        <v>2</v>
      </c>
      <c r="GQ427" t="s">
        <v>448</v>
      </c>
      <c r="GR427">
        <v>3.13148</v>
      </c>
      <c r="GS427">
        <v>2.71416</v>
      </c>
      <c r="GT427">
        <v>0.0869871</v>
      </c>
      <c r="GU427">
        <v>0.0923063</v>
      </c>
      <c r="GV427">
        <v>0.102795</v>
      </c>
      <c r="GW427">
        <v>0.0840967</v>
      </c>
      <c r="GX427">
        <v>34373.2</v>
      </c>
      <c r="GY427">
        <v>36609.8</v>
      </c>
      <c r="GZ427">
        <v>34063.7</v>
      </c>
      <c r="HA427">
        <v>36519.8</v>
      </c>
      <c r="HB427">
        <v>43161</v>
      </c>
      <c r="HC427">
        <v>48032.3</v>
      </c>
      <c r="HD427">
        <v>53138.9</v>
      </c>
      <c r="HE427">
        <v>58370.1</v>
      </c>
      <c r="HF427">
        <v>1.95868</v>
      </c>
      <c r="HG427">
        <v>1.76105</v>
      </c>
      <c r="HH427">
        <v>0.104547</v>
      </c>
      <c r="HI427">
        <v>0</v>
      </c>
      <c r="HJ427">
        <v>28.2887</v>
      </c>
      <c r="HK427">
        <v>999.9</v>
      </c>
      <c r="HL427">
        <v>49.689</v>
      </c>
      <c r="HM427">
        <v>31.229</v>
      </c>
      <c r="HN427">
        <v>25.1195</v>
      </c>
      <c r="HO427">
        <v>54.9558</v>
      </c>
      <c r="HP427">
        <v>46.0938</v>
      </c>
      <c r="HQ427">
        <v>1</v>
      </c>
      <c r="HR427">
        <v>0.0907774</v>
      </c>
      <c r="HS427">
        <v>-0.128478</v>
      </c>
      <c r="HT427">
        <v>20.1128</v>
      </c>
      <c r="HU427">
        <v>5.19677</v>
      </c>
      <c r="HV427">
        <v>12.004</v>
      </c>
      <c r="HW427">
        <v>4.97395</v>
      </c>
      <c r="HX427">
        <v>3.29395</v>
      </c>
      <c r="HY427">
        <v>9999</v>
      </c>
      <c r="HZ427">
        <v>9999</v>
      </c>
      <c r="IA427">
        <v>999.9</v>
      </c>
      <c r="IB427">
        <v>9999</v>
      </c>
      <c r="IC427">
        <v>1.86325</v>
      </c>
      <c r="ID427">
        <v>1.86813</v>
      </c>
      <c r="IE427">
        <v>1.86784</v>
      </c>
      <c r="IF427">
        <v>1.86905</v>
      </c>
      <c r="IG427">
        <v>1.86987</v>
      </c>
      <c r="IH427">
        <v>1.86587</v>
      </c>
      <c r="II427">
        <v>1.86694</v>
      </c>
      <c r="IJ427">
        <v>1.86844</v>
      </c>
      <c r="IK427">
        <v>5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1.934</v>
      </c>
      <c r="IY427">
        <v>0.3819</v>
      </c>
      <c r="IZ427">
        <v>0.591063205497763</v>
      </c>
      <c r="JA427">
        <v>0.00362635438953289</v>
      </c>
      <c r="JB427">
        <v>-8.50754122937555e-07</v>
      </c>
      <c r="JC427">
        <v>2.87264459290622e-10</v>
      </c>
      <c r="JD427">
        <v>-0.103101814204982</v>
      </c>
      <c r="JE427">
        <v>-0.017656537129445</v>
      </c>
      <c r="JF427">
        <v>0.00217271289782075</v>
      </c>
      <c r="JG427">
        <v>-2.34727275410467e-05</v>
      </c>
      <c r="JH427">
        <v>4</v>
      </c>
      <c r="JI427">
        <v>2183</v>
      </c>
      <c r="JJ427">
        <v>1</v>
      </c>
      <c r="JK427">
        <v>27</v>
      </c>
      <c r="JL427">
        <v>29322426.8</v>
      </c>
      <c r="JM427">
        <v>29322426.8</v>
      </c>
      <c r="JN427">
        <v>1.05103</v>
      </c>
      <c r="JO427">
        <v>2.64282</v>
      </c>
      <c r="JP427">
        <v>1.54785</v>
      </c>
      <c r="JQ427">
        <v>2.31201</v>
      </c>
      <c r="JR427">
        <v>1.64673</v>
      </c>
      <c r="JS427">
        <v>2.38037</v>
      </c>
      <c r="JT427">
        <v>34.3269</v>
      </c>
      <c r="JU427">
        <v>24.1926</v>
      </c>
      <c r="JV427">
        <v>18</v>
      </c>
      <c r="JW427">
        <v>509.122</v>
      </c>
      <c r="JX427">
        <v>384.544</v>
      </c>
      <c r="JY427">
        <v>28.1395</v>
      </c>
      <c r="JZ427">
        <v>28.4858</v>
      </c>
      <c r="KA427">
        <v>30.0006</v>
      </c>
      <c r="KB427">
        <v>28.3829</v>
      </c>
      <c r="KC427">
        <v>28.3311</v>
      </c>
      <c r="KD427">
        <v>21.0562</v>
      </c>
      <c r="KE427">
        <v>29.5719</v>
      </c>
      <c r="KF427">
        <v>0</v>
      </c>
      <c r="KG427">
        <v>28.1477</v>
      </c>
      <c r="KH427">
        <v>453.859</v>
      </c>
      <c r="KI427">
        <v>17.9916</v>
      </c>
      <c r="KJ427">
        <v>96.5955</v>
      </c>
      <c r="KK427">
        <v>94.5703</v>
      </c>
    </row>
    <row r="428" spans="1:297">
      <c r="A428">
        <v>412</v>
      </c>
      <c r="B428">
        <v>1759345615.1</v>
      </c>
      <c r="C428">
        <v>12755.0999999046</v>
      </c>
      <c r="D428" t="s">
        <v>1270</v>
      </c>
      <c r="E428" t="s">
        <v>1271</v>
      </c>
      <c r="F428">
        <v>5</v>
      </c>
      <c r="G428" t="s">
        <v>1217</v>
      </c>
      <c r="H428" t="s">
        <v>436</v>
      </c>
      <c r="I428">
        <v>1759345606.94615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448.439197050233</v>
      </c>
      <c r="AK428">
        <v>422.953296969697</v>
      </c>
      <c r="AL428">
        <v>1.95176968802047</v>
      </c>
      <c r="AM428">
        <v>64.7014413785426</v>
      </c>
      <c r="AN428">
        <f>(AP428 - AO428 + DY428*1E3/(8.314*(EA428+273.15)) * AR428/DX428 * AQ428) * DX428/(100*DL428) * 1000/(1000 - AP428)</f>
        <v>0</v>
      </c>
      <c r="AO428">
        <v>17.9630898954213</v>
      </c>
      <c r="AP428">
        <v>23.9913363636364</v>
      </c>
      <c r="AQ428">
        <v>9.06995037418446e-05</v>
      </c>
      <c r="AR428">
        <v>119.371846667819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4.8</v>
      </c>
      <c r="DM428">
        <v>0.5</v>
      </c>
      <c r="DN428" t="s">
        <v>438</v>
      </c>
      <c r="DO428">
        <v>2</v>
      </c>
      <c r="DP428" t="b">
        <v>1</v>
      </c>
      <c r="DQ428">
        <v>1759345606.94615</v>
      </c>
      <c r="DR428">
        <v>404.411461538462</v>
      </c>
      <c r="DS428">
        <v>429.713769230769</v>
      </c>
      <c r="DT428">
        <v>23.9828076923077</v>
      </c>
      <c r="DU428">
        <v>17.9632307692308</v>
      </c>
      <c r="DV428">
        <v>402.48</v>
      </c>
      <c r="DW428">
        <v>23.6009692307692</v>
      </c>
      <c r="DX428">
        <v>499.988461538461</v>
      </c>
      <c r="DY428">
        <v>90.4165923076923</v>
      </c>
      <c r="DZ428">
        <v>0.0365363769230769</v>
      </c>
      <c r="EA428">
        <v>30.3194923076923</v>
      </c>
      <c r="EB428">
        <v>29.9980846153846</v>
      </c>
      <c r="EC428">
        <v>999.9</v>
      </c>
      <c r="ED428">
        <v>0</v>
      </c>
      <c r="EE428">
        <v>0</v>
      </c>
      <c r="EF428">
        <v>9991.40153846154</v>
      </c>
      <c r="EG428">
        <v>0</v>
      </c>
      <c r="EH428">
        <v>12.5360153846154</v>
      </c>
      <c r="EI428">
        <v>-25.3024461538462</v>
      </c>
      <c r="EJ428">
        <v>414.348615384615</v>
      </c>
      <c r="EK428">
        <v>437.574153846154</v>
      </c>
      <c r="EL428">
        <v>6.01958</v>
      </c>
      <c r="EM428">
        <v>429.713769230769</v>
      </c>
      <c r="EN428">
        <v>17.9632307692308</v>
      </c>
      <c r="EO428">
        <v>2.16844230769231</v>
      </c>
      <c r="EP428">
        <v>1.62417384615385</v>
      </c>
      <c r="EQ428">
        <v>18.7310615384615</v>
      </c>
      <c r="ER428">
        <v>14.1900846153846</v>
      </c>
      <c r="ES428">
        <v>1999.93615384615</v>
      </c>
      <c r="ET428">
        <v>0.980006</v>
      </c>
      <c r="EU428">
        <v>0.0199944</v>
      </c>
      <c r="EV428">
        <v>0</v>
      </c>
      <c r="EW428">
        <v>808.527461538462</v>
      </c>
      <c r="EX428">
        <v>5.00059</v>
      </c>
      <c r="EY428">
        <v>16211.5538461538</v>
      </c>
      <c r="EZ428">
        <v>17359.7923076923</v>
      </c>
      <c r="FA428">
        <v>41.812</v>
      </c>
      <c r="FB428">
        <v>41.687</v>
      </c>
      <c r="FC428">
        <v>41.25</v>
      </c>
      <c r="FD428">
        <v>41.0765384615385</v>
      </c>
      <c r="FE428">
        <v>42.7403076923077</v>
      </c>
      <c r="FF428">
        <v>1955.04615384615</v>
      </c>
      <c r="FG428">
        <v>39.89</v>
      </c>
      <c r="FH428">
        <v>0</v>
      </c>
      <c r="FI428">
        <v>1759345615.8</v>
      </c>
      <c r="FJ428">
        <v>0</v>
      </c>
      <c r="FK428">
        <v>808.619461538462</v>
      </c>
      <c r="FL428">
        <v>2.81695726822189</v>
      </c>
      <c r="FM428">
        <v>53.0529915639451</v>
      </c>
      <c r="FN428">
        <v>16212.9615384615</v>
      </c>
      <c r="FO428">
        <v>15</v>
      </c>
      <c r="FP428">
        <v>0</v>
      </c>
      <c r="FQ428" t="s">
        <v>439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-23.3640904761905</v>
      </c>
      <c r="GD428">
        <v>-53.708025974026</v>
      </c>
      <c r="GE428">
        <v>5.95550466374675</v>
      </c>
      <c r="GF428">
        <v>0</v>
      </c>
      <c r="GG428">
        <v>808.302029411765</v>
      </c>
      <c r="GH428">
        <v>5.0511688373355</v>
      </c>
      <c r="GI428">
        <v>0.554925192907278</v>
      </c>
      <c r="GJ428">
        <v>-1</v>
      </c>
      <c r="GK428">
        <v>6.0167919047619</v>
      </c>
      <c r="GL428">
        <v>0.059110909090899</v>
      </c>
      <c r="GM428">
        <v>0.00607712308113883</v>
      </c>
      <c r="GN428">
        <v>1</v>
      </c>
      <c r="GO428">
        <v>1</v>
      </c>
      <c r="GP428">
        <v>2</v>
      </c>
      <c r="GQ428" t="s">
        <v>448</v>
      </c>
      <c r="GR428">
        <v>3.13121</v>
      </c>
      <c r="GS428">
        <v>2.71476</v>
      </c>
      <c r="GT428">
        <v>0.0885758</v>
      </c>
      <c r="GU428">
        <v>0.094767</v>
      </c>
      <c r="GV428">
        <v>0.102814</v>
      </c>
      <c r="GW428">
        <v>0.0840961</v>
      </c>
      <c r="GX428">
        <v>34313.3</v>
      </c>
      <c r="GY428">
        <v>36510</v>
      </c>
      <c r="GZ428">
        <v>34063.6</v>
      </c>
      <c r="HA428">
        <v>36519.3</v>
      </c>
      <c r="HB428">
        <v>43160.1</v>
      </c>
      <c r="HC428">
        <v>48031.9</v>
      </c>
      <c r="HD428">
        <v>53138.6</v>
      </c>
      <c r="HE428">
        <v>58369.3</v>
      </c>
      <c r="HF428">
        <v>1.95845</v>
      </c>
      <c r="HG428">
        <v>1.76128</v>
      </c>
      <c r="HH428">
        <v>0.104085</v>
      </c>
      <c r="HI428">
        <v>0</v>
      </c>
      <c r="HJ428">
        <v>28.2929</v>
      </c>
      <c r="HK428">
        <v>999.9</v>
      </c>
      <c r="HL428">
        <v>49.689</v>
      </c>
      <c r="HM428">
        <v>31.219</v>
      </c>
      <c r="HN428">
        <v>25.1029</v>
      </c>
      <c r="HO428">
        <v>55.4458</v>
      </c>
      <c r="HP428">
        <v>45.9655</v>
      </c>
      <c r="HQ428">
        <v>1</v>
      </c>
      <c r="HR428">
        <v>0.0914863</v>
      </c>
      <c r="HS428">
        <v>-0.176291</v>
      </c>
      <c r="HT428">
        <v>20.1126</v>
      </c>
      <c r="HU428">
        <v>5.19603</v>
      </c>
      <c r="HV428">
        <v>12.004</v>
      </c>
      <c r="HW428">
        <v>4.9739</v>
      </c>
      <c r="HX428">
        <v>3.29393</v>
      </c>
      <c r="HY428">
        <v>9999</v>
      </c>
      <c r="HZ428">
        <v>9999</v>
      </c>
      <c r="IA428">
        <v>999.9</v>
      </c>
      <c r="IB428">
        <v>9999</v>
      </c>
      <c r="IC428">
        <v>1.86325</v>
      </c>
      <c r="ID428">
        <v>1.86813</v>
      </c>
      <c r="IE428">
        <v>1.86785</v>
      </c>
      <c r="IF428">
        <v>1.86905</v>
      </c>
      <c r="IG428">
        <v>1.86987</v>
      </c>
      <c r="IH428">
        <v>1.8659</v>
      </c>
      <c r="II428">
        <v>1.86695</v>
      </c>
      <c r="IJ428">
        <v>1.86844</v>
      </c>
      <c r="IK428">
        <v>5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1.964</v>
      </c>
      <c r="IY428">
        <v>0.3823</v>
      </c>
      <c r="IZ428">
        <v>0.591063205497763</v>
      </c>
      <c r="JA428">
        <v>0.00362635438953289</v>
      </c>
      <c r="JB428">
        <v>-8.50754122937555e-07</v>
      </c>
      <c r="JC428">
        <v>2.87264459290622e-10</v>
      </c>
      <c r="JD428">
        <v>-0.103101814204982</v>
      </c>
      <c r="JE428">
        <v>-0.017656537129445</v>
      </c>
      <c r="JF428">
        <v>0.00217271289782075</v>
      </c>
      <c r="JG428">
        <v>-2.34727275410467e-05</v>
      </c>
      <c r="JH428">
        <v>4</v>
      </c>
      <c r="JI428">
        <v>2183</v>
      </c>
      <c r="JJ428">
        <v>1</v>
      </c>
      <c r="JK428">
        <v>27</v>
      </c>
      <c r="JL428">
        <v>29322426.9</v>
      </c>
      <c r="JM428">
        <v>29322426.9</v>
      </c>
      <c r="JN428">
        <v>1.07544</v>
      </c>
      <c r="JO428">
        <v>2.6416</v>
      </c>
      <c r="JP428">
        <v>1.54785</v>
      </c>
      <c r="JQ428">
        <v>2.31323</v>
      </c>
      <c r="JR428">
        <v>1.64673</v>
      </c>
      <c r="JS428">
        <v>2.39868</v>
      </c>
      <c r="JT428">
        <v>34.3269</v>
      </c>
      <c r="JU428">
        <v>24.1926</v>
      </c>
      <c r="JV428">
        <v>18</v>
      </c>
      <c r="JW428">
        <v>509.026</v>
      </c>
      <c r="JX428">
        <v>384.703</v>
      </c>
      <c r="JY428">
        <v>28.1402</v>
      </c>
      <c r="JZ428">
        <v>28.4919</v>
      </c>
      <c r="KA428">
        <v>30.0007</v>
      </c>
      <c r="KB428">
        <v>28.3889</v>
      </c>
      <c r="KC428">
        <v>28.3371</v>
      </c>
      <c r="KD428">
        <v>21.6817</v>
      </c>
      <c r="KE428">
        <v>29.5719</v>
      </c>
      <c r="KF428">
        <v>0</v>
      </c>
      <c r="KG428">
        <v>28.1563</v>
      </c>
      <c r="KH428">
        <v>474.205</v>
      </c>
      <c r="KI428">
        <v>17.9829</v>
      </c>
      <c r="KJ428">
        <v>96.5952</v>
      </c>
      <c r="KK428">
        <v>94.569</v>
      </c>
    </row>
    <row r="429" spans="1:297">
      <c r="A429">
        <v>413</v>
      </c>
      <c r="B429">
        <v>1759345620</v>
      </c>
      <c r="C429">
        <v>12760</v>
      </c>
      <c r="D429" t="s">
        <v>1272</v>
      </c>
      <c r="E429" t="s">
        <v>1273</v>
      </c>
      <c r="F429">
        <v>5</v>
      </c>
      <c r="G429" t="s">
        <v>1217</v>
      </c>
      <c r="H429" t="s">
        <v>436</v>
      </c>
      <c r="I429">
        <v>1759345611.94615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464.364453864774</v>
      </c>
      <c r="AK429">
        <v>435.3054</v>
      </c>
      <c r="AL429">
        <v>2.55606652894791</v>
      </c>
      <c r="AM429">
        <v>64.7014413785426</v>
      </c>
      <c r="AN429">
        <f>(AP429 - AO429 + DY429*1E3/(8.314*(EA429+273.15)) * AR429/DX429 * AQ429) * DX429/(100*DL429) * 1000/(1000 - AP429)</f>
        <v>0</v>
      </c>
      <c r="AO429">
        <v>17.9644646631615</v>
      </c>
      <c r="AP429">
        <v>23.9966545454545</v>
      </c>
      <c r="AQ429">
        <v>6.24254841045548e-05</v>
      </c>
      <c r="AR429">
        <v>119.371846667819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4.8</v>
      </c>
      <c r="DM429">
        <v>0.5</v>
      </c>
      <c r="DN429" t="s">
        <v>438</v>
      </c>
      <c r="DO429">
        <v>2</v>
      </c>
      <c r="DP429" t="b">
        <v>1</v>
      </c>
      <c r="DQ429">
        <v>1759345611.94615</v>
      </c>
      <c r="DR429">
        <v>410.430615384615</v>
      </c>
      <c r="DS429">
        <v>441.623692307692</v>
      </c>
      <c r="DT429">
        <v>23.9883076923077</v>
      </c>
      <c r="DU429">
        <v>17.9636615384615</v>
      </c>
      <c r="DV429">
        <v>408.480692307692</v>
      </c>
      <c r="DW429">
        <v>23.6062307692308</v>
      </c>
      <c r="DX429">
        <v>500.005846153846</v>
      </c>
      <c r="DY429">
        <v>90.4165538461538</v>
      </c>
      <c r="DZ429">
        <v>0.0366420230769231</v>
      </c>
      <c r="EA429">
        <v>30.3210538461538</v>
      </c>
      <c r="EB429">
        <v>29.9923461538461</v>
      </c>
      <c r="EC429">
        <v>999.9</v>
      </c>
      <c r="ED429">
        <v>0</v>
      </c>
      <c r="EE429">
        <v>0</v>
      </c>
      <c r="EF429">
        <v>10004.18</v>
      </c>
      <c r="EG429">
        <v>0</v>
      </c>
      <c r="EH429">
        <v>12.5394076923077</v>
      </c>
      <c r="EI429">
        <v>-31.1932615384615</v>
      </c>
      <c r="EJ429">
        <v>420.518076923077</v>
      </c>
      <c r="EK429">
        <v>449.702153846154</v>
      </c>
      <c r="EL429">
        <v>6.02464384615385</v>
      </c>
      <c r="EM429">
        <v>441.623692307692</v>
      </c>
      <c r="EN429">
        <v>17.9636615384615</v>
      </c>
      <c r="EO429">
        <v>2.16893923076923</v>
      </c>
      <c r="EP429">
        <v>1.62421230769231</v>
      </c>
      <c r="EQ429">
        <v>18.7347230769231</v>
      </c>
      <c r="ER429">
        <v>14.1904538461538</v>
      </c>
      <c r="ES429">
        <v>1999.96384615385</v>
      </c>
      <c r="ET429">
        <v>0.980005076923077</v>
      </c>
      <c r="EU429">
        <v>0.0199952846153846</v>
      </c>
      <c r="EV429">
        <v>0</v>
      </c>
      <c r="EW429">
        <v>808.833923076923</v>
      </c>
      <c r="EX429">
        <v>5.00059</v>
      </c>
      <c r="EY429">
        <v>16216.6307692308</v>
      </c>
      <c r="EZ429">
        <v>17360.0230769231</v>
      </c>
      <c r="FA429">
        <v>41.8265384615385</v>
      </c>
      <c r="FB429">
        <v>41.7063846153846</v>
      </c>
      <c r="FC429">
        <v>41.25</v>
      </c>
      <c r="FD429">
        <v>41.0910769230769</v>
      </c>
      <c r="FE429">
        <v>42.75</v>
      </c>
      <c r="FF429">
        <v>1955.07153846154</v>
      </c>
      <c r="FG429">
        <v>39.8923076923077</v>
      </c>
      <c r="FH429">
        <v>0</v>
      </c>
      <c r="FI429">
        <v>1759345620.6</v>
      </c>
      <c r="FJ429">
        <v>0</v>
      </c>
      <c r="FK429">
        <v>808.868346153846</v>
      </c>
      <c r="FL429">
        <v>1.95326496003341</v>
      </c>
      <c r="FM429">
        <v>34.2393162800163</v>
      </c>
      <c r="FN429">
        <v>16217.45</v>
      </c>
      <c r="FO429">
        <v>15</v>
      </c>
      <c r="FP429">
        <v>0</v>
      </c>
      <c r="FQ429" t="s">
        <v>439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-28.323685</v>
      </c>
      <c r="GD429">
        <v>-76.1166270676692</v>
      </c>
      <c r="GE429">
        <v>7.41234284604234</v>
      </c>
      <c r="GF429">
        <v>0</v>
      </c>
      <c r="GG429">
        <v>808.636558823529</v>
      </c>
      <c r="GH429">
        <v>3.09645531090139</v>
      </c>
      <c r="GI429">
        <v>0.396329348423946</v>
      </c>
      <c r="GJ429">
        <v>-1</v>
      </c>
      <c r="GK429">
        <v>6.0224055</v>
      </c>
      <c r="GL429">
        <v>0.0621117293233109</v>
      </c>
      <c r="GM429">
        <v>0.00605413038759489</v>
      </c>
      <c r="GN429">
        <v>1</v>
      </c>
      <c r="GO429">
        <v>1</v>
      </c>
      <c r="GP429">
        <v>2</v>
      </c>
      <c r="GQ429" t="s">
        <v>448</v>
      </c>
      <c r="GR429">
        <v>3.13147</v>
      </c>
      <c r="GS429">
        <v>2.71532</v>
      </c>
      <c r="GT429">
        <v>0.090627</v>
      </c>
      <c r="GU429">
        <v>0.0974</v>
      </c>
      <c r="GV429">
        <v>0.102821</v>
      </c>
      <c r="GW429">
        <v>0.084096</v>
      </c>
      <c r="GX429">
        <v>34235.6</v>
      </c>
      <c r="GY429">
        <v>36403.4</v>
      </c>
      <c r="GZ429">
        <v>34063.2</v>
      </c>
      <c r="HA429">
        <v>36518.9</v>
      </c>
      <c r="HB429">
        <v>43159.6</v>
      </c>
      <c r="HC429">
        <v>48031.9</v>
      </c>
      <c r="HD429">
        <v>53138.3</v>
      </c>
      <c r="HE429">
        <v>58368.9</v>
      </c>
      <c r="HF429">
        <v>1.95855</v>
      </c>
      <c r="HG429">
        <v>1.76112</v>
      </c>
      <c r="HH429">
        <v>0.103869</v>
      </c>
      <c r="HI429">
        <v>0</v>
      </c>
      <c r="HJ429">
        <v>28.2969</v>
      </c>
      <c r="HK429">
        <v>999.9</v>
      </c>
      <c r="HL429">
        <v>49.689</v>
      </c>
      <c r="HM429">
        <v>31.229</v>
      </c>
      <c r="HN429">
        <v>25.1168</v>
      </c>
      <c r="HO429">
        <v>55.3058</v>
      </c>
      <c r="HP429">
        <v>46.0296</v>
      </c>
      <c r="HQ429">
        <v>1</v>
      </c>
      <c r="HR429">
        <v>0.0919766</v>
      </c>
      <c r="HS429">
        <v>-0.216446</v>
      </c>
      <c r="HT429">
        <v>20.1128</v>
      </c>
      <c r="HU429">
        <v>5.19618</v>
      </c>
      <c r="HV429">
        <v>12.004</v>
      </c>
      <c r="HW429">
        <v>4.97365</v>
      </c>
      <c r="HX429">
        <v>3.29395</v>
      </c>
      <c r="HY429">
        <v>9999</v>
      </c>
      <c r="HZ429">
        <v>9999</v>
      </c>
      <c r="IA429">
        <v>999.9</v>
      </c>
      <c r="IB429">
        <v>9999</v>
      </c>
      <c r="IC429">
        <v>1.86325</v>
      </c>
      <c r="ID429">
        <v>1.86813</v>
      </c>
      <c r="IE429">
        <v>1.86786</v>
      </c>
      <c r="IF429">
        <v>1.86905</v>
      </c>
      <c r="IG429">
        <v>1.86986</v>
      </c>
      <c r="IH429">
        <v>1.86592</v>
      </c>
      <c r="II429">
        <v>1.86696</v>
      </c>
      <c r="IJ429">
        <v>1.86843</v>
      </c>
      <c r="IK429">
        <v>5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2.002</v>
      </c>
      <c r="IY429">
        <v>0.3824</v>
      </c>
      <c r="IZ429">
        <v>0.591063205497763</v>
      </c>
      <c r="JA429">
        <v>0.00362635438953289</v>
      </c>
      <c r="JB429">
        <v>-8.50754122937555e-07</v>
      </c>
      <c r="JC429">
        <v>2.87264459290622e-10</v>
      </c>
      <c r="JD429">
        <v>-0.103101814204982</v>
      </c>
      <c r="JE429">
        <v>-0.017656537129445</v>
      </c>
      <c r="JF429">
        <v>0.00217271289782075</v>
      </c>
      <c r="JG429">
        <v>-2.34727275410467e-05</v>
      </c>
      <c r="JH429">
        <v>4</v>
      </c>
      <c r="JI429">
        <v>2183</v>
      </c>
      <c r="JJ429">
        <v>1</v>
      </c>
      <c r="JK429">
        <v>27</v>
      </c>
      <c r="JL429">
        <v>29322427</v>
      </c>
      <c r="JM429">
        <v>29322427</v>
      </c>
      <c r="JN429">
        <v>1.11206</v>
      </c>
      <c r="JO429">
        <v>2.65015</v>
      </c>
      <c r="JP429">
        <v>1.54785</v>
      </c>
      <c r="JQ429">
        <v>2.31323</v>
      </c>
      <c r="JR429">
        <v>1.64673</v>
      </c>
      <c r="JS429">
        <v>2.23877</v>
      </c>
      <c r="JT429">
        <v>34.3269</v>
      </c>
      <c r="JU429">
        <v>24.1838</v>
      </c>
      <c r="JV429">
        <v>18</v>
      </c>
      <c r="JW429">
        <v>509.156</v>
      </c>
      <c r="JX429">
        <v>384.662</v>
      </c>
      <c r="JY429">
        <v>28.149</v>
      </c>
      <c r="JZ429">
        <v>28.499</v>
      </c>
      <c r="KA429">
        <v>30.0006</v>
      </c>
      <c r="KB429">
        <v>28.3961</v>
      </c>
      <c r="KC429">
        <v>28.343</v>
      </c>
      <c r="KD429">
        <v>22.2833</v>
      </c>
      <c r="KE429">
        <v>29.5719</v>
      </c>
      <c r="KF429">
        <v>0</v>
      </c>
      <c r="KG429">
        <v>28.1648</v>
      </c>
      <c r="KH429">
        <v>487.763</v>
      </c>
      <c r="KI429">
        <v>17.9758</v>
      </c>
      <c r="KJ429">
        <v>96.5943</v>
      </c>
      <c r="KK429">
        <v>94.5682</v>
      </c>
    </row>
    <row r="430" spans="1:297">
      <c r="A430">
        <v>414</v>
      </c>
      <c r="B430">
        <v>1759345625</v>
      </c>
      <c r="C430">
        <v>12765</v>
      </c>
      <c r="D430" t="s">
        <v>1274</v>
      </c>
      <c r="E430" t="s">
        <v>1275</v>
      </c>
      <c r="F430">
        <v>5</v>
      </c>
      <c r="G430" t="s">
        <v>1217</v>
      </c>
      <c r="H430" t="s">
        <v>436</v>
      </c>
      <c r="I430">
        <v>1759345616.91538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481.790100537404</v>
      </c>
      <c r="AK430">
        <v>450.261659549876</v>
      </c>
      <c r="AL430">
        <v>3.08203167376463</v>
      </c>
      <c r="AM430">
        <v>64.7014413785426</v>
      </c>
      <c r="AN430">
        <f>(AP430 - AO430 + DY430*1E3/(8.314*(EA430+273.15)) * AR430/DX430 * AQ430) * DX430/(100*DL430) * 1000/(1000 - AP430)</f>
        <v>0</v>
      </c>
      <c r="AO430">
        <v>17.9651294271368</v>
      </c>
      <c r="AP430">
        <v>24.0048950118449</v>
      </c>
      <c r="AQ430">
        <v>9.37942661211719e-05</v>
      </c>
      <c r="AR430">
        <v>119.371846667819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4.8</v>
      </c>
      <c r="DM430">
        <v>0.5</v>
      </c>
      <c r="DN430" t="s">
        <v>438</v>
      </c>
      <c r="DO430">
        <v>2</v>
      </c>
      <c r="DP430" t="b">
        <v>1</v>
      </c>
      <c r="DQ430">
        <v>1759345616.91538</v>
      </c>
      <c r="DR430">
        <v>420.506</v>
      </c>
      <c r="DS430">
        <v>457.240615384615</v>
      </c>
      <c r="DT430">
        <v>23.9946769230769</v>
      </c>
      <c r="DU430">
        <v>17.9641769230769</v>
      </c>
      <c r="DV430">
        <v>418.525230769231</v>
      </c>
      <c r="DW430">
        <v>23.6123307692308</v>
      </c>
      <c r="DX430">
        <v>499.998384615385</v>
      </c>
      <c r="DY430">
        <v>90.4155</v>
      </c>
      <c r="DZ430">
        <v>0.0366828923076923</v>
      </c>
      <c r="EA430">
        <v>30.3233692307692</v>
      </c>
      <c r="EB430">
        <v>29.9904615384615</v>
      </c>
      <c r="EC430">
        <v>999.9</v>
      </c>
      <c r="ED430">
        <v>0</v>
      </c>
      <c r="EE430">
        <v>0</v>
      </c>
      <c r="EF430">
        <v>10010.1415384615</v>
      </c>
      <c r="EG430">
        <v>0</v>
      </c>
      <c r="EH430">
        <v>12.5508692307692</v>
      </c>
      <c r="EI430">
        <v>-36.7346846153846</v>
      </c>
      <c r="EJ430">
        <v>430.844</v>
      </c>
      <c r="EK430">
        <v>465.605</v>
      </c>
      <c r="EL430">
        <v>6.03050384615385</v>
      </c>
      <c r="EM430">
        <v>457.240615384615</v>
      </c>
      <c r="EN430">
        <v>17.9641769230769</v>
      </c>
      <c r="EO430">
        <v>2.16949076923077</v>
      </c>
      <c r="EP430">
        <v>1.62424076923077</v>
      </c>
      <c r="EQ430">
        <v>18.7387846153846</v>
      </c>
      <c r="ER430">
        <v>14.1907076923077</v>
      </c>
      <c r="ES430">
        <v>1999.98230769231</v>
      </c>
      <c r="ET430">
        <v>0.980004153846154</v>
      </c>
      <c r="EU430">
        <v>0.0199961692307692</v>
      </c>
      <c r="EV430">
        <v>0</v>
      </c>
      <c r="EW430">
        <v>809.158692307692</v>
      </c>
      <c r="EX430">
        <v>5.00059</v>
      </c>
      <c r="EY430">
        <v>16223.0076923077</v>
      </c>
      <c r="EZ430">
        <v>17360.2</v>
      </c>
      <c r="FA430">
        <v>41.8362307692308</v>
      </c>
      <c r="FB430">
        <v>41.7160769230769</v>
      </c>
      <c r="FC430">
        <v>41.25</v>
      </c>
      <c r="FD430">
        <v>41.1056153846154</v>
      </c>
      <c r="FE430">
        <v>42.75</v>
      </c>
      <c r="FF430">
        <v>1955.08769230769</v>
      </c>
      <c r="FG430">
        <v>39.8946153846154</v>
      </c>
      <c r="FH430">
        <v>0</v>
      </c>
      <c r="FI430">
        <v>1759345625.4</v>
      </c>
      <c r="FJ430">
        <v>0</v>
      </c>
      <c r="FK430">
        <v>809.154846153846</v>
      </c>
      <c r="FL430">
        <v>5.7187008621209</v>
      </c>
      <c r="FM430">
        <v>112.847863337808</v>
      </c>
      <c r="FN430">
        <v>16223.8769230769</v>
      </c>
      <c r="FO430">
        <v>15</v>
      </c>
      <c r="FP430">
        <v>0</v>
      </c>
      <c r="FQ430" t="s">
        <v>439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-33.1768857142857</v>
      </c>
      <c r="GD430">
        <v>-67.7895005562517</v>
      </c>
      <c r="GE430">
        <v>6.97746143960857</v>
      </c>
      <c r="GF430">
        <v>0</v>
      </c>
      <c r="GG430">
        <v>809.024147058823</v>
      </c>
      <c r="GH430">
        <v>3.42565316861167</v>
      </c>
      <c r="GI430">
        <v>0.455260825846208</v>
      </c>
      <c r="GJ430">
        <v>-1</v>
      </c>
      <c r="GK430">
        <v>6.02705095238095</v>
      </c>
      <c r="GL430">
        <v>0.067973725507362</v>
      </c>
      <c r="GM430">
        <v>0.00688743915694289</v>
      </c>
      <c r="GN430">
        <v>1</v>
      </c>
      <c r="GO430">
        <v>1</v>
      </c>
      <c r="GP430">
        <v>2</v>
      </c>
      <c r="GQ430" t="s">
        <v>448</v>
      </c>
      <c r="GR430">
        <v>3.13142</v>
      </c>
      <c r="GS430">
        <v>2.71419</v>
      </c>
      <c r="GT430">
        <v>0.0930094</v>
      </c>
      <c r="GU430">
        <v>0.0998776</v>
      </c>
      <c r="GV430">
        <v>0.102847</v>
      </c>
      <c r="GW430">
        <v>0.0841002</v>
      </c>
      <c r="GX430">
        <v>34145.4</v>
      </c>
      <c r="GY430">
        <v>36303</v>
      </c>
      <c r="GZ430">
        <v>34062.7</v>
      </c>
      <c r="HA430">
        <v>36518.5</v>
      </c>
      <c r="HB430">
        <v>43158.4</v>
      </c>
      <c r="HC430">
        <v>48031.3</v>
      </c>
      <c r="HD430">
        <v>53137.9</v>
      </c>
      <c r="HE430">
        <v>58368.1</v>
      </c>
      <c r="HF430">
        <v>1.95868</v>
      </c>
      <c r="HG430">
        <v>1.761</v>
      </c>
      <c r="HH430">
        <v>0.104494</v>
      </c>
      <c r="HI430">
        <v>0</v>
      </c>
      <c r="HJ430">
        <v>28.3</v>
      </c>
      <c r="HK430">
        <v>999.9</v>
      </c>
      <c r="HL430">
        <v>49.689</v>
      </c>
      <c r="HM430">
        <v>31.219</v>
      </c>
      <c r="HN430">
        <v>25.103</v>
      </c>
      <c r="HO430">
        <v>54.9858</v>
      </c>
      <c r="HP430">
        <v>46.2179</v>
      </c>
      <c r="HQ430">
        <v>1</v>
      </c>
      <c r="HR430">
        <v>0.0923653</v>
      </c>
      <c r="HS430">
        <v>-0.224586</v>
      </c>
      <c r="HT430">
        <v>20.1124</v>
      </c>
      <c r="HU430">
        <v>5.19603</v>
      </c>
      <c r="HV430">
        <v>12.004</v>
      </c>
      <c r="HW430">
        <v>4.97265</v>
      </c>
      <c r="HX430">
        <v>3.29395</v>
      </c>
      <c r="HY430">
        <v>9999</v>
      </c>
      <c r="HZ430">
        <v>9999</v>
      </c>
      <c r="IA430">
        <v>999.9</v>
      </c>
      <c r="IB430">
        <v>9999</v>
      </c>
      <c r="IC430">
        <v>1.86325</v>
      </c>
      <c r="ID430">
        <v>1.86813</v>
      </c>
      <c r="IE430">
        <v>1.86786</v>
      </c>
      <c r="IF430">
        <v>1.86905</v>
      </c>
      <c r="IG430">
        <v>1.86985</v>
      </c>
      <c r="IH430">
        <v>1.86587</v>
      </c>
      <c r="II430">
        <v>1.86697</v>
      </c>
      <c r="IJ430">
        <v>1.86844</v>
      </c>
      <c r="IK430">
        <v>5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2.047</v>
      </c>
      <c r="IY430">
        <v>0.3828</v>
      </c>
      <c r="IZ430">
        <v>0.591063205497763</v>
      </c>
      <c r="JA430">
        <v>0.00362635438953289</v>
      </c>
      <c r="JB430">
        <v>-8.50754122937555e-07</v>
      </c>
      <c r="JC430">
        <v>2.87264459290622e-10</v>
      </c>
      <c r="JD430">
        <v>-0.103101814204982</v>
      </c>
      <c r="JE430">
        <v>-0.017656537129445</v>
      </c>
      <c r="JF430">
        <v>0.00217271289782075</v>
      </c>
      <c r="JG430">
        <v>-2.34727275410467e-05</v>
      </c>
      <c r="JH430">
        <v>4</v>
      </c>
      <c r="JI430">
        <v>2183</v>
      </c>
      <c r="JJ430">
        <v>1</v>
      </c>
      <c r="JK430">
        <v>27</v>
      </c>
      <c r="JL430">
        <v>29322427.1</v>
      </c>
      <c r="JM430">
        <v>29322427.1</v>
      </c>
      <c r="JN430">
        <v>1.1377</v>
      </c>
      <c r="JO430">
        <v>2.64038</v>
      </c>
      <c r="JP430">
        <v>1.54785</v>
      </c>
      <c r="JQ430">
        <v>2.31201</v>
      </c>
      <c r="JR430">
        <v>1.64673</v>
      </c>
      <c r="JS430">
        <v>2.28882</v>
      </c>
      <c r="JT430">
        <v>34.3269</v>
      </c>
      <c r="JU430">
        <v>24.1838</v>
      </c>
      <c r="JV430">
        <v>18</v>
      </c>
      <c r="JW430">
        <v>509.283</v>
      </c>
      <c r="JX430">
        <v>384.634</v>
      </c>
      <c r="JY430">
        <v>28.1617</v>
      </c>
      <c r="JZ430">
        <v>28.5053</v>
      </c>
      <c r="KA430">
        <v>30.0006</v>
      </c>
      <c r="KB430">
        <v>28.4009</v>
      </c>
      <c r="KC430">
        <v>28.349</v>
      </c>
      <c r="KD430">
        <v>22.9225</v>
      </c>
      <c r="KE430">
        <v>29.5719</v>
      </c>
      <c r="KF430">
        <v>0</v>
      </c>
      <c r="KG430">
        <v>28.1671</v>
      </c>
      <c r="KH430">
        <v>508.001</v>
      </c>
      <c r="KI430">
        <v>17.9641</v>
      </c>
      <c r="KJ430">
        <v>96.5933</v>
      </c>
      <c r="KK430">
        <v>94.567</v>
      </c>
    </row>
    <row r="431" spans="1:297">
      <c r="A431">
        <v>415</v>
      </c>
      <c r="B431">
        <v>1759345630</v>
      </c>
      <c r="C431">
        <v>12770</v>
      </c>
      <c r="D431" t="s">
        <v>1276</v>
      </c>
      <c r="E431" t="s">
        <v>1277</v>
      </c>
      <c r="F431">
        <v>5</v>
      </c>
      <c r="G431" t="s">
        <v>1217</v>
      </c>
      <c r="H431" t="s">
        <v>436</v>
      </c>
      <c r="I431">
        <v>1759345621.88462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498.140911609167</v>
      </c>
      <c r="AK431">
        <v>465.561254545455</v>
      </c>
      <c r="AL431">
        <v>3.08286524947751</v>
      </c>
      <c r="AM431">
        <v>64.7014413785426</v>
      </c>
      <c r="AN431">
        <f>(AP431 - AO431 + DY431*1E3/(8.314*(EA431+273.15)) * AR431/DX431 * AQ431) * DX431/(100*DL431) * 1000/(1000 - AP431)</f>
        <v>0</v>
      </c>
      <c r="AO431">
        <v>17.9678532721738</v>
      </c>
      <c r="AP431">
        <v>24.0104563636364</v>
      </c>
      <c r="AQ431">
        <v>6.58101931036428e-05</v>
      </c>
      <c r="AR431">
        <v>119.371846667819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4.8</v>
      </c>
      <c r="DM431">
        <v>0.5</v>
      </c>
      <c r="DN431" t="s">
        <v>438</v>
      </c>
      <c r="DO431">
        <v>2</v>
      </c>
      <c r="DP431" t="b">
        <v>1</v>
      </c>
      <c r="DQ431">
        <v>1759345621.88462</v>
      </c>
      <c r="DR431">
        <v>433.522</v>
      </c>
      <c r="DS431">
        <v>473.484769230769</v>
      </c>
      <c r="DT431">
        <v>24.0011692307692</v>
      </c>
      <c r="DU431">
        <v>17.9657384615385</v>
      </c>
      <c r="DV431">
        <v>431.501692307692</v>
      </c>
      <c r="DW431">
        <v>23.6185230769231</v>
      </c>
      <c r="DX431">
        <v>500.040307692308</v>
      </c>
      <c r="DY431">
        <v>90.4146846153846</v>
      </c>
      <c r="DZ431">
        <v>0.0366535538461538</v>
      </c>
      <c r="EA431">
        <v>30.3247846153846</v>
      </c>
      <c r="EB431">
        <v>29.9922538461538</v>
      </c>
      <c r="EC431">
        <v>999.9</v>
      </c>
      <c r="ED431">
        <v>0</v>
      </c>
      <c r="EE431">
        <v>0</v>
      </c>
      <c r="EF431">
        <v>10022.6423076923</v>
      </c>
      <c r="EG431">
        <v>0</v>
      </c>
      <c r="EH431">
        <v>12.5729307692308</v>
      </c>
      <c r="EI431">
        <v>-39.9627307692308</v>
      </c>
      <c r="EJ431">
        <v>444.183</v>
      </c>
      <c r="EK431">
        <v>482.146923076923</v>
      </c>
      <c r="EL431">
        <v>6.03542846153846</v>
      </c>
      <c r="EM431">
        <v>473.484769230769</v>
      </c>
      <c r="EN431">
        <v>17.9657384615385</v>
      </c>
      <c r="EO431">
        <v>2.17005769230769</v>
      </c>
      <c r="EP431">
        <v>1.62436769230769</v>
      </c>
      <c r="EQ431">
        <v>18.7429769230769</v>
      </c>
      <c r="ER431">
        <v>14.1919153846154</v>
      </c>
      <c r="ES431">
        <v>1999.98153846154</v>
      </c>
      <c r="ET431">
        <v>0.980004076923077</v>
      </c>
      <c r="EU431">
        <v>0.0199961846153846</v>
      </c>
      <c r="EV431">
        <v>0</v>
      </c>
      <c r="EW431">
        <v>809.844692307692</v>
      </c>
      <c r="EX431">
        <v>5.00059</v>
      </c>
      <c r="EY431">
        <v>16235.8769230769</v>
      </c>
      <c r="EZ431">
        <v>17360.1769230769</v>
      </c>
      <c r="FA431">
        <v>41.8556153846154</v>
      </c>
      <c r="FB431">
        <v>41.7354615384615</v>
      </c>
      <c r="FC431">
        <v>41.25</v>
      </c>
      <c r="FD431">
        <v>41.1153076923077</v>
      </c>
      <c r="FE431">
        <v>42.75</v>
      </c>
      <c r="FF431">
        <v>1955.08692307692</v>
      </c>
      <c r="FG431">
        <v>39.8946153846154</v>
      </c>
      <c r="FH431">
        <v>0</v>
      </c>
      <c r="FI431">
        <v>1759345630.8</v>
      </c>
      <c r="FJ431">
        <v>0</v>
      </c>
      <c r="FK431">
        <v>810.0002</v>
      </c>
      <c r="FL431">
        <v>12.4491538612653</v>
      </c>
      <c r="FM431">
        <v>229.246154235678</v>
      </c>
      <c r="FN431">
        <v>16239.66</v>
      </c>
      <c r="FO431">
        <v>15</v>
      </c>
      <c r="FP431">
        <v>0</v>
      </c>
      <c r="FQ431" t="s">
        <v>439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-37.791480952381</v>
      </c>
      <c r="GD431">
        <v>-40.9790760465718</v>
      </c>
      <c r="GE431">
        <v>4.28236166180466</v>
      </c>
      <c r="GF431">
        <v>0</v>
      </c>
      <c r="GG431">
        <v>809.502794117647</v>
      </c>
      <c r="GH431">
        <v>7.66161955821504</v>
      </c>
      <c r="GI431">
        <v>0.838995119505256</v>
      </c>
      <c r="GJ431">
        <v>-1</v>
      </c>
      <c r="GK431">
        <v>6.03235952380952</v>
      </c>
      <c r="GL431">
        <v>0.0619268344170088</v>
      </c>
      <c r="GM431">
        <v>0.00628370945661463</v>
      </c>
      <c r="GN431">
        <v>1</v>
      </c>
      <c r="GO431">
        <v>1</v>
      </c>
      <c r="GP431">
        <v>2</v>
      </c>
      <c r="GQ431" t="s">
        <v>448</v>
      </c>
      <c r="GR431">
        <v>3.1315</v>
      </c>
      <c r="GS431">
        <v>2.71473</v>
      </c>
      <c r="GT431">
        <v>0.0954118</v>
      </c>
      <c r="GU431">
        <v>0.102549</v>
      </c>
      <c r="GV431">
        <v>0.102866</v>
      </c>
      <c r="GW431">
        <v>0.0841099</v>
      </c>
      <c r="GX431">
        <v>34054.7</v>
      </c>
      <c r="GY431">
        <v>36194.9</v>
      </c>
      <c r="GZ431">
        <v>34062.5</v>
      </c>
      <c r="HA431">
        <v>36518.1</v>
      </c>
      <c r="HB431">
        <v>43157.3</v>
      </c>
      <c r="HC431">
        <v>48030.8</v>
      </c>
      <c r="HD431">
        <v>53137.3</v>
      </c>
      <c r="HE431">
        <v>58367.6</v>
      </c>
      <c r="HF431">
        <v>1.95855</v>
      </c>
      <c r="HG431">
        <v>1.76085</v>
      </c>
      <c r="HH431">
        <v>0.103451</v>
      </c>
      <c r="HI431">
        <v>0</v>
      </c>
      <c r="HJ431">
        <v>28.3018</v>
      </c>
      <c r="HK431">
        <v>999.9</v>
      </c>
      <c r="HL431">
        <v>49.689</v>
      </c>
      <c r="HM431">
        <v>31.229</v>
      </c>
      <c r="HN431">
        <v>25.1188</v>
      </c>
      <c r="HO431">
        <v>55.2958</v>
      </c>
      <c r="HP431">
        <v>46.1458</v>
      </c>
      <c r="HQ431">
        <v>1</v>
      </c>
      <c r="HR431">
        <v>0.0928709</v>
      </c>
      <c r="HS431">
        <v>-0.203968</v>
      </c>
      <c r="HT431">
        <v>20.1128</v>
      </c>
      <c r="HU431">
        <v>5.19647</v>
      </c>
      <c r="HV431">
        <v>12.004</v>
      </c>
      <c r="HW431">
        <v>4.97385</v>
      </c>
      <c r="HX431">
        <v>3.29395</v>
      </c>
      <c r="HY431">
        <v>9999</v>
      </c>
      <c r="HZ431">
        <v>9999</v>
      </c>
      <c r="IA431">
        <v>999.9</v>
      </c>
      <c r="IB431">
        <v>9999</v>
      </c>
      <c r="IC431">
        <v>1.86326</v>
      </c>
      <c r="ID431">
        <v>1.86813</v>
      </c>
      <c r="IE431">
        <v>1.86785</v>
      </c>
      <c r="IF431">
        <v>1.86905</v>
      </c>
      <c r="IG431">
        <v>1.86988</v>
      </c>
      <c r="IH431">
        <v>1.86588</v>
      </c>
      <c r="II431">
        <v>1.86694</v>
      </c>
      <c r="IJ431">
        <v>1.86844</v>
      </c>
      <c r="IK431">
        <v>5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2.093</v>
      </c>
      <c r="IY431">
        <v>0.3831</v>
      </c>
      <c r="IZ431">
        <v>0.591063205497763</v>
      </c>
      <c r="JA431">
        <v>0.00362635438953289</v>
      </c>
      <c r="JB431">
        <v>-8.50754122937555e-07</v>
      </c>
      <c r="JC431">
        <v>2.87264459290622e-10</v>
      </c>
      <c r="JD431">
        <v>-0.103101814204982</v>
      </c>
      <c r="JE431">
        <v>-0.017656537129445</v>
      </c>
      <c r="JF431">
        <v>0.00217271289782075</v>
      </c>
      <c r="JG431">
        <v>-2.34727275410467e-05</v>
      </c>
      <c r="JH431">
        <v>4</v>
      </c>
      <c r="JI431">
        <v>2183</v>
      </c>
      <c r="JJ431">
        <v>1</v>
      </c>
      <c r="JK431">
        <v>27</v>
      </c>
      <c r="JL431">
        <v>29322427.2</v>
      </c>
      <c r="JM431">
        <v>29322427.2</v>
      </c>
      <c r="JN431">
        <v>1.17432</v>
      </c>
      <c r="JO431">
        <v>2.63672</v>
      </c>
      <c r="JP431">
        <v>1.54785</v>
      </c>
      <c r="JQ431">
        <v>2.31201</v>
      </c>
      <c r="JR431">
        <v>1.64673</v>
      </c>
      <c r="JS431">
        <v>2.34863</v>
      </c>
      <c r="JT431">
        <v>34.3269</v>
      </c>
      <c r="JU431">
        <v>24.1926</v>
      </c>
      <c r="JV431">
        <v>18</v>
      </c>
      <c r="JW431">
        <v>509.263</v>
      </c>
      <c r="JX431">
        <v>384.593</v>
      </c>
      <c r="JY431">
        <v>28.1688</v>
      </c>
      <c r="JZ431">
        <v>28.5114</v>
      </c>
      <c r="KA431">
        <v>30.0005</v>
      </c>
      <c r="KB431">
        <v>28.4081</v>
      </c>
      <c r="KC431">
        <v>28.3549</v>
      </c>
      <c r="KD431">
        <v>23.5251</v>
      </c>
      <c r="KE431">
        <v>29.5719</v>
      </c>
      <c r="KF431">
        <v>0</v>
      </c>
      <c r="KG431">
        <v>28.1713</v>
      </c>
      <c r="KH431">
        <v>521.512</v>
      </c>
      <c r="KI431">
        <v>17.9469</v>
      </c>
      <c r="KJ431">
        <v>96.5925</v>
      </c>
      <c r="KK431">
        <v>94.5661</v>
      </c>
    </row>
    <row r="432" spans="1:297">
      <c r="A432">
        <v>416</v>
      </c>
      <c r="B432">
        <v>1759345635</v>
      </c>
      <c r="C432">
        <v>12775</v>
      </c>
      <c r="D432" t="s">
        <v>1278</v>
      </c>
      <c r="E432" t="s">
        <v>1279</v>
      </c>
      <c r="F432">
        <v>5</v>
      </c>
      <c r="G432" t="s">
        <v>1217</v>
      </c>
      <c r="H432" t="s">
        <v>436</v>
      </c>
      <c r="I432">
        <v>1759345626.85385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516.203663236756</v>
      </c>
      <c r="AK432">
        <v>482.255660606061</v>
      </c>
      <c r="AL432">
        <v>3.36461208547969</v>
      </c>
      <c r="AM432">
        <v>64.7014413785426</v>
      </c>
      <c r="AN432">
        <f>(AP432 - AO432 + DY432*1E3/(8.314*(EA432+273.15)) * AR432/DX432 * AQ432) * DX432/(100*DL432) * 1000/(1000 - AP432)</f>
        <v>0</v>
      </c>
      <c r="AO432">
        <v>17.9708618819615</v>
      </c>
      <c r="AP432">
        <v>24.0192733333333</v>
      </c>
      <c r="AQ432">
        <v>8.21779476813959e-05</v>
      </c>
      <c r="AR432">
        <v>119.371846667819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4.8</v>
      </c>
      <c r="DM432">
        <v>0.5</v>
      </c>
      <c r="DN432" t="s">
        <v>438</v>
      </c>
      <c r="DO432">
        <v>2</v>
      </c>
      <c r="DP432" t="b">
        <v>1</v>
      </c>
      <c r="DQ432">
        <v>1759345626.85385</v>
      </c>
      <c r="DR432">
        <v>448.202846153846</v>
      </c>
      <c r="DS432">
        <v>490.427384615385</v>
      </c>
      <c r="DT432">
        <v>24.0081461538462</v>
      </c>
      <c r="DU432">
        <v>17.9678384615385</v>
      </c>
      <c r="DV432">
        <v>446.138</v>
      </c>
      <c r="DW432">
        <v>23.6251923076923</v>
      </c>
      <c r="DX432">
        <v>500.035153846154</v>
      </c>
      <c r="DY432">
        <v>90.4137153846154</v>
      </c>
      <c r="DZ432">
        <v>0.0367054</v>
      </c>
      <c r="EA432">
        <v>30.3274846153846</v>
      </c>
      <c r="EB432">
        <v>29.9954</v>
      </c>
      <c r="EC432">
        <v>999.9</v>
      </c>
      <c r="ED432">
        <v>0</v>
      </c>
      <c r="EE432">
        <v>0</v>
      </c>
      <c r="EF432">
        <v>10008.8476923077</v>
      </c>
      <c r="EG432">
        <v>0</v>
      </c>
      <c r="EH432">
        <v>12.7626076923077</v>
      </c>
      <c r="EI432">
        <v>-42.2244846153846</v>
      </c>
      <c r="EJ432">
        <v>459.228153846154</v>
      </c>
      <c r="EK432">
        <v>499.400461538462</v>
      </c>
      <c r="EL432">
        <v>6.04030615384615</v>
      </c>
      <c r="EM432">
        <v>490.427384615385</v>
      </c>
      <c r="EN432">
        <v>17.9678384615385</v>
      </c>
      <c r="EO432">
        <v>2.17066538461538</v>
      </c>
      <c r="EP432">
        <v>1.62454</v>
      </c>
      <c r="EQ432">
        <v>18.7474615384615</v>
      </c>
      <c r="ER432">
        <v>14.1935538461538</v>
      </c>
      <c r="ES432">
        <v>1999.98076923077</v>
      </c>
      <c r="ET432">
        <v>0.980004076923077</v>
      </c>
      <c r="EU432">
        <v>0.0199961846153846</v>
      </c>
      <c r="EV432">
        <v>0</v>
      </c>
      <c r="EW432">
        <v>810.884307692308</v>
      </c>
      <c r="EX432">
        <v>5.00059</v>
      </c>
      <c r="EY432">
        <v>16255.9538461538</v>
      </c>
      <c r="EZ432">
        <v>17360.1846153846</v>
      </c>
      <c r="FA432">
        <v>41.8604615384615</v>
      </c>
      <c r="FB432">
        <v>41.7403076923077</v>
      </c>
      <c r="FC432">
        <v>41.25</v>
      </c>
      <c r="FD432">
        <v>41.125</v>
      </c>
      <c r="FE432">
        <v>42.75</v>
      </c>
      <c r="FF432">
        <v>1955.08615384615</v>
      </c>
      <c r="FG432">
        <v>39.8946153846154</v>
      </c>
      <c r="FH432">
        <v>0</v>
      </c>
      <c r="FI432">
        <v>1759345635.6</v>
      </c>
      <c r="FJ432">
        <v>0</v>
      </c>
      <c r="FK432">
        <v>811.03528</v>
      </c>
      <c r="FL432">
        <v>15.243076940564</v>
      </c>
      <c r="FM432">
        <v>295.184615811877</v>
      </c>
      <c r="FN432">
        <v>16260.572</v>
      </c>
      <c r="FO432">
        <v>15</v>
      </c>
      <c r="FP432">
        <v>0</v>
      </c>
      <c r="FQ432" t="s">
        <v>439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-40.7996571428571</v>
      </c>
      <c r="GD432">
        <v>-26.6231264862943</v>
      </c>
      <c r="GE432">
        <v>2.7767259019986</v>
      </c>
      <c r="GF432">
        <v>0</v>
      </c>
      <c r="GG432">
        <v>810.266676470588</v>
      </c>
      <c r="GH432">
        <v>12.3704354327626</v>
      </c>
      <c r="GI432">
        <v>1.24467020721976</v>
      </c>
      <c r="GJ432">
        <v>-1</v>
      </c>
      <c r="GK432">
        <v>6.03739142857143</v>
      </c>
      <c r="GL432">
        <v>0.0583711257710278</v>
      </c>
      <c r="GM432">
        <v>0.00591435001115271</v>
      </c>
      <c r="GN432">
        <v>1</v>
      </c>
      <c r="GO432">
        <v>1</v>
      </c>
      <c r="GP432">
        <v>2</v>
      </c>
      <c r="GQ432" t="s">
        <v>448</v>
      </c>
      <c r="GR432">
        <v>3.13129</v>
      </c>
      <c r="GS432">
        <v>2.71488</v>
      </c>
      <c r="GT432">
        <v>0.0979523</v>
      </c>
      <c r="GU432">
        <v>0.104977</v>
      </c>
      <c r="GV432">
        <v>0.102886</v>
      </c>
      <c r="GW432">
        <v>0.0841165</v>
      </c>
      <c r="GX432">
        <v>33958.9</v>
      </c>
      <c r="GY432">
        <v>36096.5</v>
      </c>
      <c r="GZ432">
        <v>34062.3</v>
      </c>
      <c r="HA432">
        <v>36517.7</v>
      </c>
      <c r="HB432">
        <v>43156.3</v>
      </c>
      <c r="HC432">
        <v>48030.1</v>
      </c>
      <c r="HD432">
        <v>53137</v>
      </c>
      <c r="HE432">
        <v>58367</v>
      </c>
      <c r="HF432">
        <v>1.95802</v>
      </c>
      <c r="HG432">
        <v>1.76125</v>
      </c>
      <c r="HH432">
        <v>0.104323</v>
      </c>
      <c r="HI432">
        <v>0</v>
      </c>
      <c r="HJ432">
        <v>28.3042</v>
      </c>
      <c r="HK432">
        <v>999.9</v>
      </c>
      <c r="HL432">
        <v>49.689</v>
      </c>
      <c r="HM432">
        <v>31.219</v>
      </c>
      <c r="HN432">
        <v>25.1048</v>
      </c>
      <c r="HO432">
        <v>55.4558</v>
      </c>
      <c r="HP432">
        <v>46.0377</v>
      </c>
      <c r="HQ432">
        <v>1</v>
      </c>
      <c r="HR432">
        <v>0.0932952</v>
      </c>
      <c r="HS432">
        <v>-0.202018</v>
      </c>
      <c r="HT432">
        <v>20.1127</v>
      </c>
      <c r="HU432">
        <v>5.19662</v>
      </c>
      <c r="HV432">
        <v>12.004</v>
      </c>
      <c r="HW432">
        <v>4.97385</v>
      </c>
      <c r="HX432">
        <v>3.29388</v>
      </c>
      <c r="HY432">
        <v>9999</v>
      </c>
      <c r="HZ432">
        <v>9999</v>
      </c>
      <c r="IA432">
        <v>999.9</v>
      </c>
      <c r="IB432">
        <v>9999</v>
      </c>
      <c r="IC432">
        <v>1.86325</v>
      </c>
      <c r="ID432">
        <v>1.86813</v>
      </c>
      <c r="IE432">
        <v>1.86786</v>
      </c>
      <c r="IF432">
        <v>1.86905</v>
      </c>
      <c r="IG432">
        <v>1.86986</v>
      </c>
      <c r="IH432">
        <v>1.86585</v>
      </c>
      <c r="II432">
        <v>1.86697</v>
      </c>
      <c r="IJ432">
        <v>1.86844</v>
      </c>
      <c r="IK432">
        <v>5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2.142</v>
      </c>
      <c r="IY432">
        <v>0.3834</v>
      </c>
      <c r="IZ432">
        <v>0.591063205497763</v>
      </c>
      <c r="JA432">
        <v>0.00362635438953289</v>
      </c>
      <c r="JB432">
        <v>-8.50754122937555e-07</v>
      </c>
      <c r="JC432">
        <v>2.87264459290622e-10</v>
      </c>
      <c r="JD432">
        <v>-0.103101814204982</v>
      </c>
      <c r="JE432">
        <v>-0.017656537129445</v>
      </c>
      <c r="JF432">
        <v>0.00217271289782075</v>
      </c>
      <c r="JG432">
        <v>-2.34727275410467e-05</v>
      </c>
      <c r="JH432">
        <v>4</v>
      </c>
      <c r="JI432">
        <v>2183</v>
      </c>
      <c r="JJ432">
        <v>1</v>
      </c>
      <c r="JK432">
        <v>27</v>
      </c>
      <c r="JL432">
        <v>29322427.2</v>
      </c>
      <c r="JM432">
        <v>29322427.2</v>
      </c>
      <c r="JN432">
        <v>1.19873</v>
      </c>
      <c r="JO432">
        <v>2.63428</v>
      </c>
      <c r="JP432">
        <v>1.54785</v>
      </c>
      <c r="JQ432">
        <v>2.31201</v>
      </c>
      <c r="JR432">
        <v>1.64673</v>
      </c>
      <c r="JS432">
        <v>2.3645</v>
      </c>
      <c r="JT432">
        <v>34.3269</v>
      </c>
      <c r="JU432">
        <v>24.1926</v>
      </c>
      <c r="JV432">
        <v>18</v>
      </c>
      <c r="JW432">
        <v>508.962</v>
      </c>
      <c r="JX432">
        <v>384.845</v>
      </c>
      <c r="JY432">
        <v>28.1725</v>
      </c>
      <c r="JZ432">
        <v>28.5178</v>
      </c>
      <c r="KA432">
        <v>30.0005</v>
      </c>
      <c r="KB432">
        <v>28.4135</v>
      </c>
      <c r="KC432">
        <v>28.3609</v>
      </c>
      <c r="KD432">
        <v>24.1356</v>
      </c>
      <c r="KE432">
        <v>29.5719</v>
      </c>
      <c r="KF432">
        <v>0</v>
      </c>
      <c r="KG432">
        <v>28.1721</v>
      </c>
      <c r="KH432">
        <v>541.761</v>
      </c>
      <c r="KI432">
        <v>17.9342</v>
      </c>
      <c r="KJ432">
        <v>96.5919</v>
      </c>
      <c r="KK432">
        <v>94.565</v>
      </c>
    </row>
    <row r="433" spans="1:297">
      <c r="A433">
        <v>417</v>
      </c>
      <c r="B433">
        <v>1759345640</v>
      </c>
      <c r="C433">
        <v>12780</v>
      </c>
      <c r="D433" t="s">
        <v>1280</v>
      </c>
      <c r="E433" t="s">
        <v>1281</v>
      </c>
      <c r="F433">
        <v>5</v>
      </c>
      <c r="G433" t="s">
        <v>1217</v>
      </c>
      <c r="H433" t="s">
        <v>436</v>
      </c>
      <c r="I433">
        <v>1759345631.84615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532.392159958229</v>
      </c>
      <c r="AK433">
        <v>498.253563636364</v>
      </c>
      <c r="AL433">
        <v>3.18495982667108</v>
      </c>
      <c r="AM433">
        <v>64.7014413785426</v>
      </c>
      <c r="AN433">
        <f>(AP433 - AO433 + DY433*1E3/(8.314*(EA433+273.15)) * AR433/DX433 * AQ433) * DX433/(100*DL433) * 1000/(1000 - AP433)</f>
        <v>0</v>
      </c>
      <c r="AO433">
        <v>17.9728153206425</v>
      </c>
      <c r="AP433">
        <v>24.0257860606061</v>
      </c>
      <c r="AQ433">
        <v>6.77373817754721e-05</v>
      </c>
      <c r="AR433">
        <v>119.371846667819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4.8</v>
      </c>
      <c r="DM433">
        <v>0.5</v>
      </c>
      <c r="DN433" t="s">
        <v>438</v>
      </c>
      <c r="DO433">
        <v>2</v>
      </c>
      <c r="DP433" t="b">
        <v>1</v>
      </c>
      <c r="DQ433">
        <v>1759345631.84615</v>
      </c>
      <c r="DR433">
        <v>463.715076923077</v>
      </c>
      <c r="DS433">
        <v>506.938538461538</v>
      </c>
      <c r="DT433">
        <v>24.0152846153846</v>
      </c>
      <c r="DU433">
        <v>17.9702461538462</v>
      </c>
      <c r="DV433">
        <v>461.603307692308</v>
      </c>
      <c r="DW433">
        <v>23.6320153846154</v>
      </c>
      <c r="DX433">
        <v>500.016153846154</v>
      </c>
      <c r="DY433">
        <v>90.4137076923077</v>
      </c>
      <c r="DZ433">
        <v>0.0366703076923077</v>
      </c>
      <c r="EA433">
        <v>30.3283615384615</v>
      </c>
      <c r="EB433">
        <v>29.9968923076923</v>
      </c>
      <c r="EC433">
        <v>999.9</v>
      </c>
      <c r="ED433">
        <v>0</v>
      </c>
      <c r="EE433">
        <v>0</v>
      </c>
      <c r="EF433">
        <v>10005.2438461538</v>
      </c>
      <c r="EG433">
        <v>0</v>
      </c>
      <c r="EH433">
        <v>12.9728769230769</v>
      </c>
      <c r="EI433">
        <v>-43.2234538461538</v>
      </c>
      <c r="EJ433">
        <v>475.125461538462</v>
      </c>
      <c r="EK433">
        <v>516.214923076923</v>
      </c>
      <c r="EL433">
        <v>6.04503153846154</v>
      </c>
      <c r="EM433">
        <v>506.938538461538</v>
      </c>
      <c r="EN433">
        <v>17.9702461538462</v>
      </c>
      <c r="EO433">
        <v>2.17131</v>
      </c>
      <c r="EP433">
        <v>1.62475769230769</v>
      </c>
      <c r="EQ433">
        <v>18.7522153846154</v>
      </c>
      <c r="ER433">
        <v>14.1956307692308</v>
      </c>
      <c r="ES433">
        <v>1999.95692307692</v>
      </c>
      <c r="ET433">
        <v>0.980004923076923</v>
      </c>
      <c r="EU433">
        <v>0.0199953153846154</v>
      </c>
      <c r="EV433">
        <v>0</v>
      </c>
      <c r="EW433">
        <v>812.150076923077</v>
      </c>
      <c r="EX433">
        <v>5.00059</v>
      </c>
      <c r="EY433">
        <v>16282.0307692308</v>
      </c>
      <c r="EZ433">
        <v>17359.9846153846</v>
      </c>
      <c r="FA433">
        <v>41.8701538461538</v>
      </c>
      <c r="FB433">
        <v>41.75</v>
      </c>
      <c r="FC433">
        <v>41.25</v>
      </c>
      <c r="FD433">
        <v>41.125</v>
      </c>
      <c r="FE433">
        <v>42.75</v>
      </c>
      <c r="FF433">
        <v>1955.06461538462</v>
      </c>
      <c r="FG433">
        <v>39.8923076923077</v>
      </c>
      <c r="FH433">
        <v>0</v>
      </c>
      <c r="FI433">
        <v>1759345640.4</v>
      </c>
      <c r="FJ433">
        <v>0</v>
      </c>
      <c r="FK433">
        <v>812.36172</v>
      </c>
      <c r="FL433">
        <v>17.0179999785502</v>
      </c>
      <c r="FM433">
        <v>341.807691806443</v>
      </c>
      <c r="FN433">
        <v>16285.976</v>
      </c>
      <c r="FO433">
        <v>15</v>
      </c>
      <c r="FP433">
        <v>0</v>
      </c>
      <c r="FQ433" t="s">
        <v>439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-42.5363952380952</v>
      </c>
      <c r="GD433">
        <v>-13.9901866940719</v>
      </c>
      <c r="GE433">
        <v>1.53266042319702</v>
      </c>
      <c r="GF433">
        <v>0</v>
      </c>
      <c r="GG433">
        <v>811.491588235294</v>
      </c>
      <c r="GH433">
        <v>15.7163941900419</v>
      </c>
      <c r="GI433">
        <v>1.56077676961424</v>
      </c>
      <c r="GJ433">
        <v>-1</v>
      </c>
      <c r="GK433">
        <v>6.04224714285714</v>
      </c>
      <c r="GL433">
        <v>0.0583967980902416</v>
      </c>
      <c r="GM433">
        <v>0.00594644202772682</v>
      </c>
      <c r="GN433">
        <v>1</v>
      </c>
      <c r="GO433">
        <v>1</v>
      </c>
      <c r="GP433">
        <v>2</v>
      </c>
      <c r="GQ433" t="s">
        <v>448</v>
      </c>
      <c r="GR433">
        <v>3.13151</v>
      </c>
      <c r="GS433">
        <v>2.7147</v>
      </c>
      <c r="GT433">
        <v>0.100354</v>
      </c>
      <c r="GU433">
        <v>0.107485</v>
      </c>
      <c r="GV433">
        <v>0.10291</v>
      </c>
      <c r="GW433">
        <v>0.084119</v>
      </c>
      <c r="GX433">
        <v>33868.1</v>
      </c>
      <c r="GY433">
        <v>35995</v>
      </c>
      <c r="GZ433">
        <v>34061.9</v>
      </c>
      <c r="HA433">
        <v>36517.3</v>
      </c>
      <c r="HB433">
        <v>43155.2</v>
      </c>
      <c r="HC433">
        <v>48029.6</v>
      </c>
      <c r="HD433">
        <v>53136.7</v>
      </c>
      <c r="HE433">
        <v>58366.1</v>
      </c>
      <c r="HF433">
        <v>1.95828</v>
      </c>
      <c r="HG433">
        <v>1.7607</v>
      </c>
      <c r="HH433">
        <v>0.102945</v>
      </c>
      <c r="HI433">
        <v>0</v>
      </c>
      <c r="HJ433">
        <v>28.3074</v>
      </c>
      <c r="HK433">
        <v>999.9</v>
      </c>
      <c r="HL433">
        <v>49.689</v>
      </c>
      <c r="HM433">
        <v>31.229</v>
      </c>
      <c r="HN433">
        <v>25.1185</v>
      </c>
      <c r="HO433">
        <v>55.7358</v>
      </c>
      <c r="HP433">
        <v>45.9495</v>
      </c>
      <c r="HQ433">
        <v>1</v>
      </c>
      <c r="HR433">
        <v>0.0937449</v>
      </c>
      <c r="HS433">
        <v>-0.188292</v>
      </c>
      <c r="HT433">
        <v>20.1127</v>
      </c>
      <c r="HU433">
        <v>5.19647</v>
      </c>
      <c r="HV433">
        <v>12.004</v>
      </c>
      <c r="HW433">
        <v>4.9741</v>
      </c>
      <c r="HX433">
        <v>3.29398</v>
      </c>
      <c r="HY433">
        <v>9999</v>
      </c>
      <c r="HZ433">
        <v>9999</v>
      </c>
      <c r="IA433">
        <v>999.9</v>
      </c>
      <c r="IB433">
        <v>9999</v>
      </c>
      <c r="IC433">
        <v>1.86325</v>
      </c>
      <c r="ID433">
        <v>1.86813</v>
      </c>
      <c r="IE433">
        <v>1.86783</v>
      </c>
      <c r="IF433">
        <v>1.86905</v>
      </c>
      <c r="IG433">
        <v>1.86985</v>
      </c>
      <c r="IH433">
        <v>1.86585</v>
      </c>
      <c r="II433">
        <v>1.86694</v>
      </c>
      <c r="IJ433">
        <v>1.86843</v>
      </c>
      <c r="IK433">
        <v>5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2.189</v>
      </c>
      <c r="IY433">
        <v>0.3838</v>
      </c>
      <c r="IZ433">
        <v>0.591063205497763</v>
      </c>
      <c r="JA433">
        <v>0.00362635438953289</v>
      </c>
      <c r="JB433">
        <v>-8.50754122937555e-07</v>
      </c>
      <c r="JC433">
        <v>2.87264459290622e-10</v>
      </c>
      <c r="JD433">
        <v>-0.103101814204982</v>
      </c>
      <c r="JE433">
        <v>-0.017656537129445</v>
      </c>
      <c r="JF433">
        <v>0.00217271289782075</v>
      </c>
      <c r="JG433">
        <v>-2.34727275410467e-05</v>
      </c>
      <c r="JH433">
        <v>4</v>
      </c>
      <c r="JI433">
        <v>2183</v>
      </c>
      <c r="JJ433">
        <v>1</v>
      </c>
      <c r="JK433">
        <v>27</v>
      </c>
      <c r="JL433">
        <v>29322427.3</v>
      </c>
      <c r="JM433">
        <v>29322427.3</v>
      </c>
      <c r="JN433">
        <v>1.23535</v>
      </c>
      <c r="JO433">
        <v>2.63184</v>
      </c>
      <c r="JP433">
        <v>1.54785</v>
      </c>
      <c r="JQ433">
        <v>2.31323</v>
      </c>
      <c r="JR433">
        <v>1.64673</v>
      </c>
      <c r="JS433">
        <v>2.34741</v>
      </c>
      <c r="JT433">
        <v>34.3269</v>
      </c>
      <c r="JU433">
        <v>24.1926</v>
      </c>
      <c r="JV433">
        <v>18</v>
      </c>
      <c r="JW433">
        <v>509.188</v>
      </c>
      <c r="JX433">
        <v>384.591</v>
      </c>
      <c r="JY433">
        <v>28.1743</v>
      </c>
      <c r="JZ433">
        <v>28.5248</v>
      </c>
      <c r="KA433">
        <v>30.0004</v>
      </c>
      <c r="KB433">
        <v>28.4201</v>
      </c>
      <c r="KC433">
        <v>28.3669</v>
      </c>
      <c r="KD433">
        <v>24.7586</v>
      </c>
      <c r="KE433">
        <v>29.5719</v>
      </c>
      <c r="KF433">
        <v>0</v>
      </c>
      <c r="KG433">
        <v>28.176</v>
      </c>
      <c r="KH433">
        <v>555.242</v>
      </c>
      <c r="KI433">
        <v>17.913</v>
      </c>
      <c r="KJ433">
        <v>96.5911</v>
      </c>
      <c r="KK433">
        <v>94.5638</v>
      </c>
    </row>
    <row r="434" spans="1:297">
      <c r="A434">
        <v>418</v>
      </c>
      <c r="B434">
        <v>1759345645</v>
      </c>
      <c r="C434">
        <v>12785</v>
      </c>
      <c r="D434" t="s">
        <v>1282</v>
      </c>
      <c r="E434" t="s">
        <v>1283</v>
      </c>
      <c r="F434">
        <v>5</v>
      </c>
      <c r="G434" t="s">
        <v>1217</v>
      </c>
      <c r="H434" t="s">
        <v>436</v>
      </c>
      <c r="I434">
        <v>1759345636.84615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550.391667702587</v>
      </c>
      <c r="AK434">
        <v>515.085315151515</v>
      </c>
      <c r="AL434">
        <v>3.39158129230996</v>
      </c>
      <c r="AM434">
        <v>64.7014413785426</v>
      </c>
      <c r="AN434">
        <f>(AP434 - AO434 + DY434*1E3/(8.314*(EA434+273.15)) * AR434/DX434 * AQ434) * DX434/(100*DL434) * 1000/(1000 - AP434)</f>
        <v>0</v>
      </c>
      <c r="AO434">
        <v>17.9733141269741</v>
      </c>
      <c r="AP434">
        <v>24.0308963636364</v>
      </c>
      <c r="AQ434">
        <v>3.99215973335326e-05</v>
      </c>
      <c r="AR434">
        <v>119.371846667819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4.8</v>
      </c>
      <c r="DM434">
        <v>0.5</v>
      </c>
      <c r="DN434" t="s">
        <v>438</v>
      </c>
      <c r="DO434">
        <v>2</v>
      </c>
      <c r="DP434" t="b">
        <v>1</v>
      </c>
      <c r="DQ434">
        <v>1759345636.84615</v>
      </c>
      <c r="DR434">
        <v>479.59</v>
      </c>
      <c r="DS434">
        <v>524.092</v>
      </c>
      <c r="DT434">
        <v>24.0224</v>
      </c>
      <c r="DU434">
        <v>17.9721076923077</v>
      </c>
      <c r="DV434">
        <v>477.430384615385</v>
      </c>
      <c r="DW434">
        <v>23.6388307692308</v>
      </c>
      <c r="DX434">
        <v>499.979153846154</v>
      </c>
      <c r="DY434">
        <v>90.4139538461538</v>
      </c>
      <c r="DZ434">
        <v>0.0368704153846154</v>
      </c>
      <c r="EA434">
        <v>30.3303230769231</v>
      </c>
      <c r="EB434">
        <v>29.9950384615385</v>
      </c>
      <c r="EC434">
        <v>999.9</v>
      </c>
      <c r="ED434">
        <v>0</v>
      </c>
      <c r="EE434">
        <v>0</v>
      </c>
      <c r="EF434">
        <v>10007.84</v>
      </c>
      <c r="EG434">
        <v>0</v>
      </c>
      <c r="EH434">
        <v>13.1020923076923</v>
      </c>
      <c r="EI434">
        <v>-44.5022</v>
      </c>
      <c r="EJ434">
        <v>491.394384615385</v>
      </c>
      <c r="EK434">
        <v>533.683384615385</v>
      </c>
      <c r="EL434">
        <v>6.05028923076923</v>
      </c>
      <c r="EM434">
        <v>524.092</v>
      </c>
      <c r="EN434">
        <v>17.9721076923077</v>
      </c>
      <c r="EO434">
        <v>2.17196</v>
      </c>
      <c r="EP434">
        <v>1.62492923076923</v>
      </c>
      <c r="EQ434">
        <v>18.7569846153846</v>
      </c>
      <c r="ER434">
        <v>14.1972692307692</v>
      </c>
      <c r="ES434">
        <v>1999.98</v>
      </c>
      <c r="ET434">
        <v>0.980004076923077</v>
      </c>
      <c r="EU434">
        <v>0.0199961846153846</v>
      </c>
      <c r="EV434">
        <v>0</v>
      </c>
      <c r="EW434">
        <v>813.569230769231</v>
      </c>
      <c r="EX434">
        <v>5.00059</v>
      </c>
      <c r="EY434">
        <v>16311.8076923077</v>
      </c>
      <c r="EZ434">
        <v>17360.1846153846</v>
      </c>
      <c r="FA434">
        <v>41.875</v>
      </c>
      <c r="FB434">
        <v>41.75</v>
      </c>
      <c r="FC434">
        <v>41.2643076923077</v>
      </c>
      <c r="FD434">
        <v>41.125</v>
      </c>
      <c r="FE434">
        <v>42.7547692307692</v>
      </c>
      <c r="FF434">
        <v>1955.08538461538</v>
      </c>
      <c r="FG434">
        <v>39.8946153846154</v>
      </c>
      <c r="FH434">
        <v>0</v>
      </c>
      <c r="FI434">
        <v>1759345645.8</v>
      </c>
      <c r="FJ434">
        <v>0</v>
      </c>
      <c r="FK434">
        <v>813.884538461538</v>
      </c>
      <c r="FL434">
        <v>19.137572669851</v>
      </c>
      <c r="FM434">
        <v>386.382906223181</v>
      </c>
      <c r="FN434">
        <v>16317.0269230769</v>
      </c>
      <c r="FO434">
        <v>15</v>
      </c>
      <c r="FP434">
        <v>0</v>
      </c>
      <c r="FQ434" t="s">
        <v>439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-43.9035</v>
      </c>
      <c r="GD434">
        <v>-13.2785503759398</v>
      </c>
      <c r="GE434">
        <v>1.3966989901192</v>
      </c>
      <c r="GF434">
        <v>0</v>
      </c>
      <c r="GG434">
        <v>812.828382352941</v>
      </c>
      <c r="GH434">
        <v>17.5556455410421</v>
      </c>
      <c r="GI434">
        <v>1.73651446047917</v>
      </c>
      <c r="GJ434">
        <v>-1</v>
      </c>
      <c r="GK434">
        <v>6.0479105</v>
      </c>
      <c r="GL434">
        <v>0.064152631578958</v>
      </c>
      <c r="GM434">
        <v>0.00621158794109851</v>
      </c>
      <c r="GN434">
        <v>1</v>
      </c>
      <c r="GO434">
        <v>1</v>
      </c>
      <c r="GP434">
        <v>2</v>
      </c>
      <c r="GQ434" t="s">
        <v>448</v>
      </c>
      <c r="GR434">
        <v>3.13163</v>
      </c>
      <c r="GS434">
        <v>2.71484</v>
      </c>
      <c r="GT434">
        <v>0.102857</v>
      </c>
      <c r="GU434">
        <v>0.109937</v>
      </c>
      <c r="GV434">
        <v>0.102921</v>
      </c>
      <c r="GW434">
        <v>0.0841225</v>
      </c>
      <c r="GX434">
        <v>33773.3</v>
      </c>
      <c r="GY434">
        <v>35895.7</v>
      </c>
      <c r="GZ434">
        <v>34061.4</v>
      </c>
      <c r="HA434">
        <v>36516.9</v>
      </c>
      <c r="HB434">
        <v>43154.3</v>
      </c>
      <c r="HC434">
        <v>48029.3</v>
      </c>
      <c r="HD434">
        <v>53135.8</v>
      </c>
      <c r="HE434">
        <v>58365.6</v>
      </c>
      <c r="HF434">
        <v>1.95868</v>
      </c>
      <c r="HG434">
        <v>1.76052</v>
      </c>
      <c r="HH434">
        <v>0.103027</v>
      </c>
      <c r="HI434">
        <v>0</v>
      </c>
      <c r="HJ434">
        <v>28.3102</v>
      </c>
      <c r="HK434">
        <v>999.9</v>
      </c>
      <c r="HL434">
        <v>49.689</v>
      </c>
      <c r="HM434">
        <v>31.219</v>
      </c>
      <c r="HN434">
        <v>25.1037</v>
      </c>
      <c r="HO434">
        <v>54.9658</v>
      </c>
      <c r="HP434">
        <v>46.0136</v>
      </c>
      <c r="HQ434">
        <v>1</v>
      </c>
      <c r="HR434">
        <v>0.094342</v>
      </c>
      <c r="HS434">
        <v>-0.194003</v>
      </c>
      <c r="HT434">
        <v>20.1128</v>
      </c>
      <c r="HU434">
        <v>5.19692</v>
      </c>
      <c r="HV434">
        <v>12.004</v>
      </c>
      <c r="HW434">
        <v>4.974</v>
      </c>
      <c r="HX434">
        <v>3.29395</v>
      </c>
      <c r="HY434">
        <v>9999</v>
      </c>
      <c r="HZ434">
        <v>9999</v>
      </c>
      <c r="IA434">
        <v>999.9</v>
      </c>
      <c r="IB434">
        <v>9999</v>
      </c>
      <c r="IC434">
        <v>1.86325</v>
      </c>
      <c r="ID434">
        <v>1.86813</v>
      </c>
      <c r="IE434">
        <v>1.86784</v>
      </c>
      <c r="IF434">
        <v>1.86905</v>
      </c>
      <c r="IG434">
        <v>1.86985</v>
      </c>
      <c r="IH434">
        <v>1.86586</v>
      </c>
      <c r="II434">
        <v>1.86695</v>
      </c>
      <c r="IJ434">
        <v>1.86844</v>
      </c>
      <c r="IK434">
        <v>5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2.239</v>
      </c>
      <c r="IY434">
        <v>0.3839</v>
      </c>
      <c r="IZ434">
        <v>0.591063205497763</v>
      </c>
      <c r="JA434">
        <v>0.00362635438953289</v>
      </c>
      <c r="JB434">
        <v>-8.50754122937555e-07</v>
      </c>
      <c r="JC434">
        <v>2.87264459290622e-10</v>
      </c>
      <c r="JD434">
        <v>-0.103101814204982</v>
      </c>
      <c r="JE434">
        <v>-0.017656537129445</v>
      </c>
      <c r="JF434">
        <v>0.00217271289782075</v>
      </c>
      <c r="JG434">
        <v>-2.34727275410467e-05</v>
      </c>
      <c r="JH434">
        <v>4</v>
      </c>
      <c r="JI434">
        <v>2183</v>
      </c>
      <c r="JJ434">
        <v>1</v>
      </c>
      <c r="JK434">
        <v>27</v>
      </c>
      <c r="JL434">
        <v>29322427.4</v>
      </c>
      <c r="JM434">
        <v>29322427.4</v>
      </c>
      <c r="JN434">
        <v>1.26099</v>
      </c>
      <c r="JO434">
        <v>2.64771</v>
      </c>
      <c r="JP434">
        <v>1.54785</v>
      </c>
      <c r="JQ434">
        <v>2.31201</v>
      </c>
      <c r="JR434">
        <v>1.64673</v>
      </c>
      <c r="JS434">
        <v>2.2644</v>
      </c>
      <c r="JT434">
        <v>34.3269</v>
      </c>
      <c r="JU434">
        <v>24.1838</v>
      </c>
      <c r="JV434">
        <v>18</v>
      </c>
      <c r="JW434">
        <v>509.507</v>
      </c>
      <c r="JX434">
        <v>384.536</v>
      </c>
      <c r="JY434">
        <v>28.1763</v>
      </c>
      <c r="JZ434">
        <v>28.5309</v>
      </c>
      <c r="KA434">
        <v>30.0006</v>
      </c>
      <c r="KB434">
        <v>28.4261</v>
      </c>
      <c r="KC434">
        <v>28.3728</v>
      </c>
      <c r="KD434">
        <v>25.3795</v>
      </c>
      <c r="KE434">
        <v>29.5719</v>
      </c>
      <c r="KF434">
        <v>0</v>
      </c>
      <c r="KG434">
        <v>28.1818</v>
      </c>
      <c r="KH434">
        <v>575.373</v>
      </c>
      <c r="KI434">
        <v>17.8912</v>
      </c>
      <c r="KJ434">
        <v>96.5896</v>
      </c>
      <c r="KK434">
        <v>94.5629</v>
      </c>
    </row>
    <row r="435" spans="1:297">
      <c r="A435">
        <v>419</v>
      </c>
      <c r="B435">
        <v>1759345650</v>
      </c>
      <c r="C435">
        <v>12790</v>
      </c>
      <c r="D435" t="s">
        <v>1284</v>
      </c>
      <c r="E435" t="s">
        <v>1285</v>
      </c>
      <c r="F435">
        <v>5</v>
      </c>
      <c r="G435" t="s">
        <v>1217</v>
      </c>
      <c r="H435" t="s">
        <v>436</v>
      </c>
      <c r="I435">
        <v>1759345641.84615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567.212577754231</v>
      </c>
      <c r="AK435">
        <v>531.593278787879</v>
      </c>
      <c r="AL435">
        <v>3.2796084257794</v>
      </c>
      <c r="AM435">
        <v>64.7014413785426</v>
      </c>
      <c r="AN435">
        <f>(AP435 - AO435 + DY435*1E3/(8.314*(EA435+273.15)) * AR435/DX435 * AQ435) * DX435/(100*DL435) * 1000/(1000 - AP435)</f>
        <v>0</v>
      </c>
      <c r="AO435">
        <v>17.9743726265411</v>
      </c>
      <c r="AP435">
        <v>24.0361903030303</v>
      </c>
      <c r="AQ435">
        <v>4.28549213092059e-05</v>
      </c>
      <c r="AR435">
        <v>119.371846667819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4.8</v>
      </c>
      <c r="DM435">
        <v>0.5</v>
      </c>
      <c r="DN435" t="s">
        <v>438</v>
      </c>
      <c r="DO435">
        <v>2</v>
      </c>
      <c r="DP435" t="b">
        <v>1</v>
      </c>
      <c r="DQ435">
        <v>1759345641.84615</v>
      </c>
      <c r="DR435">
        <v>495.711461538462</v>
      </c>
      <c r="DS435">
        <v>540.783230769231</v>
      </c>
      <c r="DT435">
        <v>24.0284692307692</v>
      </c>
      <c r="DU435">
        <v>17.9734307692308</v>
      </c>
      <c r="DV435">
        <v>493.503307692308</v>
      </c>
      <c r="DW435">
        <v>23.6446384615385</v>
      </c>
      <c r="DX435">
        <v>499.984692307692</v>
      </c>
      <c r="DY435">
        <v>90.4144</v>
      </c>
      <c r="DZ435">
        <v>0.0368391615384615</v>
      </c>
      <c r="EA435">
        <v>30.3310538461538</v>
      </c>
      <c r="EB435">
        <v>29.9938615384615</v>
      </c>
      <c r="EC435">
        <v>999.9</v>
      </c>
      <c r="ED435">
        <v>0</v>
      </c>
      <c r="EE435">
        <v>0</v>
      </c>
      <c r="EF435">
        <v>10007.5553846154</v>
      </c>
      <c r="EG435">
        <v>0</v>
      </c>
      <c r="EH435">
        <v>13.259</v>
      </c>
      <c r="EI435">
        <v>-45.0718923076923</v>
      </c>
      <c r="EJ435">
        <v>507.915769230769</v>
      </c>
      <c r="EK435">
        <v>550.680692307692</v>
      </c>
      <c r="EL435">
        <v>6.05503692307692</v>
      </c>
      <c r="EM435">
        <v>540.783230769231</v>
      </c>
      <c r="EN435">
        <v>17.9734307692308</v>
      </c>
      <c r="EO435">
        <v>2.17252</v>
      </c>
      <c r="EP435">
        <v>1.62505846153846</v>
      </c>
      <c r="EQ435">
        <v>18.7610923076923</v>
      </c>
      <c r="ER435">
        <v>14.1984846153846</v>
      </c>
      <c r="ES435">
        <v>1999.97538461538</v>
      </c>
      <c r="ET435">
        <v>0.980005230769231</v>
      </c>
      <c r="EU435">
        <v>0.0199950615384615</v>
      </c>
      <c r="EV435">
        <v>0</v>
      </c>
      <c r="EW435">
        <v>815.132615384615</v>
      </c>
      <c r="EX435">
        <v>5.00059</v>
      </c>
      <c r="EY435">
        <v>16344.4153846154</v>
      </c>
      <c r="EZ435">
        <v>17360.1461538462</v>
      </c>
      <c r="FA435">
        <v>41.875</v>
      </c>
      <c r="FB435">
        <v>41.75</v>
      </c>
      <c r="FC435">
        <v>41.2786153846154</v>
      </c>
      <c r="FD435">
        <v>41.1345384615385</v>
      </c>
      <c r="FE435">
        <v>42.7547692307692</v>
      </c>
      <c r="FF435">
        <v>1955.08307692308</v>
      </c>
      <c r="FG435">
        <v>39.8923076923077</v>
      </c>
      <c r="FH435">
        <v>0</v>
      </c>
      <c r="FI435">
        <v>1759345650.6</v>
      </c>
      <c r="FJ435">
        <v>0</v>
      </c>
      <c r="FK435">
        <v>815.466923076923</v>
      </c>
      <c r="FL435">
        <v>20.7496752324522</v>
      </c>
      <c r="FM435">
        <v>411.340170857949</v>
      </c>
      <c r="FN435">
        <v>16348.7884615385</v>
      </c>
      <c r="FO435">
        <v>15</v>
      </c>
      <c r="FP435">
        <v>0</v>
      </c>
      <c r="FQ435" t="s">
        <v>439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-44.7458428571428</v>
      </c>
      <c r="GD435">
        <v>-8.59942597402589</v>
      </c>
      <c r="GE435">
        <v>1.0091074262372</v>
      </c>
      <c r="GF435">
        <v>0</v>
      </c>
      <c r="GG435">
        <v>814.319823529412</v>
      </c>
      <c r="GH435">
        <v>19.2165011379457</v>
      </c>
      <c r="GI435">
        <v>1.90263738733413</v>
      </c>
      <c r="GJ435">
        <v>-1</v>
      </c>
      <c r="GK435">
        <v>6.05220523809524</v>
      </c>
      <c r="GL435">
        <v>0.0599446753246725</v>
      </c>
      <c r="GM435">
        <v>0.00611942389059913</v>
      </c>
      <c r="GN435">
        <v>1</v>
      </c>
      <c r="GO435">
        <v>1</v>
      </c>
      <c r="GP435">
        <v>2</v>
      </c>
      <c r="GQ435" t="s">
        <v>448</v>
      </c>
      <c r="GR435">
        <v>3.1314</v>
      </c>
      <c r="GS435">
        <v>2.71493</v>
      </c>
      <c r="GT435">
        <v>0.105249</v>
      </c>
      <c r="GU435">
        <v>0.112431</v>
      </c>
      <c r="GV435">
        <v>0.102937</v>
      </c>
      <c r="GW435">
        <v>0.0841261</v>
      </c>
      <c r="GX435">
        <v>33683</v>
      </c>
      <c r="GY435">
        <v>35794.9</v>
      </c>
      <c r="GZ435">
        <v>34061.2</v>
      </c>
      <c r="HA435">
        <v>36516.7</v>
      </c>
      <c r="HB435">
        <v>43153.5</v>
      </c>
      <c r="HC435">
        <v>48028.9</v>
      </c>
      <c r="HD435">
        <v>53135.6</v>
      </c>
      <c r="HE435">
        <v>58365</v>
      </c>
      <c r="HF435">
        <v>1.95817</v>
      </c>
      <c r="HG435">
        <v>1.76122</v>
      </c>
      <c r="HH435">
        <v>0.103146</v>
      </c>
      <c r="HI435">
        <v>0</v>
      </c>
      <c r="HJ435">
        <v>28.3124</v>
      </c>
      <c r="HK435">
        <v>999.9</v>
      </c>
      <c r="HL435">
        <v>49.689</v>
      </c>
      <c r="HM435">
        <v>31.219</v>
      </c>
      <c r="HN435">
        <v>25.1051</v>
      </c>
      <c r="HO435">
        <v>55.5458</v>
      </c>
      <c r="HP435">
        <v>46.2099</v>
      </c>
      <c r="HQ435">
        <v>1</v>
      </c>
      <c r="HR435">
        <v>0.0947459</v>
      </c>
      <c r="HS435">
        <v>-0.20326</v>
      </c>
      <c r="HT435">
        <v>20.1128</v>
      </c>
      <c r="HU435">
        <v>5.19722</v>
      </c>
      <c r="HV435">
        <v>12.004</v>
      </c>
      <c r="HW435">
        <v>4.97435</v>
      </c>
      <c r="HX435">
        <v>3.294</v>
      </c>
      <c r="HY435">
        <v>9999</v>
      </c>
      <c r="HZ435">
        <v>9999</v>
      </c>
      <c r="IA435">
        <v>999.9</v>
      </c>
      <c r="IB435">
        <v>9999</v>
      </c>
      <c r="IC435">
        <v>1.86325</v>
      </c>
      <c r="ID435">
        <v>1.86813</v>
      </c>
      <c r="IE435">
        <v>1.86784</v>
      </c>
      <c r="IF435">
        <v>1.86905</v>
      </c>
      <c r="IG435">
        <v>1.86985</v>
      </c>
      <c r="IH435">
        <v>1.86587</v>
      </c>
      <c r="II435">
        <v>1.86697</v>
      </c>
      <c r="IJ435">
        <v>1.86844</v>
      </c>
      <c r="IK435">
        <v>5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2.287</v>
      </c>
      <c r="IY435">
        <v>0.3843</v>
      </c>
      <c r="IZ435">
        <v>0.591063205497763</v>
      </c>
      <c r="JA435">
        <v>0.00362635438953289</v>
      </c>
      <c r="JB435">
        <v>-8.50754122937555e-07</v>
      </c>
      <c r="JC435">
        <v>2.87264459290622e-10</v>
      </c>
      <c r="JD435">
        <v>-0.103101814204982</v>
      </c>
      <c r="JE435">
        <v>-0.017656537129445</v>
      </c>
      <c r="JF435">
        <v>0.00217271289782075</v>
      </c>
      <c r="JG435">
        <v>-2.34727275410467e-05</v>
      </c>
      <c r="JH435">
        <v>4</v>
      </c>
      <c r="JI435">
        <v>2183</v>
      </c>
      <c r="JJ435">
        <v>1</v>
      </c>
      <c r="JK435">
        <v>27</v>
      </c>
      <c r="JL435">
        <v>29322427.5</v>
      </c>
      <c r="JM435">
        <v>29322427.5</v>
      </c>
      <c r="JN435">
        <v>1.29639</v>
      </c>
      <c r="JO435">
        <v>2.64038</v>
      </c>
      <c r="JP435">
        <v>1.54785</v>
      </c>
      <c r="JQ435">
        <v>2.31201</v>
      </c>
      <c r="JR435">
        <v>1.64673</v>
      </c>
      <c r="JS435">
        <v>2.33521</v>
      </c>
      <c r="JT435">
        <v>34.3497</v>
      </c>
      <c r="JU435">
        <v>24.1838</v>
      </c>
      <c r="JV435">
        <v>18</v>
      </c>
      <c r="JW435">
        <v>509.228</v>
      </c>
      <c r="JX435">
        <v>384.948</v>
      </c>
      <c r="JY435">
        <v>28.1812</v>
      </c>
      <c r="JZ435">
        <v>28.537</v>
      </c>
      <c r="KA435">
        <v>30.0005</v>
      </c>
      <c r="KB435">
        <v>28.4322</v>
      </c>
      <c r="KC435">
        <v>28.3788</v>
      </c>
      <c r="KD435">
        <v>25.966</v>
      </c>
      <c r="KE435">
        <v>29.8657</v>
      </c>
      <c r="KF435">
        <v>0</v>
      </c>
      <c r="KG435">
        <v>28.1882</v>
      </c>
      <c r="KH435">
        <v>588.846</v>
      </c>
      <c r="KI435">
        <v>17.8718</v>
      </c>
      <c r="KJ435">
        <v>96.5891</v>
      </c>
      <c r="KK435">
        <v>94.5621</v>
      </c>
    </row>
    <row r="436" spans="1:297">
      <c r="A436">
        <v>420</v>
      </c>
      <c r="B436">
        <v>1759345655</v>
      </c>
      <c r="C436">
        <v>12795</v>
      </c>
      <c r="D436" t="s">
        <v>1286</v>
      </c>
      <c r="E436" t="s">
        <v>1287</v>
      </c>
      <c r="F436">
        <v>5</v>
      </c>
      <c r="G436" t="s">
        <v>1217</v>
      </c>
      <c r="H436" t="s">
        <v>436</v>
      </c>
      <c r="I436">
        <v>1759345646.84615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585.193259874408</v>
      </c>
      <c r="AK436">
        <v>548.693127272727</v>
      </c>
      <c r="AL436">
        <v>3.43117380391815</v>
      </c>
      <c r="AM436">
        <v>64.7014413785426</v>
      </c>
      <c r="AN436">
        <f>(AP436 - AO436 + DY436*1E3/(8.314*(EA436+273.15)) * AR436/DX436 * AQ436) * DX436/(100*DL436) * 1000/(1000 - AP436)</f>
        <v>0</v>
      </c>
      <c r="AO436">
        <v>17.9716706028319</v>
      </c>
      <c r="AP436">
        <v>24.0408</v>
      </c>
      <c r="AQ436">
        <v>3.43062867786062e-05</v>
      </c>
      <c r="AR436">
        <v>119.371846667819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4.8</v>
      </c>
      <c r="DM436">
        <v>0.5</v>
      </c>
      <c r="DN436" t="s">
        <v>438</v>
      </c>
      <c r="DO436">
        <v>2</v>
      </c>
      <c r="DP436" t="b">
        <v>1</v>
      </c>
      <c r="DQ436">
        <v>1759345646.84615</v>
      </c>
      <c r="DR436">
        <v>511.932923076923</v>
      </c>
      <c r="DS436">
        <v>558.048153846154</v>
      </c>
      <c r="DT436">
        <v>24.0341307692308</v>
      </c>
      <c r="DU436">
        <v>17.9728846153846</v>
      </c>
      <c r="DV436">
        <v>509.676538461538</v>
      </c>
      <c r="DW436">
        <v>23.6500461538462</v>
      </c>
      <c r="DX436">
        <v>499.99</v>
      </c>
      <c r="DY436">
        <v>90.4151692307692</v>
      </c>
      <c r="DZ436">
        <v>0.0368302076923077</v>
      </c>
      <c r="EA436">
        <v>30.3323538461539</v>
      </c>
      <c r="EB436">
        <v>29.992</v>
      </c>
      <c r="EC436">
        <v>999.9</v>
      </c>
      <c r="ED436">
        <v>0</v>
      </c>
      <c r="EE436">
        <v>0</v>
      </c>
      <c r="EF436">
        <v>10012.7461538462</v>
      </c>
      <c r="EG436">
        <v>0</v>
      </c>
      <c r="EH436">
        <v>13.0502153846154</v>
      </c>
      <c r="EI436">
        <v>-46.1153</v>
      </c>
      <c r="EJ436">
        <v>524.539769230769</v>
      </c>
      <c r="EK436">
        <v>568.261307692308</v>
      </c>
      <c r="EL436">
        <v>6.06124692307692</v>
      </c>
      <c r="EM436">
        <v>558.048153846154</v>
      </c>
      <c r="EN436">
        <v>17.9728846153846</v>
      </c>
      <c r="EO436">
        <v>2.17305</v>
      </c>
      <c r="EP436">
        <v>1.62502307692308</v>
      </c>
      <c r="EQ436">
        <v>18.765</v>
      </c>
      <c r="ER436">
        <v>14.1981461538462</v>
      </c>
      <c r="ES436">
        <v>2000.01769230769</v>
      </c>
      <c r="ET436">
        <v>0.980005692307692</v>
      </c>
      <c r="EU436">
        <v>0.0199945923076923</v>
      </c>
      <c r="EV436">
        <v>0</v>
      </c>
      <c r="EW436">
        <v>816.898</v>
      </c>
      <c r="EX436">
        <v>5.00059</v>
      </c>
      <c r="EY436">
        <v>16379.6461538462</v>
      </c>
      <c r="EZ436">
        <v>17360.5076923077</v>
      </c>
      <c r="FA436">
        <v>41.875</v>
      </c>
      <c r="FB436">
        <v>41.75</v>
      </c>
      <c r="FC436">
        <v>41.2976923076923</v>
      </c>
      <c r="FD436">
        <v>41.1488461538462</v>
      </c>
      <c r="FE436">
        <v>42.7690769230769</v>
      </c>
      <c r="FF436">
        <v>1955.12538461538</v>
      </c>
      <c r="FG436">
        <v>39.8923076923077</v>
      </c>
      <c r="FH436">
        <v>0</v>
      </c>
      <c r="FI436">
        <v>1759345655.4</v>
      </c>
      <c r="FJ436">
        <v>0</v>
      </c>
      <c r="FK436">
        <v>817.135076923077</v>
      </c>
      <c r="FL436">
        <v>21.070905996164</v>
      </c>
      <c r="FM436">
        <v>432.441025647204</v>
      </c>
      <c r="FN436">
        <v>16382.5807692308</v>
      </c>
      <c r="FO436">
        <v>15</v>
      </c>
      <c r="FP436">
        <v>0</v>
      </c>
      <c r="FQ436" t="s">
        <v>439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-45.583505</v>
      </c>
      <c r="GD436">
        <v>-11.4865218045112</v>
      </c>
      <c r="GE436">
        <v>1.20733147166592</v>
      </c>
      <c r="GF436">
        <v>0</v>
      </c>
      <c r="GG436">
        <v>816.104323529412</v>
      </c>
      <c r="GH436">
        <v>20.8304201755745</v>
      </c>
      <c r="GI436">
        <v>2.05798163143619</v>
      </c>
      <c r="GJ436">
        <v>-1</v>
      </c>
      <c r="GK436">
        <v>6.0583975</v>
      </c>
      <c r="GL436">
        <v>0.0688795488721897</v>
      </c>
      <c r="GM436">
        <v>0.00690438692064692</v>
      </c>
      <c r="GN436">
        <v>1</v>
      </c>
      <c r="GO436">
        <v>1</v>
      </c>
      <c r="GP436">
        <v>2</v>
      </c>
      <c r="GQ436" t="s">
        <v>448</v>
      </c>
      <c r="GR436">
        <v>3.13141</v>
      </c>
      <c r="GS436">
        <v>2.71492</v>
      </c>
      <c r="GT436">
        <v>0.107692</v>
      </c>
      <c r="GU436">
        <v>0.114717</v>
      </c>
      <c r="GV436">
        <v>0.102948</v>
      </c>
      <c r="GW436">
        <v>0.0840827</v>
      </c>
      <c r="GX436">
        <v>33590.6</v>
      </c>
      <c r="GY436">
        <v>35702.5</v>
      </c>
      <c r="GZ436">
        <v>34060.8</v>
      </c>
      <c r="HA436">
        <v>36516.5</v>
      </c>
      <c r="HB436">
        <v>43153</v>
      </c>
      <c r="HC436">
        <v>48031.2</v>
      </c>
      <c r="HD436">
        <v>53135.2</v>
      </c>
      <c r="HE436">
        <v>58364.7</v>
      </c>
      <c r="HF436">
        <v>1.95828</v>
      </c>
      <c r="HG436">
        <v>1.7605</v>
      </c>
      <c r="HH436">
        <v>0.103272</v>
      </c>
      <c r="HI436">
        <v>0</v>
      </c>
      <c r="HJ436">
        <v>28.3116</v>
      </c>
      <c r="HK436">
        <v>999.9</v>
      </c>
      <c r="HL436">
        <v>49.689</v>
      </c>
      <c r="HM436">
        <v>31.219</v>
      </c>
      <c r="HN436">
        <v>25.107</v>
      </c>
      <c r="HO436">
        <v>54.9258</v>
      </c>
      <c r="HP436">
        <v>46.1819</v>
      </c>
      <c r="HQ436">
        <v>1</v>
      </c>
      <c r="HR436">
        <v>0.0949924</v>
      </c>
      <c r="HS436">
        <v>-0.210722</v>
      </c>
      <c r="HT436">
        <v>20.1127</v>
      </c>
      <c r="HU436">
        <v>5.19677</v>
      </c>
      <c r="HV436">
        <v>12.004</v>
      </c>
      <c r="HW436">
        <v>4.97445</v>
      </c>
      <c r="HX436">
        <v>3.29398</v>
      </c>
      <c r="HY436">
        <v>9999</v>
      </c>
      <c r="HZ436">
        <v>9999</v>
      </c>
      <c r="IA436">
        <v>999.9</v>
      </c>
      <c r="IB436">
        <v>9999</v>
      </c>
      <c r="IC436">
        <v>1.86325</v>
      </c>
      <c r="ID436">
        <v>1.86813</v>
      </c>
      <c r="IE436">
        <v>1.86786</v>
      </c>
      <c r="IF436">
        <v>1.86905</v>
      </c>
      <c r="IG436">
        <v>1.86987</v>
      </c>
      <c r="IH436">
        <v>1.86588</v>
      </c>
      <c r="II436">
        <v>1.86697</v>
      </c>
      <c r="IJ436">
        <v>1.86844</v>
      </c>
      <c r="IK436">
        <v>5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2.336</v>
      </c>
      <c r="IY436">
        <v>0.3844</v>
      </c>
      <c r="IZ436">
        <v>0.591063205497763</v>
      </c>
      <c r="JA436">
        <v>0.00362635438953289</v>
      </c>
      <c r="JB436">
        <v>-8.50754122937555e-07</v>
      </c>
      <c r="JC436">
        <v>2.87264459290622e-10</v>
      </c>
      <c r="JD436">
        <v>-0.103101814204982</v>
      </c>
      <c r="JE436">
        <v>-0.017656537129445</v>
      </c>
      <c r="JF436">
        <v>0.00217271289782075</v>
      </c>
      <c r="JG436">
        <v>-2.34727275410467e-05</v>
      </c>
      <c r="JH436">
        <v>4</v>
      </c>
      <c r="JI436">
        <v>2183</v>
      </c>
      <c r="JJ436">
        <v>1</v>
      </c>
      <c r="JK436">
        <v>27</v>
      </c>
      <c r="JL436">
        <v>29322427.6</v>
      </c>
      <c r="JM436">
        <v>29322427.6</v>
      </c>
      <c r="JN436">
        <v>1.31958</v>
      </c>
      <c r="JO436">
        <v>2.63306</v>
      </c>
      <c r="JP436">
        <v>1.54785</v>
      </c>
      <c r="JQ436">
        <v>2.31201</v>
      </c>
      <c r="JR436">
        <v>1.64673</v>
      </c>
      <c r="JS436">
        <v>2.36084</v>
      </c>
      <c r="JT436">
        <v>34.3497</v>
      </c>
      <c r="JU436">
        <v>24.1926</v>
      </c>
      <c r="JV436">
        <v>18</v>
      </c>
      <c r="JW436">
        <v>509.348</v>
      </c>
      <c r="JX436">
        <v>384.6</v>
      </c>
      <c r="JY436">
        <v>28.1874</v>
      </c>
      <c r="JZ436">
        <v>28.5431</v>
      </c>
      <c r="KA436">
        <v>30.0003</v>
      </c>
      <c r="KB436">
        <v>28.4382</v>
      </c>
      <c r="KC436">
        <v>28.3848</v>
      </c>
      <c r="KD436">
        <v>26.5569</v>
      </c>
      <c r="KE436">
        <v>30.1505</v>
      </c>
      <c r="KF436">
        <v>0</v>
      </c>
      <c r="KG436">
        <v>28.1921</v>
      </c>
      <c r="KH436">
        <v>608.995</v>
      </c>
      <c r="KI436">
        <v>17.8513</v>
      </c>
      <c r="KJ436">
        <v>96.5882</v>
      </c>
      <c r="KK436">
        <v>94.5616</v>
      </c>
    </row>
    <row r="437" spans="1:297">
      <c r="A437">
        <v>421</v>
      </c>
      <c r="B437">
        <v>1759345660</v>
      </c>
      <c r="C437">
        <v>12800</v>
      </c>
      <c r="D437" t="s">
        <v>1288</v>
      </c>
      <c r="E437" t="s">
        <v>1289</v>
      </c>
      <c r="F437">
        <v>5</v>
      </c>
      <c r="G437" t="s">
        <v>1217</v>
      </c>
      <c r="H437" t="s">
        <v>436</v>
      </c>
      <c r="I437">
        <v>1759345651.84615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601.292688428365</v>
      </c>
      <c r="AK437">
        <v>564.973666666667</v>
      </c>
      <c r="AL437">
        <v>3.23713931759369</v>
      </c>
      <c r="AM437">
        <v>64.7014413785426</v>
      </c>
      <c r="AN437">
        <f>(AP437 - AO437 + DY437*1E3/(8.314*(EA437+273.15)) * AR437/DX437 * AQ437) * DX437/(100*DL437) * 1000/(1000 - AP437)</f>
        <v>0</v>
      </c>
      <c r="AO437">
        <v>17.9502861340967</v>
      </c>
      <c r="AP437">
        <v>24.0429836363636</v>
      </c>
      <c r="AQ437">
        <v>1.46723575693948e-05</v>
      </c>
      <c r="AR437">
        <v>119.371846667819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4.8</v>
      </c>
      <c r="DM437">
        <v>0.5</v>
      </c>
      <c r="DN437" t="s">
        <v>438</v>
      </c>
      <c r="DO437">
        <v>2</v>
      </c>
      <c r="DP437" t="b">
        <v>1</v>
      </c>
      <c r="DQ437">
        <v>1759345651.84615</v>
      </c>
      <c r="DR437">
        <v>528.266846153846</v>
      </c>
      <c r="DS437">
        <v>574.662153846154</v>
      </c>
      <c r="DT437">
        <v>24.0383230769231</v>
      </c>
      <c r="DU437">
        <v>17.9650615384615</v>
      </c>
      <c r="DV437">
        <v>525.962</v>
      </c>
      <c r="DW437">
        <v>23.6540615384615</v>
      </c>
      <c r="DX437">
        <v>500.047538461538</v>
      </c>
      <c r="DY437">
        <v>90.4154076923077</v>
      </c>
      <c r="DZ437">
        <v>0.0366553384615385</v>
      </c>
      <c r="EA437">
        <v>30.3339538461538</v>
      </c>
      <c r="EB437">
        <v>29.9913153846154</v>
      </c>
      <c r="EC437">
        <v>999.9</v>
      </c>
      <c r="ED437">
        <v>0</v>
      </c>
      <c r="EE437">
        <v>0</v>
      </c>
      <c r="EF437">
        <v>10018.7076923077</v>
      </c>
      <c r="EG437">
        <v>0</v>
      </c>
      <c r="EH437">
        <v>12.9092230769231</v>
      </c>
      <c r="EI437">
        <v>-46.3953230769231</v>
      </c>
      <c r="EJ437">
        <v>541.278384615385</v>
      </c>
      <c r="EK437">
        <v>585.174538461539</v>
      </c>
      <c r="EL437">
        <v>6.07324230769231</v>
      </c>
      <c r="EM437">
        <v>574.662153846154</v>
      </c>
      <c r="EN437">
        <v>17.9650615384615</v>
      </c>
      <c r="EO437">
        <v>2.17343384615385</v>
      </c>
      <c r="EP437">
        <v>1.62432153846154</v>
      </c>
      <c r="EQ437">
        <v>18.7678307692308</v>
      </c>
      <c r="ER437">
        <v>14.1914692307692</v>
      </c>
      <c r="ES437">
        <v>2000.01153846154</v>
      </c>
      <c r="ET437">
        <v>0.980005769230769</v>
      </c>
      <c r="EU437">
        <v>0.0199945769230769</v>
      </c>
      <c r="EV437">
        <v>0</v>
      </c>
      <c r="EW437">
        <v>818.725615384615</v>
      </c>
      <c r="EX437">
        <v>5.00059</v>
      </c>
      <c r="EY437">
        <v>16415.6076923077</v>
      </c>
      <c r="EZ437">
        <v>17360.4538461538</v>
      </c>
      <c r="FA437">
        <v>41.8797692307692</v>
      </c>
      <c r="FB437">
        <v>41.75</v>
      </c>
      <c r="FC437">
        <v>41.3072307692308</v>
      </c>
      <c r="FD437">
        <v>41.1679230769231</v>
      </c>
      <c r="FE437">
        <v>42.7881538461539</v>
      </c>
      <c r="FF437">
        <v>1955.11923076923</v>
      </c>
      <c r="FG437">
        <v>39.8923076923077</v>
      </c>
      <c r="FH437">
        <v>0</v>
      </c>
      <c r="FI437">
        <v>1759345660.8</v>
      </c>
      <c r="FJ437">
        <v>0</v>
      </c>
      <c r="FK437">
        <v>819.17144</v>
      </c>
      <c r="FL437">
        <v>21.8118461954255</v>
      </c>
      <c r="FM437">
        <v>443.484616128866</v>
      </c>
      <c r="FN437">
        <v>16423.868</v>
      </c>
      <c r="FO437">
        <v>15</v>
      </c>
      <c r="FP437">
        <v>0</v>
      </c>
      <c r="FQ437" t="s">
        <v>439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-46.1700476190476</v>
      </c>
      <c r="GD437">
        <v>-5.26303636363638</v>
      </c>
      <c r="GE437">
        <v>0.737255226608125</v>
      </c>
      <c r="GF437">
        <v>0</v>
      </c>
      <c r="GG437">
        <v>817.777676470588</v>
      </c>
      <c r="GH437">
        <v>21.399129121243</v>
      </c>
      <c r="GI437">
        <v>2.11209956484049</v>
      </c>
      <c r="GJ437">
        <v>-1</v>
      </c>
      <c r="GK437">
        <v>6.06801</v>
      </c>
      <c r="GL437">
        <v>0.133293506493512</v>
      </c>
      <c r="GM437">
        <v>0.015501876998486</v>
      </c>
      <c r="GN437">
        <v>0</v>
      </c>
      <c r="GO437">
        <v>0</v>
      </c>
      <c r="GP437">
        <v>2</v>
      </c>
      <c r="GQ437" t="s">
        <v>481</v>
      </c>
      <c r="GR437">
        <v>3.13148</v>
      </c>
      <c r="GS437">
        <v>2.71458</v>
      </c>
      <c r="GT437">
        <v>0.109989</v>
      </c>
      <c r="GU437">
        <v>0.117071</v>
      </c>
      <c r="GV437">
        <v>0.10294</v>
      </c>
      <c r="GW437">
        <v>0.083892</v>
      </c>
      <c r="GX437">
        <v>33504.1</v>
      </c>
      <c r="GY437">
        <v>35607.1</v>
      </c>
      <c r="GZ437">
        <v>34060.7</v>
      </c>
      <c r="HA437">
        <v>36516.1</v>
      </c>
      <c r="HB437">
        <v>43153.5</v>
      </c>
      <c r="HC437">
        <v>48040.9</v>
      </c>
      <c r="HD437">
        <v>53134.9</v>
      </c>
      <c r="HE437">
        <v>58363.9</v>
      </c>
      <c r="HF437">
        <v>1.95833</v>
      </c>
      <c r="HG437">
        <v>1.76057</v>
      </c>
      <c r="HH437">
        <v>0.102893</v>
      </c>
      <c r="HI437">
        <v>0</v>
      </c>
      <c r="HJ437">
        <v>28.3098</v>
      </c>
      <c r="HK437">
        <v>999.9</v>
      </c>
      <c r="HL437">
        <v>49.689</v>
      </c>
      <c r="HM437">
        <v>31.229</v>
      </c>
      <c r="HN437">
        <v>25.1191</v>
      </c>
      <c r="HO437">
        <v>55.1158</v>
      </c>
      <c r="HP437">
        <v>45.9816</v>
      </c>
      <c r="HQ437">
        <v>1</v>
      </c>
      <c r="HR437">
        <v>0.0955666</v>
      </c>
      <c r="HS437">
        <v>-0.210839</v>
      </c>
      <c r="HT437">
        <v>20.1128</v>
      </c>
      <c r="HU437">
        <v>5.19752</v>
      </c>
      <c r="HV437">
        <v>12.004</v>
      </c>
      <c r="HW437">
        <v>4.9746</v>
      </c>
      <c r="HX437">
        <v>3.294</v>
      </c>
      <c r="HY437">
        <v>9999</v>
      </c>
      <c r="HZ437">
        <v>9999</v>
      </c>
      <c r="IA437">
        <v>999.9</v>
      </c>
      <c r="IB437">
        <v>9999</v>
      </c>
      <c r="IC437">
        <v>1.86325</v>
      </c>
      <c r="ID437">
        <v>1.86813</v>
      </c>
      <c r="IE437">
        <v>1.86783</v>
      </c>
      <c r="IF437">
        <v>1.86905</v>
      </c>
      <c r="IG437">
        <v>1.86983</v>
      </c>
      <c r="IH437">
        <v>1.86588</v>
      </c>
      <c r="II437">
        <v>1.86695</v>
      </c>
      <c r="IJ437">
        <v>1.86842</v>
      </c>
      <c r="IK437">
        <v>5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2.382</v>
      </c>
      <c r="IY437">
        <v>0.3843</v>
      </c>
      <c r="IZ437">
        <v>0.591063205497763</v>
      </c>
      <c r="JA437">
        <v>0.00362635438953289</v>
      </c>
      <c r="JB437">
        <v>-8.50754122937555e-07</v>
      </c>
      <c r="JC437">
        <v>2.87264459290622e-10</v>
      </c>
      <c r="JD437">
        <v>-0.103101814204982</v>
      </c>
      <c r="JE437">
        <v>-0.017656537129445</v>
      </c>
      <c r="JF437">
        <v>0.00217271289782075</v>
      </c>
      <c r="JG437">
        <v>-2.34727275410467e-05</v>
      </c>
      <c r="JH437">
        <v>4</v>
      </c>
      <c r="JI437">
        <v>2183</v>
      </c>
      <c r="JJ437">
        <v>1</v>
      </c>
      <c r="JK437">
        <v>27</v>
      </c>
      <c r="JL437">
        <v>29322427.7</v>
      </c>
      <c r="JM437">
        <v>29322427.7</v>
      </c>
      <c r="JN437">
        <v>1.35498</v>
      </c>
      <c r="JO437">
        <v>2.63062</v>
      </c>
      <c r="JP437">
        <v>1.54785</v>
      </c>
      <c r="JQ437">
        <v>2.31323</v>
      </c>
      <c r="JR437">
        <v>1.64673</v>
      </c>
      <c r="JS437">
        <v>2.3645</v>
      </c>
      <c r="JT437">
        <v>34.3497</v>
      </c>
      <c r="JU437">
        <v>24.1926</v>
      </c>
      <c r="JV437">
        <v>18</v>
      </c>
      <c r="JW437">
        <v>509.435</v>
      </c>
      <c r="JX437">
        <v>384.679</v>
      </c>
      <c r="JY437">
        <v>28.1919</v>
      </c>
      <c r="JZ437">
        <v>28.5492</v>
      </c>
      <c r="KA437">
        <v>30.0005</v>
      </c>
      <c r="KB437">
        <v>28.4442</v>
      </c>
      <c r="KC437">
        <v>28.3907</v>
      </c>
      <c r="KD437">
        <v>27.1374</v>
      </c>
      <c r="KE437">
        <v>30.1505</v>
      </c>
      <c r="KF437">
        <v>0</v>
      </c>
      <c r="KG437">
        <v>28.1999</v>
      </c>
      <c r="KH437">
        <v>622.495</v>
      </c>
      <c r="KI437">
        <v>17.8364</v>
      </c>
      <c r="KJ437">
        <v>96.5879</v>
      </c>
      <c r="KK437">
        <v>94.5603</v>
      </c>
    </row>
    <row r="438" spans="1:297">
      <c r="A438">
        <v>422</v>
      </c>
      <c r="B438">
        <v>1759345665</v>
      </c>
      <c r="C438">
        <v>12805</v>
      </c>
      <c r="D438" t="s">
        <v>1290</v>
      </c>
      <c r="E438" t="s">
        <v>1291</v>
      </c>
      <c r="F438">
        <v>5</v>
      </c>
      <c r="G438" t="s">
        <v>1217</v>
      </c>
      <c r="H438" t="s">
        <v>436</v>
      </c>
      <c r="I438">
        <v>1759345656.84615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618.981711822355</v>
      </c>
      <c r="AK438">
        <v>581.904981818182</v>
      </c>
      <c r="AL438">
        <v>3.39874418674775</v>
      </c>
      <c r="AM438">
        <v>64.7014413785426</v>
      </c>
      <c r="AN438">
        <f>(AP438 - AO438 + DY438*1E3/(8.314*(EA438+273.15)) * AR438/DX438 * AQ438) * DX438/(100*DL438) * 1000/(1000 - AP438)</f>
        <v>0</v>
      </c>
      <c r="AO438">
        <v>17.8848296517636</v>
      </c>
      <c r="AP438">
        <v>24.0129472727273</v>
      </c>
      <c r="AQ438">
        <v>-0.00561803426741613</v>
      </c>
      <c r="AR438">
        <v>119.371846667819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4.8</v>
      </c>
      <c r="DM438">
        <v>0.5</v>
      </c>
      <c r="DN438" t="s">
        <v>438</v>
      </c>
      <c r="DO438">
        <v>2</v>
      </c>
      <c r="DP438" t="b">
        <v>1</v>
      </c>
      <c r="DQ438">
        <v>1759345656.84615</v>
      </c>
      <c r="DR438">
        <v>544.547076923077</v>
      </c>
      <c r="DS438">
        <v>591.659076923077</v>
      </c>
      <c r="DT438">
        <v>24.0353923076923</v>
      </c>
      <c r="DU438">
        <v>17.9363461538462</v>
      </c>
      <c r="DV438">
        <v>542.194230769231</v>
      </c>
      <c r="DW438">
        <v>23.6512615384615</v>
      </c>
      <c r="DX438">
        <v>500.025923076923</v>
      </c>
      <c r="DY438">
        <v>90.4155153846154</v>
      </c>
      <c r="DZ438">
        <v>0.0366546</v>
      </c>
      <c r="EA438">
        <v>30.3343</v>
      </c>
      <c r="EB438">
        <v>29.9899538461538</v>
      </c>
      <c r="EC438">
        <v>999.9</v>
      </c>
      <c r="ED438">
        <v>0</v>
      </c>
      <c r="EE438">
        <v>0</v>
      </c>
      <c r="EF438">
        <v>10014.5769230769</v>
      </c>
      <c r="EG438">
        <v>0</v>
      </c>
      <c r="EH438">
        <v>12.6266153846154</v>
      </c>
      <c r="EI438">
        <v>-47.1119923076923</v>
      </c>
      <c r="EJ438">
        <v>557.957923076923</v>
      </c>
      <c r="EK438">
        <v>602.464461538462</v>
      </c>
      <c r="EL438">
        <v>6.09903769230769</v>
      </c>
      <c r="EM438">
        <v>591.659076923077</v>
      </c>
      <c r="EN438">
        <v>17.9363461538462</v>
      </c>
      <c r="EO438">
        <v>2.17317230769231</v>
      </c>
      <c r="EP438">
        <v>1.62172615384615</v>
      </c>
      <c r="EQ438">
        <v>18.7659076923077</v>
      </c>
      <c r="ER438">
        <v>14.1667615384615</v>
      </c>
      <c r="ES438">
        <v>1999.98230769231</v>
      </c>
      <c r="ET438">
        <v>0.980005461538461</v>
      </c>
      <c r="EU438">
        <v>0.0199948384615385</v>
      </c>
      <c r="EV438">
        <v>0</v>
      </c>
      <c r="EW438">
        <v>820.607384615384</v>
      </c>
      <c r="EX438">
        <v>5.00059</v>
      </c>
      <c r="EY438">
        <v>16451.9615384615</v>
      </c>
      <c r="EZ438">
        <v>17360.2</v>
      </c>
      <c r="FA438">
        <v>41.8893076923077</v>
      </c>
      <c r="FB438">
        <v>41.7595384615385</v>
      </c>
      <c r="FC438">
        <v>41.3072307692308</v>
      </c>
      <c r="FD438">
        <v>41.1822307692308</v>
      </c>
      <c r="FE438">
        <v>42.8024615384615</v>
      </c>
      <c r="FF438">
        <v>1955.09</v>
      </c>
      <c r="FG438">
        <v>39.8923076923077</v>
      </c>
      <c r="FH438">
        <v>0</v>
      </c>
      <c r="FI438">
        <v>1759345665.6</v>
      </c>
      <c r="FJ438">
        <v>0</v>
      </c>
      <c r="FK438">
        <v>820.93324</v>
      </c>
      <c r="FL438">
        <v>22.3952307993902</v>
      </c>
      <c r="FM438">
        <v>438.238462283201</v>
      </c>
      <c r="FN438">
        <v>16459.148</v>
      </c>
      <c r="FO438">
        <v>15</v>
      </c>
      <c r="FP438">
        <v>0</v>
      </c>
      <c r="FQ438" t="s">
        <v>439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-46.77458</v>
      </c>
      <c r="GD438">
        <v>-7.04227669172924</v>
      </c>
      <c r="GE438">
        <v>0.853843064385956</v>
      </c>
      <c r="GF438">
        <v>0</v>
      </c>
      <c r="GG438">
        <v>819.522852941176</v>
      </c>
      <c r="GH438">
        <v>21.8545301587502</v>
      </c>
      <c r="GI438">
        <v>2.15599640036196</v>
      </c>
      <c r="GJ438">
        <v>-1</v>
      </c>
      <c r="GK438">
        <v>6.0897745</v>
      </c>
      <c r="GL438">
        <v>0.314864210526316</v>
      </c>
      <c r="GM438">
        <v>0.0324614182492078</v>
      </c>
      <c r="GN438">
        <v>0</v>
      </c>
      <c r="GO438">
        <v>0</v>
      </c>
      <c r="GP438">
        <v>2</v>
      </c>
      <c r="GQ438" t="s">
        <v>481</v>
      </c>
      <c r="GR438">
        <v>3.13148</v>
      </c>
      <c r="GS438">
        <v>2.71431</v>
      </c>
      <c r="GT438">
        <v>0.112346</v>
      </c>
      <c r="GU438">
        <v>0.119272</v>
      </c>
      <c r="GV438">
        <v>0.102854</v>
      </c>
      <c r="GW438">
        <v>0.0837692</v>
      </c>
      <c r="GX438">
        <v>33415</v>
      </c>
      <c r="GY438">
        <v>35517.8</v>
      </c>
      <c r="GZ438">
        <v>34060.4</v>
      </c>
      <c r="HA438">
        <v>36515.6</v>
      </c>
      <c r="HB438">
        <v>43157.8</v>
      </c>
      <c r="HC438">
        <v>48047.3</v>
      </c>
      <c r="HD438">
        <v>53134.8</v>
      </c>
      <c r="HE438">
        <v>58363.3</v>
      </c>
      <c r="HF438">
        <v>1.95825</v>
      </c>
      <c r="HG438">
        <v>1.76047</v>
      </c>
      <c r="HH438">
        <v>0.102691</v>
      </c>
      <c r="HI438">
        <v>0</v>
      </c>
      <c r="HJ438">
        <v>28.3076</v>
      </c>
      <c r="HK438">
        <v>999.9</v>
      </c>
      <c r="HL438">
        <v>49.689</v>
      </c>
      <c r="HM438">
        <v>31.229</v>
      </c>
      <c r="HN438">
        <v>25.1184</v>
      </c>
      <c r="HO438">
        <v>54.9458</v>
      </c>
      <c r="HP438">
        <v>45.8373</v>
      </c>
      <c r="HQ438">
        <v>1</v>
      </c>
      <c r="HR438">
        <v>0.0960823</v>
      </c>
      <c r="HS438">
        <v>-0.221871</v>
      </c>
      <c r="HT438">
        <v>20.1126</v>
      </c>
      <c r="HU438">
        <v>5.19707</v>
      </c>
      <c r="HV438">
        <v>12.004</v>
      </c>
      <c r="HW438">
        <v>4.97435</v>
      </c>
      <c r="HX438">
        <v>3.294</v>
      </c>
      <c r="HY438">
        <v>9999</v>
      </c>
      <c r="HZ438">
        <v>9999</v>
      </c>
      <c r="IA438">
        <v>999.9</v>
      </c>
      <c r="IB438">
        <v>9999</v>
      </c>
      <c r="IC438">
        <v>1.86325</v>
      </c>
      <c r="ID438">
        <v>1.86813</v>
      </c>
      <c r="IE438">
        <v>1.86783</v>
      </c>
      <c r="IF438">
        <v>1.86905</v>
      </c>
      <c r="IG438">
        <v>1.86982</v>
      </c>
      <c r="IH438">
        <v>1.86588</v>
      </c>
      <c r="II438">
        <v>1.86693</v>
      </c>
      <c r="IJ438">
        <v>1.86843</v>
      </c>
      <c r="IK438">
        <v>5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2.431</v>
      </c>
      <c r="IY438">
        <v>0.3831</v>
      </c>
      <c r="IZ438">
        <v>0.591063205497763</v>
      </c>
      <c r="JA438">
        <v>0.00362635438953289</v>
      </c>
      <c r="JB438">
        <v>-8.50754122937555e-07</v>
      </c>
      <c r="JC438">
        <v>2.87264459290622e-10</v>
      </c>
      <c r="JD438">
        <v>-0.103101814204982</v>
      </c>
      <c r="JE438">
        <v>-0.017656537129445</v>
      </c>
      <c r="JF438">
        <v>0.00217271289782075</v>
      </c>
      <c r="JG438">
        <v>-2.34727275410467e-05</v>
      </c>
      <c r="JH438">
        <v>4</v>
      </c>
      <c r="JI438">
        <v>2183</v>
      </c>
      <c r="JJ438">
        <v>1</v>
      </c>
      <c r="JK438">
        <v>27</v>
      </c>
      <c r="JL438">
        <v>29322427.8</v>
      </c>
      <c r="JM438">
        <v>29322427.8</v>
      </c>
      <c r="JN438">
        <v>1.38062</v>
      </c>
      <c r="JO438">
        <v>2.63306</v>
      </c>
      <c r="JP438">
        <v>1.54785</v>
      </c>
      <c r="JQ438">
        <v>2.31201</v>
      </c>
      <c r="JR438">
        <v>1.64673</v>
      </c>
      <c r="JS438">
        <v>2.30957</v>
      </c>
      <c r="JT438">
        <v>34.3497</v>
      </c>
      <c r="JU438">
        <v>24.1926</v>
      </c>
      <c r="JV438">
        <v>18</v>
      </c>
      <c r="JW438">
        <v>509.428</v>
      </c>
      <c r="JX438">
        <v>384.665</v>
      </c>
      <c r="JY438">
        <v>28.1991</v>
      </c>
      <c r="JZ438">
        <v>28.5553</v>
      </c>
      <c r="KA438">
        <v>30.0005</v>
      </c>
      <c r="KB438">
        <v>28.449</v>
      </c>
      <c r="KC438">
        <v>28.3967</v>
      </c>
      <c r="KD438">
        <v>27.6679</v>
      </c>
      <c r="KE438">
        <v>30.1505</v>
      </c>
      <c r="KF438">
        <v>0</v>
      </c>
      <c r="KG438">
        <v>28.2107</v>
      </c>
      <c r="KH438">
        <v>642.742</v>
      </c>
      <c r="KI438">
        <v>17.8423</v>
      </c>
      <c r="KJ438">
        <v>96.5873</v>
      </c>
      <c r="KK438">
        <v>94.5593</v>
      </c>
    </row>
    <row r="439" spans="1:297">
      <c r="A439">
        <v>423</v>
      </c>
      <c r="B439">
        <v>1759345670</v>
      </c>
      <c r="C439">
        <v>12810</v>
      </c>
      <c r="D439" t="s">
        <v>1292</v>
      </c>
      <c r="E439" t="s">
        <v>1293</v>
      </c>
      <c r="F439">
        <v>5</v>
      </c>
      <c r="G439" t="s">
        <v>1217</v>
      </c>
      <c r="H439" t="s">
        <v>436</v>
      </c>
      <c r="I439">
        <v>1759345661.84615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634.989696747058</v>
      </c>
      <c r="AK439">
        <v>598.191957575758</v>
      </c>
      <c r="AL439">
        <v>3.24027744530403</v>
      </c>
      <c r="AM439">
        <v>64.7014413785426</v>
      </c>
      <c r="AN439">
        <f>(AP439 - AO439 + DY439*1E3/(8.314*(EA439+273.15)) * AR439/DX439 * AQ439) * DX439/(100*DL439) * 1000/(1000 - AP439)</f>
        <v>0</v>
      </c>
      <c r="AO439">
        <v>17.8714839569664</v>
      </c>
      <c r="AP439">
        <v>24.0014975757576</v>
      </c>
      <c r="AQ439">
        <v>-0.00162041800232526</v>
      </c>
      <c r="AR439">
        <v>119.371846667819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4.8</v>
      </c>
      <c r="DM439">
        <v>0.5</v>
      </c>
      <c r="DN439" t="s">
        <v>438</v>
      </c>
      <c r="DO439">
        <v>2</v>
      </c>
      <c r="DP439" t="b">
        <v>1</v>
      </c>
      <c r="DQ439">
        <v>1759345661.84615</v>
      </c>
      <c r="DR439">
        <v>560.800384615385</v>
      </c>
      <c r="DS439">
        <v>607.985461538462</v>
      </c>
      <c r="DT439">
        <v>24.0249</v>
      </c>
      <c r="DU439">
        <v>17.9056153846154</v>
      </c>
      <c r="DV439">
        <v>558.399846153846</v>
      </c>
      <c r="DW439">
        <v>23.6412384615385</v>
      </c>
      <c r="DX439">
        <v>500.039307692308</v>
      </c>
      <c r="DY439">
        <v>90.4148923076923</v>
      </c>
      <c r="DZ439">
        <v>0.0366049615384615</v>
      </c>
      <c r="EA439">
        <v>30.3353384615385</v>
      </c>
      <c r="EB439">
        <v>29.9882</v>
      </c>
      <c r="EC439">
        <v>999.9</v>
      </c>
      <c r="ED439">
        <v>0</v>
      </c>
      <c r="EE439">
        <v>0</v>
      </c>
      <c r="EF439">
        <v>10007.0792307692</v>
      </c>
      <c r="EG439">
        <v>0</v>
      </c>
      <c r="EH439">
        <v>12.5663692307692</v>
      </c>
      <c r="EI439">
        <v>-47.1849384615385</v>
      </c>
      <c r="EJ439">
        <v>574.605230769231</v>
      </c>
      <c r="EK439">
        <v>619.069692307692</v>
      </c>
      <c r="EL439">
        <v>6.11928153846154</v>
      </c>
      <c r="EM439">
        <v>607.985461538462</v>
      </c>
      <c r="EN439">
        <v>17.9056153846154</v>
      </c>
      <c r="EO439">
        <v>2.17220923076923</v>
      </c>
      <c r="EP439">
        <v>1.61893538461538</v>
      </c>
      <c r="EQ439">
        <v>18.7588230769231</v>
      </c>
      <c r="ER439">
        <v>14.1401769230769</v>
      </c>
      <c r="ES439">
        <v>1999.95384615385</v>
      </c>
      <c r="ET439">
        <v>0.980004</v>
      </c>
      <c r="EU439">
        <v>0.0199962076923077</v>
      </c>
      <c r="EV439">
        <v>0</v>
      </c>
      <c r="EW439">
        <v>822.373538461539</v>
      </c>
      <c r="EX439">
        <v>5.00059</v>
      </c>
      <c r="EY439">
        <v>16488.3</v>
      </c>
      <c r="EZ439">
        <v>17359.9384615385</v>
      </c>
      <c r="FA439">
        <v>41.9083846153846</v>
      </c>
      <c r="FB439">
        <v>41.7643076923077</v>
      </c>
      <c r="FC439">
        <v>41.312</v>
      </c>
      <c r="FD439">
        <v>41.187</v>
      </c>
      <c r="FE439">
        <v>42.812</v>
      </c>
      <c r="FF439">
        <v>1955.05923076923</v>
      </c>
      <c r="FG439">
        <v>39.8946153846154</v>
      </c>
      <c r="FH439">
        <v>0</v>
      </c>
      <c r="FI439">
        <v>1759345670.4</v>
      </c>
      <c r="FJ439">
        <v>0</v>
      </c>
      <c r="FK439">
        <v>822.64852</v>
      </c>
      <c r="FL439">
        <v>21.1049999647608</v>
      </c>
      <c r="FM439">
        <v>426.353845520718</v>
      </c>
      <c r="FN439">
        <v>16493.432</v>
      </c>
      <c r="FO439">
        <v>15</v>
      </c>
      <c r="FP439">
        <v>0</v>
      </c>
      <c r="FQ439" t="s">
        <v>439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-47.1294047619048</v>
      </c>
      <c r="GD439">
        <v>-2.54640000000008</v>
      </c>
      <c r="GE439">
        <v>0.566693803671949</v>
      </c>
      <c r="GF439">
        <v>0</v>
      </c>
      <c r="GG439">
        <v>821.446852941176</v>
      </c>
      <c r="GH439">
        <v>21.5333689800228</v>
      </c>
      <c r="GI439">
        <v>2.12387009589948</v>
      </c>
      <c r="GJ439">
        <v>-1</v>
      </c>
      <c r="GK439">
        <v>6.10590619047619</v>
      </c>
      <c r="GL439">
        <v>0.284191948051956</v>
      </c>
      <c r="GM439">
        <v>0.0317908597939708</v>
      </c>
      <c r="GN439">
        <v>0</v>
      </c>
      <c r="GO439">
        <v>0</v>
      </c>
      <c r="GP439">
        <v>2</v>
      </c>
      <c r="GQ439" t="s">
        <v>481</v>
      </c>
      <c r="GR439">
        <v>3.13131</v>
      </c>
      <c r="GS439">
        <v>2.71483</v>
      </c>
      <c r="GT439">
        <v>0.114576</v>
      </c>
      <c r="GU439">
        <v>0.121577</v>
      </c>
      <c r="GV439">
        <v>0.102814</v>
      </c>
      <c r="GW439">
        <v>0.0837657</v>
      </c>
      <c r="GX439">
        <v>33330.9</v>
      </c>
      <c r="GY439">
        <v>35424.4</v>
      </c>
      <c r="GZ439">
        <v>34060.3</v>
      </c>
      <c r="HA439">
        <v>36515.1</v>
      </c>
      <c r="HB439">
        <v>43159.9</v>
      </c>
      <c r="HC439">
        <v>48047.2</v>
      </c>
      <c r="HD439">
        <v>53134.5</v>
      </c>
      <c r="HE439">
        <v>58362.7</v>
      </c>
      <c r="HF439">
        <v>1.95775</v>
      </c>
      <c r="HG439">
        <v>1.7607</v>
      </c>
      <c r="HH439">
        <v>0.103317</v>
      </c>
      <c r="HI439">
        <v>0</v>
      </c>
      <c r="HJ439">
        <v>28.309</v>
      </c>
      <c r="HK439">
        <v>999.9</v>
      </c>
      <c r="HL439">
        <v>49.689</v>
      </c>
      <c r="HM439">
        <v>31.219</v>
      </c>
      <c r="HN439">
        <v>25.104</v>
      </c>
      <c r="HO439">
        <v>55.3458</v>
      </c>
      <c r="HP439">
        <v>45.9535</v>
      </c>
      <c r="HQ439">
        <v>1</v>
      </c>
      <c r="HR439">
        <v>0.0963161</v>
      </c>
      <c r="HS439">
        <v>-0.237958</v>
      </c>
      <c r="HT439">
        <v>20.1126</v>
      </c>
      <c r="HU439">
        <v>5.19707</v>
      </c>
      <c r="HV439">
        <v>12.004</v>
      </c>
      <c r="HW439">
        <v>4.97475</v>
      </c>
      <c r="HX439">
        <v>3.29393</v>
      </c>
      <c r="HY439">
        <v>9999</v>
      </c>
      <c r="HZ439">
        <v>9999</v>
      </c>
      <c r="IA439">
        <v>999.9</v>
      </c>
      <c r="IB439">
        <v>9999</v>
      </c>
      <c r="IC439">
        <v>1.86325</v>
      </c>
      <c r="ID439">
        <v>1.86813</v>
      </c>
      <c r="IE439">
        <v>1.86784</v>
      </c>
      <c r="IF439">
        <v>1.86905</v>
      </c>
      <c r="IG439">
        <v>1.86983</v>
      </c>
      <c r="IH439">
        <v>1.8659</v>
      </c>
      <c r="II439">
        <v>1.86693</v>
      </c>
      <c r="IJ439">
        <v>1.86842</v>
      </c>
      <c r="IK439">
        <v>5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2.478</v>
      </c>
      <c r="IY439">
        <v>0.3825</v>
      </c>
      <c r="IZ439">
        <v>0.591063205497763</v>
      </c>
      <c r="JA439">
        <v>0.00362635438953289</v>
      </c>
      <c r="JB439">
        <v>-8.50754122937555e-07</v>
      </c>
      <c r="JC439">
        <v>2.87264459290622e-10</v>
      </c>
      <c r="JD439">
        <v>-0.103101814204982</v>
      </c>
      <c r="JE439">
        <v>-0.017656537129445</v>
      </c>
      <c r="JF439">
        <v>0.00217271289782075</v>
      </c>
      <c r="JG439">
        <v>-2.34727275410467e-05</v>
      </c>
      <c r="JH439">
        <v>4</v>
      </c>
      <c r="JI439">
        <v>2183</v>
      </c>
      <c r="JJ439">
        <v>1</v>
      </c>
      <c r="JK439">
        <v>27</v>
      </c>
      <c r="JL439">
        <v>29322427.8</v>
      </c>
      <c r="JM439">
        <v>29322427.8</v>
      </c>
      <c r="JN439">
        <v>1.41479</v>
      </c>
      <c r="JO439">
        <v>2.6416</v>
      </c>
      <c r="JP439">
        <v>1.54785</v>
      </c>
      <c r="JQ439">
        <v>2.31201</v>
      </c>
      <c r="JR439">
        <v>1.64551</v>
      </c>
      <c r="JS439">
        <v>2.26318</v>
      </c>
      <c r="JT439">
        <v>34.3497</v>
      </c>
      <c r="JU439">
        <v>24.1838</v>
      </c>
      <c r="JV439">
        <v>18</v>
      </c>
      <c r="JW439">
        <v>509.155</v>
      </c>
      <c r="JX439">
        <v>384.824</v>
      </c>
      <c r="JY439">
        <v>28.2091</v>
      </c>
      <c r="JZ439">
        <v>28.5614</v>
      </c>
      <c r="KA439">
        <v>30.0004</v>
      </c>
      <c r="KB439">
        <v>28.4559</v>
      </c>
      <c r="KC439">
        <v>28.4027</v>
      </c>
      <c r="KD439">
        <v>28.3286</v>
      </c>
      <c r="KE439">
        <v>30.1505</v>
      </c>
      <c r="KF439">
        <v>0</v>
      </c>
      <c r="KG439">
        <v>28.2183</v>
      </c>
      <c r="KH439">
        <v>656.358</v>
      </c>
      <c r="KI439">
        <v>17.8464</v>
      </c>
      <c r="KJ439">
        <v>96.5869</v>
      </c>
      <c r="KK439">
        <v>94.5582</v>
      </c>
    </row>
    <row r="440" spans="1:297">
      <c r="A440">
        <v>424</v>
      </c>
      <c r="B440">
        <v>1759345675</v>
      </c>
      <c r="C440">
        <v>12815</v>
      </c>
      <c r="D440" t="s">
        <v>1294</v>
      </c>
      <c r="E440" t="s">
        <v>1295</v>
      </c>
      <c r="F440">
        <v>5</v>
      </c>
      <c r="G440" t="s">
        <v>1217</v>
      </c>
      <c r="H440" t="s">
        <v>436</v>
      </c>
      <c r="I440">
        <v>1759345666.84615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652.880596616955</v>
      </c>
      <c r="AK440">
        <v>615.146951515151</v>
      </c>
      <c r="AL440">
        <v>3.4148697813754</v>
      </c>
      <c r="AM440">
        <v>64.7014413785426</v>
      </c>
      <c r="AN440">
        <f>(AP440 - AO440 + DY440*1E3/(8.314*(EA440+273.15)) * AR440/DX440 * AQ440) * DX440/(100*DL440) * 1000/(1000 - AP440)</f>
        <v>0</v>
      </c>
      <c r="AO440">
        <v>17.8726894619336</v>
      </c>
      <c r="AP440">
        <v>23.9983357575758</v>
      </c>
      <c r="AQ440">
        <v>-0.000159860016944679</v>
      </c>
      <c r="AR440">
        <v>119.371846667819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4.8</v>
      </c>
      <c r="DM440">
        <v>0.5</v>
      </c>
      <c r="DN440" t="s">
        <v>438</v>
      </c>
      <c r="DO440">
        <v>2</v>
      </c>
      <c r="DP440" t="b">
        <v>1</v>
      </c>
      <c r="DQ440">
        <v>1759345666.84615</v>
      </c>
      <c r="DR440">
        <v>576.999307692308</v>
      </c>
      <c r="DS440">
        <v>624.944307692308</v>
      </c>
      <c r="DT440">
        <v>24.0112384615385</v>
      </c>
      <c r="DU440">
        <v>17.8795153846154</v>
      </c>
      <c r="DV440">
        <v>574.551307692308</v>
      </c>
      <c r="DW440">
        <v>23.6281692307692</v>
      </c>
      <c r="DX440">
        <v>499.997384615385</v>
      </c>
      <c r="DY440">
        <v>90.4147230769231</v>
      </c>
      <c r="DZ440">
        <v>0.0367711769230769</v>
      </c>
      <c r="EA440">
        <v>30.3368769230769</v>
      </c>
      <c r="EB440">
        <v>29.9855615384615</v>
      </c>
      <c r="EC440">
        <v>999.9</v>
      </c>
      <c r="ED440">
        <v>0</v>
      </c>
      <c r="EE440">
        <v>0</v>
      </c>
      <c r="EF440">
        <v>9994.23461538462</v>
      </c>
      <c r="EG440">
        <v>0</v>
      </c>
      <c r="EH440">
        <v>12.5621230769231</v>
      </c>
      <c r="EI440">
        <v>-47.9448769230769</v>
      </c>
      <c r="EJ440">
        <v>591.194692307692</v>
      </c>
      <c r="EK440">
        <v>636.321307692308</v>
      </c>
      <c r="EL440">
        <v>6.13173384615385</v>
      </c>
      <c r="EM440">
        <v>624.944307692308</v>
      </c>
      <c r="EN440">
        <v>17.8795153846154</v>
      </c>
      <c r="EO440">
        <v>2.17097153846154</v>
      </c>
      <c r="EP440">
        <v>1.61657153846154</v>
      </c>
      <c r="EQ440">
        <v>18.7497</v>
      </c>
      <c r="ER440">
        <v>14.1176615384615</v>
      </c>
      <c r="ES440">
        <v>1999.94769230769</v>
      </c>
      <c r="ET440">
        <v>0.980003923076923</v>
      </c>
      <c r="EU440">
        <v>0.0199962307692308</v>
      </c>
      <c r="EV440">
        <v>0</v>
      </c>
      <c r="EW440">
        <v>824.041230769231</v>
      </c>
      <c r="EX440">
        <v>5.00059</v>
      </c>
      <c r="EY440">
        <v>16522.6384615385</v>
      </c>
      <c r="EZ440">
        <v>17359.8769230769</v>
      </c>
      <c r="FA440">
        <v>41.9226923076923</v>
      </c>
      <c r="FB440">
        <v>41.7786153846154</v>
      </c>
      <c r="FC440">
        <v>41.312</v>
      </c>
      <c r="FD440">
        <v>41.187</v>
      </c>
      <c r="FE440">
        <v>42.812</v>
      </c>
      <c r="FF440">
        <v>1955.05307692308</v>
      </c>
      <c r="FG440">
        <v>39.8946153846154</v>
      </c>
      <c r="FH440">
        <v>0</v>
      </c>
      <c r="FI440">
        <v>1759345675.8</v>
      </c>
      <c r="FJ440">
        <v>0</v>
      </c>
      <c r="FK440">
        <v>824.379230769231</v>
      </c>
      <c r="FL440">
        <v>19.252512832826</v>
      </c>
      <c r="FM440">
        <v>396.194872051775</v>
      </c>
      <c r="FN440">
        <v>16528.3423076923</v>
      </c>
      <c r="FO440">
        <v>15</v>
      </c>
      <c r="FP440">
        <v>0</v>
      </c>
      <c r="FQ440" t="s">
        <v>439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-47.4759571428571</v>
      </c>
      <c r="GD440">
        <v>-6.15629610389623</v>
      </c>
      <c r="GE440">
        <v>0.838704030077373</v>
      </c>
      <c r="GF440">
        <v>0</v>
      </c>
      <c r="GG440">
        <v>822.736735294118</v>
      </c>
      <c r="GH440">
        <v>21.10012220971</v>
      </c>
      <c r="GI440">
        <v>2.08174001468827</v>
      </c>
      <c r="GJ440">
        <v>-1</v>
      </c>
      <c r="GK440">
        <v>6.11772571428571</v>
      </c>
      <c r="GL440">
        <v>0.169545974025977</v>
      </c>
      <c r="GM440">
        <v>0.0244797266113407</v>
      </c>
      <c r="GN440">
        <v>0</v>
      </c>
      <c r="GO440">
        <v>0</v>
      </c>
      <c r="GP440">
        <v>2</v>
      </c>
      <c r="GQ440" t="s">
        <v>481</v>
      </c>
      <c r="GR440">
        <v>3.13127</v>
      </c>
      <c r="GS440">
        <v>2.71523</v>
      </c>
      <c r="GT440">
        <v>0.116889</v>
      </c>
      <c r="GU440">
        <v>0.123828</v>
      </c>
      <c r="GV440">
        <v>0.102809</v>
      </c>
      <c r="GW440">
        <v>0.0837697</v>
      </c>
      <c r="GX440">
        <v>33243.4</v>
      </c>
      <c r="GY440">
        <v>35333.4</v>
      </c>
      <c r="GZ440">
        <v>34059.8</v>
      </c>
      <c r="HA440">
        <v>36514.9</v>
      </c>
      <c r="HB440">
        <v>43159.9</v>
      </c>
      <c r="HC440">
        <v>48047.1</v>
      </c>
      <c r="HD440">
        <v>53133.8</v>
      </c>
      <c r="HE440">
        <v>58362.5</v>
      </c>
      <c r="HF440">
        <v>1.95798</v>
      </c>
      <c r="HG440">
        <v>1.76068</v>
      </c>
      <c r="HH440">
        <v>0.102334</v>
      </c>
      <c r="HI440">
        <v>0</v>
      </c>
      <c r="HJ440">
        <v>28.3114</v>
      </c>
      <c r="HK440">
        <v>999.9</v>
      </c>
      <c r="HL440">
        <v>49.689</v>
      </c>
      <c r="HM440">
        <v>31.219</v>
      </c>
      <c r="HN440">
        <v>25.103</v>
      </c>
      <c r="HO440">
        <v>55.3558</v>
      </c>
      <c r="HP440">
        <v>46.1579</v>
      </c>
      <c r="HQ440">
        <v>1</v>
      </c>
      <c r="HR440">
        <v>0.0969792</v>
      </c>
      <c r="HS440">
        <v>-0.233423</v>
      </c>
      <c r="HT440">
        <v>20.1126</v>
      </c>
      <c r="HU440">
        <v>5.19737</v>
      </c>
      <c r="HV440">
        <v>12.004</v>
      </c>
      <c r="HW440">
        <v>4.9749</v>
      </c>
      <c r="HX440">
        <v>3.2939</v>
      </c>
      <c r="HY440">
        <v>9999</v>
      </c>
      <c r="HZ440">
        <v>9999</v>
      </c>
      <c r="IA440">
        <v>999.9</v>
      </c>
      <c r="IB440">
        <v>9999</v>
      </c>
      <c r="IC440">
        <v>1.86325</v>
      </c>
      <c r="ID440">
        <v>1.86813</v>
      </c>
      <c r="IE440">
        <v>1.86787</v>
      </c>
      <c r="IF440">
        <v>1.86905</v>
      </c>
      <c r="IG440">
        <v>1.86983</v>
      </c>
      <c r="IH440">
        <v>1.86587</v>
      </c>
      <c r="II440">
        <v>1.86695</v>
      </c>
      <c r="IJ440">
        <v>1.86843</v>
      </c>
      <c r="IK440">
        <v>5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2.527</v>
      </c>
      <c r="IY440">
        <v>0.3825</v>
      </c>
      <c r="IZ440">
        <v>0.591063205497763</v>
      </c>
      <c r="JA440">
        <v>0.00362635438953289</v>
      </c>
      <c r="JB440">
        <v>-8.50754122937555e-07</v>
      </c>
      <c r="JC440">
        <v>2.87264459290622e-10</v>
      </c>
      <c r="JD440">
        <v>-0.103101814204982</v>
      </c>
      <c r="JE440">
        <v>-0.017656537129445</v>
      </c>
      <c r="JF440">
        <v>0.00217271289782075</v>
      </c>
      <c r="JG440">
        <v>-2.34727275410467e-05</v>
      </c>
      <c r="JH440">
        <v>4</v>
      </c>
      <c r="JI440">
        <v>2183</v>
      </c>
      <c r="JJ440">
        <v>1</v>
      </c>
      <c r="JK440">
        <v>27</v>
      </c>
      <c r="JL440">
        <v>29322427.9</v>
      </c>
      <c r="JM440">
        <v>29322427.9</v>
      </c>
      <c r="JN440">
        <v>1.44165</v>
      </c>
      <c r="JO440">
        <v>2.63916</v>
      </c>
      <c r="JP440">
        <v>1.54785</v>
      </c>
      <c r="JQ440">
        <v>2.31201</v>
      </c>
      <c r="JR440">
        <v>1.64673</v>
      </c>
      <c r="JS440">
        <v>2.26562</v>
      </c>
      <c r="JT440">
        <v>34.3497</v>
      </c>
      <c r="JU440">
        <v>24.1838</v>
      </c>
      <c r="JV440">
        <v>18</v>
      </c>
      <c r="JW440">
        <v>509.356</v>
      </c>
      <c r="JX440">
        <v>384.848</v>
      </c>
      <c r="JY440">
        <v>28.2186</v>
      </c>
      <c r="JZ440">
        <v>28.568</v>
      </c>
      <c r="KA440">
        <v>30.0006</v>
      </c>
      <c r="KB440">
        <v>28.4615</v>
      </c>
      <c r="KC440">
        <v>28.4086</v>
      </c>
      <c r="KD440">
        <v>28.8579</v>
      </c>
      <c r="KE440">
        <v>30.1505</v>
      </c>
      <c r="KF440">
        <v>0</v>
      </c>
      <c r="KG440">
        <v>28.2309</v>
      </c>
      <c r="KH440">
        <v>676.635</v>
      </c>
      <c r="KI440">
        <v>17.839</v>
      </c>
      <c r="KJ440">
        <v>96.5856</v>
      </c>
      <c r="KK440">
        <v>94.5577</v>
      </c>
    </row>
    <row r="441" spans="1:297">
      <c r="A441">
        <v>425</v>
      </c>
      <c r="B441">
        <v>1759345680</v>
      </c>
      <c r="C441">
        <v>12820</v>
      </c>
      <c r="D441" t="s">
        <v>1296</v>
      </c>
      <c r="E441" t="s">
        <v>1297</v>
      </c>
      <c r="F441">
        <v>5</v>
      </c>
      <c r="G441" t="s">
        <v>1217</v>
      </c>
      <c r="H441" t="s">
        <v>436</v>
      </c>
      <c r="I441">
        <v>1759345671.84615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669.639293521595</v>
      </c>
      <c r="AK441">
        <v>631.744181818182</v>
      </c>
      <c r="AL441">
        <v>3.30280249930401</v>
      </c>
      <c r="AM441">
        <v>64.7014413785426</v>
      </c>
      <c r="AN441">
        <f>(AP441 - AO441 + DY441*1E3/(8.314*(EA441+273.15)) * AR441/DX441 * AQ441) * DX441/(100*DL441) * 1000/(1000 - AP441)</f>
        <v>0</v>
      </c>
      <c r="AO441">
        <v>17.8731044493472</v>
      </c>
      <c r="AP441">
        <v>23.9958484848485</v>
      </c>
      <c r="AQ441">
        <v>-8.32166034041635e-05</v>
      </c>
      <c r="AR441">
        <v>119.371846667819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4.8</v>
      </c>
      <c r="DM441">
        <v>0.5</v>
      </c>
      <c r="DN441" t="s">
        <v>438</v>
      </c>
      <c r="DO441">
        <v>2</v>
      </c>
      <c r="DP441" t="b">
        <v>1</v>
      </c>
      <c r="DQ441">
        <v>1759345671.84615</v>
      </c>
      <c r="DR441">
        <v>593.298538461538</v>
      </c>
      <c r="DS441">
        <v>641.493692307692</v>
      </c>
      <c r="DT441">
        <v>24.0007615384615</v>
      </c>
      <c r="DU441">
        <v>17.8729692307692</v>
      </c>
      <c r="DV441">
        <v>590.802923076923</v>
      </c>
      <c r="DW441">
        <v>23.6181461538462</v>
      </c>
      <c r="DX441">
        <v>499.981615384615</v>
      </c>
      <c r="DY441">
        <v>90.4150461538462</v>
      </c>
      <c r="DZ441">
        <v>0.0368217923076923</v>
      </c>
      <c r="EA441">
        <v>30.3397538461538</v>
      </c>
      <c r="EB441">
        <v>29.9840307692308</v>
      </c>
      <c r="EC441">
        <v>999.9</v>
      </c>
      <c r="ED441">
        <v>0</v>
      </c>
      <c r="EE441">
        <v>0</v>
      </c>
      <c r="EF441">
        <v>10008.5538461538</v>
      </c>
      <c r="EG441">
        <v>0</v>
      </c>
      <c r="EH441">
        <v>12.5590384615385</v>
      </c>
      <c r="EI441">
        <v>-48.1951692307692</v>
      </c>
      <c r="EJ441">
        <v>607.888461538462</v>
      </c>
      <c r="EK441">
        <v>653.167846153846</v>
      </c>
      <c r="EL441">
        <v>6.1278</v>
      </c>
      <c r="EM441">
        <v>641.493692307692</v>
      </c>
      <c r="EN441">
        <v>17.8729692307692</v>
      </c>
      <c r="EO441">
        <v>2.17003153846154</v>
      </c>
      <c r="EP441">
        <v>1.61598615384615</v>
      </c>
      <c r="EQ441">
        <v>18.7427769230769</v>
      </c>
      <c r="ER441">
        <v>14.1120769230769</v>
      </c>
      <c r="ES441">
        <v>1999.97461538462</v>
      </c>
      <c r="ET441">
        <v>0.980003076923077</v>
      </c>
      <c r="EU441">
        <v>0.0199970923076923</v>
      </c>
      <c r="EV441">
        <v>0</v>
      </c>
      <c r="EW441">
        <v>825.686153846154</v>
      </c>
      <c r="EX441">
        <v>5.00059</v>
      </c>
      <c r="EY441">
        <v>16555.6538461538</v>
      </c>
      <c r="EZ441">
        <v>17360.1076923077</v>
      </c>
      <c r="FA441">
        <v>41.937</v>
      </c>
      <c r="FB441">
        <v>41.7929230769231</v>
      </c>
      <c r="FC441">
        <v>41.312</v>
      </c>
      <c r="FD441">
        <v>41.187</v>
      </c>
      <c r="FE441">
        <v>42.812</v>
      </c>
      <c r="FF441">
        <v>1955.07769230769</v>
      </c>
      <c r="FG441">
        <v>39.8969230769231</v>
      </c>
      <c r="FH441">
        <v>0</v>
      </c>
      <c r="FI441">
        <v>1759345680.6</v>
      </c>
      <c r="FJ441">
        <v>0</v>
      </c>
      <c r="FK441">
        <v>825.942269230769</v>
      </c>
      <c r="FL441">
        <v>19.3056068335974</v>
      </c>
      <c r="FM441">
        <v>377.111111095043</v>
      </c>
      <c r="FN441">
        <v>16559.4192307692</v>
      </c>
      <c r="FO441">
        <v>15</v>
      </c>
      <c r="FP441">
        <v>0</v>
      </c>
      <c r="FQ441" t="s">
        <v>439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-48.0733190476191</v>
      </c>
      <c r="GD441">
        <v>-4.81684675324672</v>
      </c>
      <c r="GE441">
        <v>0.696357565252799</v>
      </c>
      <c r="GF441">
        <v>0</v>
      </c>
      <c r="GG441">
        <v>824.965411764706</v>
      </c>
      <c r="GH441">
        <v>19.3903437712599</v>
      </c>
      <c r="GI441">
        <v>1.91813733357387</v>
      </c>
      <c r="GJ441">
        <v>-1</v>
      </c>
      <c r="GK441">
        <v>6.12985619047619</v>
      </c>
      <c r="GL441">
        <v>-0.0452828571428557</v>
      </c>
      <c r="GM441">
        <v>0.00798403673779033</v>
      </c>
      <c r="GN441">
        <v>1</v>
      </c>
      <c r="GO441">
        <v>1</v>
      </c>
      <c r="GP441">
        <v>2</v>
      </c>
      <c r="GQ441" t="s">
        <v>448</v>
      </c>
      <c r="GR441">
        <v>3.13148</v>
      </c>
      <c r="GS441">
        <v>2.71508</v>
      </c>
      <c r="GT441">
        <v>0.119108</v>
      </c>
      <c r="GU441">
        <v>0.126055</v>
      </c>
      <c r="GV441">
        <v>0.102813</v>
      </c>
      <c r="GW441">
        <v>0.0837706</v>
      </c>
      <c r="GX441">
        <v>33159.8</v>
      </c>
      <c r="GY441">
        <v>35243.1</v>
      </c>
      <c r="GZ441">
        <v>34059.8</v>
      </c>
      <c r="HA441">
        <v>36514.4</v>
      </c>
      <c r="HB441">
        <v>43160</v>
      </c>
      <c r="HC441">
        <v>48046.7</v>
      </c>
      <c r="HD441">
        <v>53133.9</v>
      </c>
      <c r="HE441">
        <v>58361.7</v>
      </c>
      <c r="HF441">
        <v>1.9578</v>
      </c>
      <c r="HG441">
        <v>1.76028</v>
      </c>
      <c r="HH441">
        <v>0.102222</v>
      </c>
      <c r="HI441">
        <v>0</v>
      </c>
      <c r="HJ441">
        <v>28.3148</v>
      </c>
      <c r="HK441">
        <v>999.9</v>
      </c>
      <c r="HL441">
        <v>49.689</v>
      </c>
      <c r="HM441">
        <v>31.219</v>
      </c>
      <c r="HN441">
        <v>25.1021</v>
      </c>
      <c r="HO441">
        <v>55.4858</v>
      </c>
      <c r="HP441">
        <v>46.1579</v>
      </c>
      <c r="HQ441">
        <v>1</v>
      </c>
      <c r="HR441">
        <v>0.0973628</v>
      </c>
      <c r="HS441">
        <v>-0.252489</v>
      </c>
      <c r="HT441">
        <v>20.1126</v>
      </c>
      <c r="HU441">
        <v>5.19737</v>
      </c>
      <c r="HV441">
        <v>12.004</v>
      </c>
      <c r="HW441">
        <v>4.97495</v>
      </c>
      <c r="HX441">
        <v>3.294</v>
      </c>
      <c r="HY441">
        <v>9999</v>
      </c>
      <c r="HZ441">
        <v>9999</v>
      </c>
      <c r="IA441">
        <v>999.9</v>
      </c>
      <c r="IB441">
        <v>9999</v>
      </c>
      <c r="IC441">
        <v>1.86325</v>
      </c>
      <c r="ID441">
        <v>1.86813</v>
      </c>
      <c r="IE441">
        <v>1.86786</v>
      </c>
      <c r="IF441">
        <v>1.86905</v>
      </c>
      <c r="IG441">
        <v>1.86984</v>
      </c>
      <c r="IH441">
        <v>1.86586</v>
      </c>
      <c r="II441">
        <v>1.86692</v>
      </c>
      <c r="IJ441">
        <v>1.86844</v>
      </c>
      <c r="IK441">
        <v>5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2.573</v>
      </c>
      <c r="IY441">
        <v>0.3825</v>
      </c>
      <c r="IZ441">
        <v>0.591063205497763</v>
      </c>
      <c r="JA441">
        <v>0.00362635438953289</v>
      </c>
      <c r="JB441">
        <v>-8.50754122937555e-07</v>
      </c>
      <c r="JC441">
        <v>2.87264459290622e-10</v>
      </c>
      <c r="JD441">
        <v>-0.103101814204982</v>
      </c>
      <c r="JE441">
        <v>-0.017656537129445</v>
      </c>
      <c r="JF441">
        <v>0.00217271289782075</v>
      </c>
      <c r="JG441">
        <v>-2.34727275410467e-05</v>
      </c>
      <c r="JH441">
        <v>4</v>
      </c>
      <c r="JI441">
        <v>2183</v>
      </c>
      <c r="JJ441">
        <v>1</v>
      </c>
      <c r="JK441">
        <v>27</v>
      </c>
      <c r="JL441">
        <v>29322428</v>
      </c>
      <c r="JM441">
        <v>29322428</v>
      </c>
      <c r="JN441">
        <v>1.47217</v>
      </c>
      <c r="JO441">
        <v>2.63306</v>
      </c>
      <c r="JP441">
        <v>1.54785</v>
      </c>
      <c r="JQ441">
        <v>2.31323</v>
      </c>
      <c r="JR441">
        <v>1.64551</v>
      </c>
      <c r="JS441">
        <v>2.33643</v>
      </c>
      <c r="JT441">
        <v>34.3497</v>
      </c>
      <c r="JU441">
        <v>24.1926</v>
      </c>
      <c r="JV441">
        <v>18</v>
      </c>
      <c r="JW441">
        <v>509.288</v>
      </c>
      <c r="JX441">
        <v>384.675</v>
      </c>
      <c r="JY441">
        <v>28.2292</v>
      </c>
      <c r="JZ441">
        <v>28.5738</v>
      </c>
      <c r="KA441">
        <v>30.0005</v>
      </c>
      <c r="KB441">
        <v>28.4671</v>
      </c>
      <c r="KC441">
        <v>28.4146</v>
      </c>
      <c r="KD441">
        <v>29.4946</v>
      </c>
      <c r="KE441">
        <v>30.1505</v>
      </c>
      <c r="KF441">
        <v>0</v>
      </c>
      <c r="KG441">
        <v>28.2441</v>
      </c>
      <c r="KH441">
        <v>690.149</v>
      </c>
      <c r="KI441">
        <v>17.831</v>
      </c>
      <c r="KJ441">
        <v>96.5856</v>
      </c>
      <c r="KK441">
        <v>94.5566</v>
      </c>
    </row>
    <row r="442" spans="1:297">
      <c r="A442">
        <v>426</v>
      </c>
      <c r="B442">
        <v>1759345685</v>
      </c>
      <c r="C442">
        <v>12825</v>
      </c>
      <c r="D442" t="s">
        <v>1298</v>
      </c>
      <c r="E442" t="s">
        <v>1299</v>
      </c>
      <c r="F442">
        <v>5</v>
      </c>
      <c r="G442" t="s">
        <v>1217</v>
      </c>
      <c r="H442" t="s">
        <v>436</v>
      </c>
      <c r="I442">
        <v>1759345676.84615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687.022579508127</v>
      </c>
      <c r="AK442">
        <v>648.721303030303</v>
      </c>
      <c r="AL442">
        <v>3.40137891379911</v>
      </c>
      <c r="AM442">
        <v>64.7014413785426</v>
      </c>
      <c r="AN442">
        <f>(AP442 - AO442 + DY442*1E3/(8.314*(EA442+273.15)) * AR442/DX442 * AQ442) * DX442/(100*DL442) * 1000/(1000 - AP442)</f>
        <v>0</v>
      </c>
      <c r="AO442">
        <v>17.8742283464639</v>
      </c>
      <c r="AP442">
        <v>24.0014787878788</v>
      </c>
      <c r="AQ442">
        <v>0.00015296032789092</v>
      </c>
      <c r="AR442">
        <v>119.371846667819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4.8</v>
      </c>
      <c r="DM442">
        <v>0.5</v>
      </c>
      <c r="DN442" t="s">
        <v>438</v>
      </c>
      <c r="DO442">
        <v>2</v>
      </c>
      <c r="DP442" t="b">
        <v>1</v>
      </c>
      <c r="DQ442">
        <v>1759345676.84615</v>
      </c>
      <c r="DR442">
        <v>609.612153846154</v>
      </c>
      <c r="DS442">
        <v>658.514</v>
      </c>
      <c r="DT442">
        <v>23.9983461538462</v>
      </c>
      <c r="DU442">
        <v>17.8733384615385</v>
      </c>
      <c r="DV442">
        <v>607.069</v>
      </c>
      <c r="DW442">
        <v>23.6158461538462</v>
      </c>
      <c r="DX442">
        <v>499.989538461538</v>
      </c>
      <c r="DY442">
        <v>90.4167615384615</v>
      </c>
      <c r="DZ442">
        <v>0.0368941769230769</v>
      </c>
      <c r="EA442">
        <v>30.3437692307692</v>
      </c>
      <c r="EB442">
        <v>29.9854846153846</v>
      </c>
      <c r="EC442">
        <v>999.9</v>
      </c>
      <c r="ED442">
        <v>0</v>
      </c>
      <c r="EE442">
        <v>0</v>
      </c>
      <c r="EF442">
        <v>10017.7307692308</v>
      </c>
      <c r="EG442">
        <v>0</v>
      </c>
      <c r="EH442">
        <v>12.5611615384615</v>
      </c>
      <c r="EI442">
        <v>-48.9019769230769</v>
      </c>
      <c r="EJ442">
        <v>624.601692307692</v>
      </c>
      <c r="EK442">
        <v>670.498076923077</v>
      </c>
      <c r="EL442">
        <v>6.12502692307692</v>
      </c>
      <c r="EM442">
        <v>658.514</v>
      </c>
      <c r="EN442">
        <v>17.8733384615385</v>
      </c>
      <c r="EO442">
        <v>2.16985461538461</v>
      </c>
      <c r="EP442">
        <v>1.61605</v>
      </c>
      <c r="EQ442">
        <v>18.7414769230769</v>
      </c>
      <c r="ER442">
        <v>14.1127</v>
      </c>
      <c r="ES442">
        <v>1999.97230769231</v>
      </c>
      <c r="ET442">
        <v>0.980004307692308</v>
      </c>
      <c r="EU442">
        <v>0.0199959538461538</v>
      </c>
      <c r="EV442">
        <v>0</v>
      </c>
      <c r="EW442">
        <v>827.241846153846</v>
      </c>
      <c r="EX442">
        <v>5.00059</v>
      </c>
      <c r="EY442">
        <v>16585.8153846154</v>
      </c>
      <c r="EZ442">
        <v>17360.0923076923</v>
      </c>
      <c r="FA442">
        <v>41.937</v>
      </c>
      <c r="FB442">
        <v>41.8024615384615</v>
      </c>
      <c r="FC442">
        <v>41.3216923076923</v>
      </c>
      <c r="FD442">
        <v>41.1966923076923</v>
      </c>
      <c r="FE442">
        <v>42.812</v>
      </c>
      <c r="FF442">
        <v>1955.07769230769</v>
      </c>
      <c r="FG442">
        <v>39.8946153846154</v>
      </c>
      <c r="FH442">
        <v>0</v>
      </c>
      <c r="FI442">
        <v>1759345686</v>
      </c>
      <c r="FJ442">
        <v>0</v>
      </c>
      <c r="FK442">
        <v>827.66956</v>
      </c>
      <c r="FL442">
        <v>17.6765384282945</v>
      </c>
      <c r="FM442">
        <v>351.238460969168</v>
      </c>
      <c r="FN442">
        <v>16593.852</v>
      </c>
      <c r="FO442">
        <v>15</v>
      </c>
      <c r="FP442">
        <v>0</v>
      </c>
      <c r="FQ442" t="s">
        <v>439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-48.4021190476191</v>
      </c>
      <c r="GD442">
        <v>-6.84750389610382</v>
      </c>
      <c r="GE442">
        <v>0.822258811427716</v>
      </c>
      <c r="GF442">
        <v>0</v>
      </c>
      <c r="GG442">
        <v>826.113058823529</v>
      </c>
      <c r="GH442">
        <v>18.8056531739018</v>
      </c>
      <c r="GI442">
        <v>1.86117410667657</v>
      </c>
      <c r="GJ442">
        <v>-1</v>
      </c>
      <c r="GK442">
        <v>6.12842428571429</v>
      </c>
      <c r="GL442">
        <v>-0.047533246753233</v>
      </c>
      <c r="GM442">
        <v>0.00605724876367425</v>
      </c>
      <c r="GN442">
        <v>1</v>
      </c>
      <c r="GO442">
        <v>1</v>
      </c>
      <c r="GP442">
        <v>2</v>
      </c>
      <c r="GQ442" t="s">
        <v>448</v>
      </c>
      <c r="GR442">
        <v>3.13157</v>
      </c>
      <c r="GS442">
        <v>2.7148</v>
      </c>
      <c r="GT442">
        <v>0.121349</v>
      </c>
      <c r="GU442">
        <v>0.128214</v>
      </c>
      <c r="GV442">
        <v>0.102817</v>
      </c>
      <c r="GW442">
        <v>0.083777</v>
      </c>
      <c r="GX442">
        <v>33075</v>
      </c>
      <c r="GY442">
        <v>35155.5</v>
      </c>
      <c r="GZ442">
        <v>34059.4</v>
      </c>
      <c r="HA442">
        <v>36513.9</v>
      </c>
      <c r="HB442">
        <v>43159.7</v>
      </c>
      <c r="HC442">
        <v>48045.9</v>
      </c>
      <c r="HD442">
        <v>53133.4</v>
      </c>
      <c r="HE442">
        <v>58360.9</v>
      </c>
      <c r="HF442">
        <v>1.95807</v>
      </c>
      <c r="HG442">
        <v>1.76028</v>
      </c>
      <c r="HH442">
        <v>0.102699</v>
      </c>
      <c r="HI442">
        <v>0</v>
      </c>
      <c r="HJ442">
        <v>28.3173</v>
      </c>
      <c r="HK442">
        <v>999.9</v>
      </c>
      <c r="HL442">
        <v>49.689</v>
      </c>
      <c r="HM442">
        <v>31.219</v>
      </c>
      <c r="HN442">
        <v>25.1019</v>
      </c>
      <c r="HO442">
        <v>55.1658</v>
      </c>
      <c r="HP442">
        <v>45.8293</v>
      </c>
      <c r="HQ442">
        <v>1</v>
      </c>
      <c r="HR442">
        <v>0.0977515</v>
      </c>
      <c r="HS442">
        <v>-0.261936</v>
      </c>
      <c r="HT442">
        <v>20.1126</v>
      </c>
      <c r="HU442">
        <v>5.19737</v>
      </c>
      <c r="HV442">
        <v>12.004</v>
      </c>
      <c r="HW442">
        <v>4.975</v>
      </c>
      <c r="HX442">
        <v>3.29395</v>
      </c>
      <c r="HY442">
        <v>9999</v>
      </c>
      <c r="HZ442">
        <v>9999</v>
      </c>
      <c r="IA442">
        <v>999.9</v>
      </c>
      <c r="IB442">
        <v>9999</v>
      </c>
      <c r="IC442">
        <v>1.86325</v>
      </c>
      <c r="ID442">
        <v>1.86813</v>
      </c>
      <c r="IE442">
        <v>1.86786</v>
      </c>
      <c r="IF442">
        <v>1.86905</v>
      </c>
      <c r="IG442">
        <v>1.86984</v>
      </c>
      <c r="IH442">
        <v>1.86586</v>
      </c>
      <c r="II442">
        <v>1.86693</v>
      </c>
      <c r="IJ442">
        <v>1.86843</v>
      </c>
      <c r="IK442">
        <v>5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2.621</v>
      </c>
      <c r="IY442">
        <v>0.3825</v>
      </c>
      <c r="IZ442">
        <v>0.591063205497763</v>
      </c>
      <c r="JA442">
        <v>0.00362635438953289</v>
      </c>
      <c r="JB442">
        <v>-8.50754122937555e-07</v>
      </c>
      <c r="JC442">
        <v>2.87264459290622e-10</v>
      </c>
      <c r="JD442">
        <v>-0.103101814204982</v>
      </c>
      <c r="JE442">
        <v>-0.017656537129445</v>
      </c>
      <c r="JF442">
        <v>0.00217271289782075</v>
      </c>
      <c r="JG442">
        <v>-2.34727275410467e-05</v>
      </c>
      <c r="JH442">
        <v>4</v>
      </c>
      <c r="JI442">
        <v>2183</v>
      </c>
      <c r="JJ442">
        <v>1</v>
      </c>
      <c r="JK442">
        <v>27</v>
      </c>
      <c r="JL442">
        <v>29322428.1</v>
      </c>
      <c r="JM442">
        <v>29322428.1</v>
      </c>
      <c r="JN442">
        <v>1.50024</v>
      </c>
      <c r="JO442">
        <v>2.62817</v>
      </c>
      <c r="JP442">
        <v>1.54785</v>
      </c>
      <c r="JQ442">
        <v>2.31201</v>
      </c>
      <c r="JR442">
        <v>1.64673</v>
      </c>
      <c r="JS442">
        <v>2.38159</v>
      </c>
      <c r="JT442">
        <v>34.3497</v>
      </c>
      <c r="JU442">
        <v>24.1926</v>
      </c>
      <c r="JV442">
        <v>18</v>
      </c>
      <c r="JW442">
        <v>509.525</v>
      </c>
      <c r="JX442">
        <v>384.714</v>
      </c>
      <c r="JY442">
        <v>28.2432</v>
      </c>
      <c r="JZ442">
        <v>28.5797</v>
      </c>
      <c r="KA442">
        <v>30.0005</v>
      </c>
      <c r="KB442">
        <v>28.4731</v>
      </c>
      <c r="KC442">
        <v>28.4206</v>
      </c>
      <c r="KD442">
        <v>30.0358</v>
      </c>
      <c r="KE442">
        <v>30.1505</v>
      </c>
      <c r="KF442">
        <v>0</v>
      </c>
      <c r="KG442">
        <v>28.2507</v>
      </c>
      <c r="KH442">
        <v>710.374</v>
      </c>
      <c r="KI442">
        <v>17.8277</v>
      </c>
      <c r="KJ442">
        <v>96.5847</v>
      </c>
      <c r="KK442">
        <v>94.5552</v>
      </c>
    </row>
    <row r="443" spans="1:297">
      <c r="A443">
        <v>427</v>
      </c>
      <c r="B443">
        <v>1759345690</v>
      </c>
      <c r="C443">
        <v>12830</v>
      </c>
      <c r="D443" t="s">
        <v>1300</v>
      </c>
      <c r="E443" t="s">
        <v>1301</v>
      </c>
      <c r="F443">
        <v>5</v>
      </c>
      <c r="G443" t="s">
        <v>1217</v>
      </c>
      <c r="H443" t="s">
        <v>436</v>
      </c>
      <c r="I443">
        <v>1759345681.84615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703.821051875244</v>
      </c>
      <c r="AK443">
        <v>665.332509090909</v>
      </c>
      <c r="AL443">
        <v>3.31160118598261</v>
      </c>
      <c r="AM443">
        <v>64.7014413785426</v>
      </c>
      <c r="AN443">
        <f>(AP443 - AO443 + DY443*1E3/(8.314*(EA443+273.15)) * AR443/DX443 * AQ443) * DX443/(100*DL443) * 1000/(1000 - AP443)</f>
        <v>0</v>
      </c>
      <c r="AO443">
        <v>17.8741207931911</v>
      </c>
      <c r="AP443">
        <v>23.9992618181818</v>
      </c>
      <c r="AQ443">
        <v>-2.23952347095504e-05</v>
      </c>
      <c r="AR443">
        <v>119.371846667819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4.8</v>
      </c>
      <c r="DM443">
        <v>0.5</v>
      </c>
      <c r="DN443" t="s">
        <v>438</v>
      </c>
      <c r="DO443">
        <v>2</v>
      </c>
      <c r="DP443" t="b">
        <v>1</v>
      </c>
      <c r="DQ443">
        <v>1759345681.84615</v>
      </c>
      <c r="DR443">
        <v>626.017615384615</v>
      </c>
      <c r="DS443">
        <v>675.197923076923</v>
      </c>
      <c r="DT443">
        <v>23.9987076923077</v>
      </c>
      <c r="DU443">
        <v>17.8736538461538</v>
      </c>
      <c r="DV443">
        <v>623.426846153846</v>
      </c>
      <c r="DW443">
        <v>23.6161846153846</v>
      </c>
      <c r="DX443">
        <v>500.019307692308</v>
      </c>
      <c r="DY443">
        <v>90.4180076923077</v>
      </c>
      <c r="DZ443">
        <v>0.0368330230769231</v>
      </c>
      <c r="EA443">
        <v>30.3475384615385</v>
      </c>
      <c r="EB443">
        <v>29.9840615384615</v>
      </c>
      <c r="EC443">
        <v>999.9</v>
      </c>
      <c r="ED443">
        <v>0</v>
      </c>
      <c r="EE443">
        <v>0</v>
      </c>
      <c r="EF443">
        <v>10018.6953846154</v>
      </c>
      <c r="EG443">
        <v>0</v>
      </c>
      <c r="EH443">
        <v>12.5708153846154</v>
      </c>
      <c r="EI443">
        <v>-49.1803538461539</v>
      </c>
      <c r="EJ443">
        <v>641.410692307692</v>
      </c>
      <c r="EK443">
        <v>687.485692307692</v>
      </c>
      <c r="EL443">
        <v>6.12506461538462</v>
      </c>
      <c r="EM443">
        <v>675.197923076923</v>
      </c>
      <c r="EN443">
        <v>17.8736538461538</v>
      </c>
      <c r="EO443">
        <v>2.16991538461538</v>
      </c>
      <c r="EP443">
        <v>1.61610076923077</v>
      </c>
      <c r="EQ443">
        <v>18.7419307692308</v>
      </c>
      <c r="ER443">
        <v>14.1131846153846</v>
      </c>
      <c r="ES443">
        <v>1999.99846153846</v>
      </c>
      <c r="ET443">
        <v>0.980003461538461</v>
      </c>
      <c r="EU443">
        <v>0.0199968</v>
      </c>
      <c r="EV443">
        <v>0</v>
      </c>
      <c r="EW443">
        <v>828.686461538462</v>
      </c>
      <c r="EX443">
        <v>5.00059</v>
      </c>
      <c r="EY443">
        <v>16613.8769230769</v>
      </c>
      <c r="EZ443">
        <v>17360.3230769231</v>
      </c>
      <c r="FA443">
        <v>41.937</v>
      </c>
      <c r="FB443">
        <v>41.812</v>
      </c>
      <c r="FC443">
        <v>41.3362307692308</v>
      </c>
      <c r="FD443">
        <v>41.2112307692308</v>
      </c>
      <c r="FE443">
        <v>42.8168461538462</v>
      </c>
      <c r="FF443">
        <v>1955.10153846154</v>
      </c>
      <c r="FG443">
        <v>39.8969230769231</v>
      </c>
      <c r="FH443">
        <v>0</v>
      </c>
      <c r="FI443">
        <v>1759345690.8</v>
      </c>
      <c r="FJ443">
        <v>0</v>
      </c>
      <c r="FK443">
        <v>829.05304</v>
      </c>
      <c r="FL443">
        <v>15.8931538610878</v>
      </c>
      <c r="FM443">
        <v>314.446154334726</v>
      </c>
      <c r="FN443">
        <v>16620.324</v>
      </c>
      <c r="FO443">
        <v>15</v>
      </c>
      <c r="FP443">
        <v>0</v>
      </c>
      <c r="FQ443" t="s">
        <v>439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-49.0290952380952</v>
      </c>
      <c r="GD443">
        <v>-4.19675064935073</v>
      </c>
      <c r="GE443">
        <v>0.517550383538775</v>
      </c>
      <c r="GF443">
        <v>0</v>
      </c>
      <c r="GG443">
        <v>827.899382352941</v>
      </c>
      <c r="GH443">
        <v>17.1128953466148</v>
      </c>
      <c r="GI443">
        <v>1.69263044531121</v>
      </c>
      <c r="GJ443">
        <v>-1</v>
      </c>
      <c r="GK443">
        <v>6.12514285714286</v>
      </c>
      <c r="GL443">
        <v>8.72727272769348e-05</v>
      </c>
      <c r="GM443">
        <v>0.00114733290248104</v>
      </c>
      <c r="GN443">
        <v>1</v>
      </c>
      <c r="GO443">
        <v>1</v>
      </c>
      <c r="GP443">
        <v>2</v>
      </c>
      <c r="GQ443" t="s">
        <v>448</v>
      </c>
      <c r="GR443">
        <v>3.13133</v>
      </c>
      <c r="GS443">
        <v>2.71477</v>
      </c>
      <c r="GT443">
        <v>0.123517</v>
      </c>
      <c r="GU443">
        <v>0.130422</v>
      </c>
      <c r="GV443">
        <v>0.102814</v>
      </c>
      <c r="GW443">
        <v>0.0837725</v>
      </c>
      <c r="GX443">
        <v>32992.8</v>
      </c>
      <c r="GY443">
        <v>35065.9</v>
      </c>
      <c r="GZ443">
        <v>34058.7</v>
      </c>
      <c r="HA443">
        <v>36513.4</v>
      </c>
      <c r="HB443">
        <v>43159.4</v>
      </c>
      <c r="HC443">
        <v>48045.7</v>
      </c>
      <c r="HD443">
        <v>53132.6</v>
      </c>
      <c r="HE443">
        <v>58360</v>
      </c>
      <c r="HF443">
        <v>1.9578</v>
      </c>
      <c r="HG443">
        <v>1.76055</v>
      </c>
      <c r="HH443">
        <v>0.102185</v>
      </c>
      <c r="HI443">
        <v>0</v>
      </c>
      <c r="HJ443">
        <v>28.3173</v>
      </c>
      <c r="HK443">
        <v>999.9</v>
      </c>
      <c r="HL443">
        <v>49.689</v>
      </c>
      <c r="HM443">
        <v>31.219</v>
      </c>
      <c r="HN443">
        <v>25.1056</v>
      </c>
      <c r="HO443">
        <v>55.7158</v>
      </c>
      <c r="HP443">
        <v>46.0617</v>
      </c>
      <c r="HQ443">
        <v>1</v>
      </c>
      <c r="HR443">
        <v>0.0981631</v>
      </c>
      <c r="HS443">
        <v>-0.246419</v>
      </c>
      <c r="HT443">
        <v>20.1126</v>
      </c>
      <c r="HU443">
        <v>5.19722</v>
      </c>
      <c r="HV443">
        <v>12.004</v>
      </c>
      <c r="HW443">
        <v>4.97505</v>
      </c>
      <c r="HX443">
        <v>3.29398</v>
      </c>
      <c r="HY443">
        <v>9999</v>
      </c>
      <c r="HZ443">
        <v>9999</v>
      </c>
      <c r="IA443">
        <v>999.9</v>
      </c>
      <c r="IB443">
        <v>9999</v>
      </c>
      <c r="IC443">
        <v>1.86325</v>
      </c>
      <c r="ID443">
        <v>1.86813</v>
      </c>
      <c r="IE443">
        <v>1.86785</v>
      </c>
      <c r="IF443">
        <v>1.86905</v>
      </c>
      <c r="IG443">
        <v>1.86984</v>
      </c>
      <c r="IH443">
        <v>1.86587</v>
      </c>
      <c r="II443">
        <v>1.86694</v>
      </c>
      <c r="IJ443">
        <v>1.86844</v>
      </c>
      <c r="IK443">
        <v>5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2.668</v>
      </c>
      <c r="IY443">
        <v>0.3825</v>
      </c>
      <c r="IZ443">
        <v>0.591063205497763</v>
      </c>
      <c r="JA443">
        <v>0.00362635438953289</v>
      </c>
      <c r="JB443">
        <v>-8.50754122937555e-07</v>
      </c>
      <c r="JC443">
        <v>2.87264459290622e-10</v>
      </c>
      <c r="JD443">
        <v>-0.103101814204982</v>
      </c>
      <c r="JE443">
        <v>-0.017656537129445</v>
      </c>
      <c r="JF443">
        <v>0.00217271289782075</v>
      </c>
      <c r="JG443">
        <v>-2.34727275410467e-05</v>
      </c>
      <c r="JH443">
        <v>4</v>
      </c>
      <c r="JI443">
        <v>2183</v>
      </c>
      <c r="JJ443">
        <v>1</v>
      </c>
      <c r="JK443">
        <v>27</v>
      </c>
      <c r="JL443">
        <v>29322428.2</v>
      </c>
      <c r="JM443">
        <v>29322428.2</v>
      </c>
      <c r="JN443">
        <v>1.52832</v>
      </c>
      <c r="JO443">
        <v>2.62695</v>
      </c>
      <c r="JP443">
        <v>1.54785</v>
      </c>
      <c r="JQ443">
        <v>2.31323</v>
      </c>
      <c r="JR443">
        <v>1.64551</v>
      </c>
      <c r="JS443">
        <v>2.35718</v>
      </c>
      <c r="JT443">
        <v>34.3497</v>
      </c>
      <c r="JU443">
        <v>24.1926</v>
      </c>
      <c r="JV443">
        <v>18</v>
      </c>
      <c r="JW443">
        <v>509.396</v>
      </c>
      <c r="JX443">
        <v>384.899</v>
      </c>
      <c r="JY443">
        <v>28.2524</v>
      </c>
      <c r="JZ443">
        <v>28.5864</v>
      </c>
      <c r="KA443">
        <v>30.0004</v>
      </c>
      <c r="KB443">
        <v>28.4791</v>
      </c>
      <c r="KC443">
        <v>28.4266</v>
      </c>
      <c r="KD443">
        <v>30.6178</v>
      </c>
      <c r="KE443">
        <v>30.1505</v>
      </c>
      <c r="KF443">
        <v>0</v>
      </c>
      <c r="KG443">
        <v>28.2633</v>
      </c>
      <c r="KH443">
        <v>723.883</v>
      </c>
      <c r="KI443">
        <v>17.8217</v>
      </c>
      <c r="KJ443">
        <v>96.583</v>
      </c>
      <c r="KK443">
        <v>94.5538</v>
      </c>
    </row>
    <row r="444" spans="1:297">
      <c r="A444">
        <v>428</v>
      </c>
      <c r="B444">
        <v>1759345695</v>
      </c>
      <c r="C444">
        <v>12835</v>
      </c>
      <c r="D444" t="s">
        <v>1302</v>
      </c>
      <c r="E444" t="s">
        <v>1303</v>
      </c>
      <c r="F444">
        <v>5</v>
      </c>
      <c r="G444" t="s">
        <v>1217</v>
      </c>
      <c r="H444" t="s">
        <v>436</v>
      </c>
      <c r="I444">
        <v>1759345686.84615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721.04125890907</v>
      </c>
      <c r="AK444">
        <v>682.296981818182</v>
      </c>
      <c r="AL444">
        <v>3.3832734779679</v>
      </c>
      <c r="AM444">
        <v>64.7014413785426</v>
      </c>
      <c r="AN444">
        <f>(AP444 - AO444 + DY444*1E3/(8.314*(EA444+273.15)) * AR444/DX444 * AQ444) * DX444/(100*DL444) * 1000/(1000 - AP444)</f>
        <v>0</v>
      </c>
      <c r="AO444">
        <v>17.8755183558802</v>
      </c>
      <c r="AP444">
        <v>24.0040757575758</v>
      </c>
      <c r="AQ444">
        <v>0.000119543713582745</v>
      </c>
      <c r="AR444">
        <v>119.371846667819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4.8</v>
      </c>
      <c r="DM444">
        <v>0.5</v>
      </c>
      <c r="DN444" t="s">
        <v>438</v>
      </c>
      <c r="DO444">
        <v>2</v>
      </c>
      <c r="DP444" t="b">
        <v>1</v>
      </c>
      <c r="DQ444">
        <v>1759345686.84615</v>
      </c>
      <c r="DR444">
        <v>642.405384615384</v>
      </c>
      <c r="DS444">
        <v>691.951153846154</v>
      </c>
      <c r="DT444">
        <v>24.0002307692308</v>
      </c>
      <c r="DU444">
        <v>17.8745307692308</v>
      </c>
      <c r="DV444">
        <v>639.767384615385</v>
      </c>
      <c r="DW444">
        <v>23.6176307692308</v>
      </c>
      <c r="DX444">
        <v>500.001384615385</v>
      </c>
      <c r="DY444">
        <v>90.4184384615385</v>
      </c>
      <c r="DZ444">
        <v>0.0368870230769231</v>
      </c>
      <c r="EA444">
        <v>30.3501153846154</v>
      </c>
      <c r="EB444">
        <v>29.9863307692308</v>
      </c>
      <c r="EC444">
        <v>999.9</v>
      </c>
      <c r="ED444">
        <v>0</v>
      </c>
      <c r="EE444">
        <v>0</v>
      </c>
      <c r="EF444">
        <v>10007.9223076923</v>
      </c>
      <c r="EG444">
        <v>0</v>
      </c>
      <c r="EH444">
        <v>12.5737923076923</v>
      </c>
      <c r="EI444">
        <v>-49.5456384615385</v>
      </c>
      <c r="EJ444">
        <v>658.202538461538</v>
      </c>
      <c r="EK444">
        <v>704.544307692308</v>
      </c>
      <c r="EL444">
        <v>6.12572076923077</v>
      </c>
      <c r="EM444">
        <v>691.951153846154</v>
      </c>
      <c r="EN444">
        <v>17.8745307692308</v>
      </c>
      <c r="EO444">
        <v>2.17006307692308</v>
      </c>
      <c r="EP444">
        <v>1.61618538461538</v>
      </c>
      <c r="EQ444">
        <v>18.7430230769231</v>
      </c>
      <c r="ER444">
        <v>14.1140153846154</v>
      </c>
      <c r="ES444">
        <v>1999.99230769231</v>
      </c>
      <c r="ET444">
        <v>0.980003461538461</v>
      </c>
      <c r="EU444">
        <v>0.0199967846153846</v>
      </c>
      <c r="EV444">
        <v>0</v>
      </c>
      <c r="EW444">
        <v>829.919538461539</v>
      </c>
      <c r="EX444">
        <v>5.00059</v>
      </c>
      <c r="EY444">
        <v>16639.0153846154</v>
      </c>
      <c r="EZ444">
        <v>17360.2692307692</v>
      </c>
      <c r="FA444">
        <v>41.937</v>
      </c>
      <c r="FB444">
        <v>41.812</v>
      </c>
      <c r="FC444">
        <v>41.3556153846154</v>
      </c>
      <c r="FD444">
        <v>41.2306153846154</v>
      </c>
      <c r="FE444">
        <v>42.8265384615385</v>
      </c>
      <c r="FF444">
        <v>1955.09538461538</v>
      </c>
      <c r="FG444">
        <v>39.8969230769231</v>
      </c>
      <c r="FH444">
        <v>0</v>
      </c>
      <c r="FI444">
        <v>1759345695.6</v>
      </c>
      <c r="FJ444">
        <v>0</v>
      </c>
      <c r="FK444">
        <v>830.22268</v>
      </c>
      <c r="FL444">
        <v>14.4705384777721</v>
      </c>
      <c r="FM444">
        <v>280.623077331523</v>
      </c>
      <c r="FN444">
        <v>16644.064</v>
      </c>
      <c r="FO444">
        <v>15</v>
      </c>
      <c r="FP444">
        <v>0</v>
      </c>
      <c r="FQ444" t="s">
        <v>439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-49.35137</v>
      </c>
      <c r="GD444">
        <v>-4.42034887218044</v>
      </c>
      <c r="GE444">
        <v>0.539629502621938</v>
      </c>
      <c r="GF444">
        <v>0</v>
      </c>
      <c r="GG444">
        <v>829.192235294118</v>
      </c>
      <c r="GH444">
        <v>15.7534606405835</v>
      </c>
      <c r="GI444">
        <v>1.56484985295194</v>
      </c>
      <c r="GJ444">
        <v>-1</v>
      </c>
      <c r="GK444">
        <v>6.125118</v>
      </c>
      <c r="GL444">
        <v>0.00883127819548992</v>
      </c>
      <c r="GM444">
        <v>0.00116849732562808</v>
      </c>
      <c r="GN444">
        <v>1</v>
      </c>
      <c r="GO444">
        <v>1</v>
      </c>
      <c r="GP444">
        <v>2</v>
      </c>
      <c r="GQ444" t="s">
        <v>448</v>
      </c>
      <c r="GR444">
        <v>3.1315</v>
      </c>
      <c r="GS444">
        <v>2.71497</v>
      </c>
      <c r="GT444">
        <v>0.125671</v>
      </c>
      <c r="GU444">
        <v>0.132376</v>
      </c>
      <c r="GV444">
        <v>0.102828</v>
      </c>
      <c r="GW444">
        <v>0.0837795</v>
      </c>
      <c r="GX444">
        <v>32911.5</v>
      </c>
      <c r="GY444">
        <v>34986.7</v>
      </c>
      <c r="GZ444">
        <v>34058.5</v>
      </c>
      <c r="HA444">
        <v>36512.9</v>
      </c>
      <c r="HB444">
        <v>43159</v>
      </c>
      <c r="HC444">
        <v>48045.2</v>
      </c>
      <c r="HD444">
        <v>53132.6</v>
      </c>
      <c r="HE444">
        <v>58359.5</v>
      </c>
      <c r="HF444">
        <v>1.95782</v>
      </c>
      <c r="HG444">
        <v>1.76005</v>
      </c>
      <c r="HH444">
        <v>0.102468</v>
      </c>
      <c r="HI444">
        <v>0</v>
      </c>
      <c r="HJ444">
        <v>28.3181</v>
      </c>
      <c r="HK444">
        <v>999.9</v>
      </c>
      <c r="HL444">
        <v>49.689</v>
      </c>
      <c r="HM444">
        <v>31.219</v>
      </c>
      <c r="HN444">
        <v>25.103</v>
      </c>
      <c r="HO444">
        <v>55.2158</v>
      </c>
      <c r="HP444">
        <v>45.8413</v>
      </c>
      <c r="HQ444">
        <v>1</v>
      </c>
      <c r="HR444">
        <v>0.0985137</v>
      </c>
      <c r="HS444">
        <v>-0.263361</v>
      </c>
      <c r="HT444">
        <v>20.1127</v>
      </c>
      <c r="HU444">
        <v>5.19752</v>
      </c>
      <c r="HV444">
        <v>12.004</v>
      </c>
      <c r="HW444">
        <v>4.9751</v>
      </c>
      <c r="HX444">
        <v>3.29395</v>
      </c>
      <c r="HY444">
        <v>9999</v>
      </c>
      <c r="HZ444">
        <v>9999</v>
      </c>
      <c r="IA444">
        <v>999.9</v>
      </c>
      <c r="IB444">
        <v>9999</v>
      </c>
      <c r="IC444">
        <v>1.86325</v>
      </c>
      <c r="ID444">
        <v>1.86813</v>
      </c>
      <c r="IE444">
        <v>1.86784</v>
      </c>
      <c r="IF444">
        <v>1.86905</v>
      </c>
      <c r="IG444">
        <v>1.86983</v>
      </c>
      <c r="IH444">
        <v>1.86587</v>
      </c>
      <c r="II444">
        <v>1.86693</v>
      </c>
      <c r="IJ444">
        <v>1.86844</v>
      </c>
      <c r="IK444">
        <v>5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2.715</v>
      </c>
      <c r="IY444">
        <v>0.3828</v>
      </c>
      <c r="IZ444">
        <v>0.591063205497763</v>
      </c>
      <c r="JA444">
        <v>0.00362635438953289</v>
      </c>
      <c r="JB444">
        <v>-8.50754122937555e-07</v>
      </c>
      <c r="JC444">
        <v>2.87264459290622e-10</v>
      </c>
      <c r="JD444">
        <v>-0.103101814204982</v>
      </c>
      <c r="JE444">
        <v>-0.017656537129445</v>
      </c>
      <c r="JF444">
        <v>0.00217271289782075</v>
      </c>
      <c r="JG444">
        <v>-2.34727275410467e-05</v>
      </c>
      <c r="JH444">
        <v>4</v>
      </c>
      <c r="JI444">
        <v>2183</v>
      </c>
      <c r="JJ444">
        <v>1</v>
      </c>
      <c r="JK444">
        <v>27</v>
      </c>
      <c r="JL444">
        <v>29322428.2</v>
      </c>
      <c r="JM444">
        <v>29322428.2</v>
      </c>
      <c r="JN444">
        <v>1.5564</v>
      </c>
      <c r="JO444">
        <v>2.6355</v>
      </c>
      <c r="JP444">
        <v>1.54785</v>
      </c>
      <c r="JQ444">
        <v>2.31201</v>
      </c>
      <c r="JR444">
        <v>1.64673</v>
      </c>
      <c r="JS444">
        <v>2.25708</v>
      </c>
      <c r="JT444">
        <v>34.3497</v>
      </c>
      <c r="JU444">
        <v>24.1838</v>
      </c>
      <c r="JV444">
        <v>18</v>
      </c>
      <c r="JW444">
        <v>509.466</v>
      </c>
      <c r="JX444">
        <v>384.671</v>
      </c>
      <c r="JY444">
        <v>28.2627</v>
      </c>
      <c r="JZ444">
        <v>28.5919</v>
      </c>
      <c r="KA444">
        <v>30.0004</v>
      </c>
      <c r="KB444">
        <v>28.4851</v>
      </c>
      <c r="KC444">
        <v>28.4325</v>
      </c>
      <c r="KD444">
        <v>31.1777</v>
      </c>
      <c r="KE444">
        <v>30.1505</v>
      </c>
      <c r="KF444">
        <v>0</v>
      </c>
      <c r="KG444">
        <v>28.2715</v>
      </c>
      <c r="KH444">
        <v>737.417</v>
      </c>
      <c r="KI444">
        <v>17.8135</v>
      </c>
      <c r="KJ444">
        <v>96.5828</v>
      </c>
      <c r="KK444">
        <v>94.5529</v>
      </c>
    </row>
    <row r="445" spans="1:297">
      <c r="A445">
        <v>429</v>
      </c>
      <c r="B445">
        <v>1759345700</v>
      </c>
      <c r="C445">
        <v>12840</v>
      </c>
      <c r="D445" t="s">
        <v>1304</v>
      </c>
      <c r="E445" t="s">
        <v>1305</v>
      </c>
      <c r="F445">
        <v>5</v>
      </c>
      <c r="G445" t="s">
        <v>1217</v>
      </c>
      <c r="H445" t="s">
        <v>436</v>
      </c>
      <c r="I445">
        <v>1759345691.84615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736.949961005359</v>
      </c>
      <c r="AK445">
        <v>698.488363636364</v>
      </c>
      <c r="AL445">
        <v>3.24439587444891</v>
      </c>
      <c r="AM445">
        <v>64.7014413785426</v>
      </c>
      <c r="AN445">
        <f>(AP445 - AO445 + DY445*1E3/(8.314*(EA445+273.15)) * AR445/DX445 * AQ445) * DX445/(100*DL445) * 1000/(1000 - AP445)</f>
        <v>0</v>
      </c>
      <c r="AO445">
        <v>17.8782655767749</v>
      </c>
      <c r="AP445">
        <v>24.0090824242424</v>
      </c>
      <c r="AQ445">
        <v>0.000114943309049512</v>
      </c>
      <c r="AR445">
        <v>119.371846667819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4.8</v>
      </c>
      <c r="DM445">
        <v>0.5</v>
      </c>
      <c r="DN445" t="s">
        <v>438</v>
      </c>
      <c r="DO445">
        <v>2</v>
      </c>
      <c r="DP445" t="b">
        <v>1</v>
      </c>
      <c r="DQ445">
        <v>1759345691.84615</v>
      </c>
      <c r="DR445">
        <v>658.698076923077</v>
      </c>
      <c r="DS445">
        <v>708.332615384615</v>
      </c>
      <c r="DT445">
        <v>24.0028153846154</v>
      </c>
      <c r="DU445">
        <v>17.8759230769231</v>
      </c>
      <c r="DV445">
        <v>656.013076923077</v>
      </c>
      <c r="DW445">
        <v>23.6200846153846</v>
      </c>
      <c r="DX445">
        <v>500.027076923077</v>
      </c>
      <c r="DY445">
        <v>90.4182769230769</v>
      </c>
      <c r="DZ445">
        <v>0.0368559153846154</v>
      </c>
      <c r="EA445">
        <v>30.3522538461538</v>
      </c>
      <c r="EB445">
        <v>29.9881307692308</v>
      </c>
      <c r="EC445">
        <v>999.9</v>
      </c>
      <c r="ED445">
        <v>0</v>
      </c>
      <c r="EE445">
        <v>0</v>
      </c>
      <c r="EF445">
        <v>10000.3746153846</v>
      </c>
      <c r="EG445">
        <v>0</v>
      </c>
      <c r="EH445">
        <v>12.5737923076923</v>
      </c>
      <c r="EI445">
        <v>-49.6343846153846</v>
      </c>
      <c r="EJ445">
        <v>674.897615384615</v>
      </c>
      <c r="EK445">
        <v>721.224923076923</v>
      </c>
      <c r="EL445">
        <v>6.12690153846154</v>
      </c>
      <c r="EM445">
        <v>708.332615384615</v>
      </c>
      <c r="EN445">
        <v>17.8759230769231</v>
      </c>
      <c r="EO445">
        <v>2.17029230769231</v>
      </c>
      <c r="EP445">
        <v>1.61630846153846</v>
      </c>
      <c r="EQ445">
        <v>18.7447153846154</v>
      </c>
      <c r="ER445">
        <v>14.1152</v>
      </c>
      <c r="ES445">
        <v>2000.01692307692</v>
      </c>
      <c r="ET445">
        <v>0.980001384615384</v>
      </c>
      <c r="EU445">
        <v>0.0199987538461538</v>
      </c>
      <c r="EV445">
        <v>0</v>
      </c>
      <c r="EW445">
        <v>831.026230769231</v>
      </c>
      <c r="EX445">
        <v>5.00059</v>
      </c>
      <c r="EY445">
        <v>16661.5</v>
      </c>
      <c r="EZ445">
        <v>17360.4769230769</v>
      </c>
      <c r="FA445">
        <v>41.937</v>
      </c>
      <c r="FB445">
        <v>41.812</v>
      </c>
      <c r="FC445">
        <v>41.3653076923077</v>
      </c>
      <c r="FD445">
        <v>41.2451538461538</v>
      </c>
      <c r="FE445">
        <v>42.8362307692308</v>
      </c>
      <c r="FF445">
        <v>1955.11538461538</v>
      </c>
      <c r="FG445">
        <v>39.9015384615385</v>
      </c>
      <c r="FH445">
        <v>0</v>
      </c>
      <c r="FI445">
        <v>1759345700.4</v>
      </c>
      <c r="FJ445">
        <v>0</v>
      </c>
      <c r="FK445">
        <v>831.30628</v>
      </c>
      <c r="FL445">
        <v>13.0731538216939</v>
      </c>
      <c r="FM445">
        <v>249.253845782688</v>
      </c>
      <c r="FN445">
        <v>16665.1</v>
      </c>
      <c r="FO445">
        <v>15</v>
      </c>
      <c r="FP445">
        <v>0</v>
      </c>
      <c r="FQ445" t="s">
        <v>439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-49.569245</v>
      </c>
      <c r="GD445">
        <v>-1.37545714285709</v>
      </c>
      <c r="GE445">
        <v>0.324097884095222</v>
      </c>
      <c r="GF445">
        <v>0</v>
      </c>
      <c r="GG445">
        <v>830.234794117647</v>
      </c>
      <c r="GH445">
        <v>14.068708938009</v>
      </c>
      <c r="GI445">
        <v>1.3958490938875</v>
      </c>
      <c r="GJ445">
        <v>-1</v>
      </c>
      <c r="GK445">
        <v>6.1260885</v>
      </c>
      <c r="GL445">
        <v>0.0119959398496182</v>
      </c>
      <c r="GM445">
        <v>0.00146582834943239</v>
      </c>
      <c r="GN445">
        <v>1</v>
      </c>
      <c r="GO445">
        <v>1</v>
      </c>
      <c r="GP445">
        <v>2</v>
      </c>
      <c r="GQ445" t="s">
        <v>448</v>
      </c>
      <c r="GR445">
        <v>3.13139</v>
      </c>
      <c r="GS445">
        <v>2.71476</v>
      </c>
      <c r="GT445">
        <v>0.127749</v>
      </c>
      <c r="GU445">
        <v>0.13437</v>
      </c>
      <c r="GV445">
        <v>0.102844</v>
      </c>
      <c r="GW445">
        <v>0.0837882</v>
      </c>
      <c r="GX445">
        <v>32833</v>
      </c>
      <c r="GY445">
        <v>34905.9</v>
      </c>
      <c r="GZ445">
        <v>34058.3</v>
      </c>
      <c r="HA445">
        <v>36512.5</v>
      </c>
      <c r="HB445">
        <v>43158.2</v>
      </c>
      <c r="HC445">
        <v>48044.5</v>
      </c>
      <c r="HD445">
        <v>53132.2</v>
      </c>
      <c r="HE445">
        <v>58358.9</v>
      </c>
      <c r="HF445">
        <v>1.95763</v>
      </c>
      <c r="HG445">
        <v>1.76052</v>
      </c>
      <c r="HH445">
        <v>0.102527</v>
      </c>
      <c r="HI445">
        <v>0</v>
      </c>
      <c r="HJ445">
        <v>28.3199</v>
      </c>
      <c r="HK445">
        <v>999.9</v>
      </c>
      <c r="HL445">
        <v>49.689</v>
      </c>
      <c r="HM445">
        <v>31.219</v>
      </c>
      <c r="HN445">
        <v>25.1015</v>
      </c>
      <c r="HO445">
        <v>55.6158</v>
      </c>
      <c r="HP445">
        <v>45.8614</v>
      </c>
      <c r="HQ445">
        <v>1</v>
      </c>
      <c r="HR445">
        <v>0.0991336</v>
      </c>
      <c r="HS445">
        <v>-0.256337</v>
      </c>
      <c r="HT445">
        <v>20.1126</v>
      </c>
      <c r="HU445">
        <v>5.19692</v>
      </c>
      <c r="HV445">
        <v>12.004</v>
      </c>
      <c r="HW445">
        <v>4.97495</v>
      </c>
      <c r="HX445">
        <v>3.29398</v>
      </c>
      <c r="HY445">
        <v>9999</v>
      </c>
      <c r="HZ445">
        <v>9999</v>
      </c>
      <c r="IA445">
        <v>999.9</v>
      </c>
      <c r="IB445">
        <v>9999</v>
      </c>
      <c r="IC445">
        <v>1.86325</v>
      </c>
      <c r="ID445">
        <v>1.86813</v>
      </c>
      <c r="IE445">
        <v>1.86785</v>
      </c>
      <c r="IF445">
        <v>1.86905</v>
      </c>
      <c r="IG445">
        <v>1.86983</v>
      </c>
      <c r="IH445">
        <v>1.86587</v>
      </c>
      <c r="II445">
        <v>1.86692</v>
      </c>
      <c r="IJ445">
        <v>1.86844</v>
      </c>
      <c r="IK445">
        <v>5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2.76</v>
      </c>
      <c r="IY445">
        <v>0.383</v>
      </c>
      <c r="IZ445">
        <v>0.591063205497763</v>
      </c>
      <c r="JA445">
        <v>0.00362635438953289</v>
      </c>
      <c r="JB445">
        <v>-8.50754122937555e-07</v>
      </c>
      <c r="JC445">
        <v>2.87264459290622e-10</v>
      </c>
      <c r="JD445">
        <v>-0.103101814204982</v>
      </c>
      <c r="JE445">
        <v>-0.017656537129445</v>
      </c>
      <c r="JF445">
        <v>0.00217271289782075</v>
      </c>
      <c r="JG445">
        <v>-2.34727275410467e-05</v>
      </c>
      <c r="JH445">
        <v>4</v>
      </c>
      <c r="JI445">
        <v>2183</v>
      </c>
      <c r="JJ445">
        <v>1</v>
      </c>
      <c r="JK445">
        <v>27</v>
      </c>
      <c r="JL445">
        <v>29322428.3</v>
      </c>
      <c r="JM445">
        <v>29322428.3</v>
      </c>
      <c r="JN445">
        <v>1.58569</v>
      </c>
      <c r="JO445">
        <v>2.63916</v>
      </c>
      <c r="JP445">
        <v>1.54785</v>
      </c>
      <c r="JQ445">
        <v>2.31323</v>
      </c>
      <c r="JR445">
        <v>1.64551</v>
      </c>
      <c r="JS445">
        <v>2.27417</v>
      </c>
      <c r="JT445">
        <v>34.3725</v>
      </c>
      <c r="JU445">
        <v>24.1838</v>
      </c>
      <c r="JV445">
        <v>18</v>
      </c>
      <c r="JW445">
        <v>509.387</v>
      </c>
      <c r="JX445">
        <v>384.956</v>
      </c>
      <c r="JY445">
        <v>28.2726</v>
      </c>
      <c r="JZ445">
        <v>28.598</v>
      </c>
      <c r="KA445">
        <v>30.0005</v>
      </c>
      <c r="KB445">
        <v>28.4912</v>
      </c>
      <c r="KC445">
        <v>28.4374</v>
      </c>
      <c r="KD445">
        <v>31.7583</v>
      </c>
      <c r="KE445">
        <v>30.1505</v>
      </c>
      <c r="KF445">
        <v>0</v>
      </c>
      <c r="KG445">
        <v>28.2768</v>
      </c>
      <c r="KH445">
        <v>757.822</v>
      </c>
      <c r="KI445">
        <v>17.7988</v>
      </c>
      <c r="KJ445">
        <v>96.5822</v>
      </c>
      <c r="KK445">
        <v>94.5519</v>
      </c>
    </row>
    <row r="446" spans="1:297">
      <c r="A446">
        <v>430</v>
      </c>
      <c r="B446">
        <v>1759345705</v>
      </c>
      <c r="C446">
        <v>12845</v>
      </c>
      <c r="D446" t="s">
        <v>1306</v>
      </c>
      <c r="E446" t="s">
        <v>1307</v>
      </c>
      <c r="F446">
        <v>5</v>
      </c>
      <c r="G446" t="s">
        <v>1217</v>
      </c>
      <c r="H446" t="s">
        <v>436</v>
      </c>
      <c r="I446">
        <v>1759345696.84615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752.999424901161</v>
      </c>
      <c r="AK446">
        <v>714.551484848485</v>
      </c>
      <c r="AL446">
        <v>3.18371151787658</v>
      </c>
      <c r="AM446">
        <v>64.7014413785426</v>
      </c>
      <c r="AN446">
        <f>(AP446 - AO446 + DY446*1E3/(8.314*(EA446+273.15)) * AR446/DX446 * AQ446) * DX446/(100*DL446) * 1000/(1000 - AP446)</f>
        <v>0</v>
      </c>
      <c r="AO446">
        <v>17.8806893951145</v>
      </c>
      <c r="AP446">
        <v>24.0116757575758</v>
      </c>
      <c r="AQ446">
        <v>5.23871982348341e-05</v>
      </c>
      <c r="AR446">
        <v>119.371846667819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4.8</v>
      </c>
      <c r="DM446">
        <v>0.5</v>
      </c>
      <c r="DN446" t="s">
        <v>438</v>
      </c>
      <c r="DO446">
        <v>2</v>
      </c>
      <c r="DP446" t="b">
        <v>1</v>
      </c>
      <c r="DQ446">
        <v>1759345696.84615</v>
      </c>
      <c r="DR446">
        <v>674.784846153846</v>
      </c>
      <c r="DS446">
        <v>724.458538461539</v>
      </c>
      <c r="DT446">
        <v>24.0062461538462</v>
      </c>
      <c r="DU446">
        <v>17.8779769230769</v>
      </c>
      <c r="DV446">
        <v>672.053769230769</v>
      </c>
      <c r="DW446">
        <v>23.6233769230769</v>
      </c>
      <c r="DX446">
        <v>499.990307692308</v>
      </c>
      <c r="DY446">
        <v>90.4180076923077</v>
      </c>
      <c r="DZ446">
        <v>0.0369272307692308</v>
      </c>
      <c r="EA446">
        <v>30.3545076923077</v>
      </c>
      <c r="EB446">
        <v>29.9897538461539</v>
      </c>
      <c r="EC446">
        <v>999.9</v>
      </c>
      <c r="ED446">
        <v>0</v>
      </c>
      <c r="EE446">
        <v>0</v>
      </c>
      <c r="EF446">
        <v>9993.60153846154</v>
      </c>
      <c r="EG446">
        <v>0</v>
      </c>
      <c r="EH446">
        <v>12.5737923076923</v>
      </c>
      <c r="EI446">
        <v>-49.6735692307692</v>
      </c>
      <c r="EJ446">
        <v>691.382461538461</v>
      </c>
      <c r="EK446">
        <v>737.646076923077</v>
      </c>
      <c r="EL446">
        <v>6.12827307692308</v>
      </c>
      <c r="EM446">
        <v>724.458538461539</v>
      </c>
      <c r="EN446">
        <v>17.8779769230769</v>
      </c>
      <c r="EO446">
        <v>2.17059615384615</v>
      </c>
      <c r="EP446">
        <v>1.61648923076923</v>
      </c>
      <c r="EQ446">
        <v>18.7469615384615</v>
      </c>
      <c r="ER446">
        <v>14.1169307692308</v>
      </c>
      <c r="ES446">
        <v>2000.01461538462</v>
      </c>
      <c r="ET446">
        <v>0.980001384615384</v>
      </c>
      <c r="EU446">
        <v>0.0199987538461538</v>
      </c>
      <c r="EV446">
        <v>0</v>
      </c>
      <c r="EW446">
        <v>831.946076923077</v>
      </c>
      <c r="EX446">
        <v>5.00059</v>
      </c>
      <c r="EY446">
        <v>16681.2461538462</v>
      </c>
      <c r="EZ446">
        <v>17360.4538461538</v>
      </c>
      <c r="FA446">
        <v>41.937</v>
      </c>
      <c r="FB446">
        <v>41.812</v>
      </c>
      <c r="FC446">
        <v>41.375</v>
      </c>
      <c r="FD446">
        <v>41.25</v>
      </c>
      <c r="FE446">
        <v>42.8410769230769</v>
      </c>
      <c r="FF446">
        <v>1955.11307692308</v>
      </c>
      <c r="FG446">
        <v>39.9015384615385</v>
      </c>
      <c r="FH446">
        <v>0</v>
      </c>
      <c r="FI446">
        <v>1759345705.8</v>
      </c>
      <c r="FJ446">
        <v>0</v>
      </c>
      <c r="FK446">
        <v>832.237230769231</v>
      </c>
      <c r="FL446">
        <v>9.97429060902069</v>
      </c>
      <c r="FM446">
        <v>215.087179608721</v>
      </c>
      <c r="FN446">
        <v>16684.7038461538</v>
      </c>
      <c r="FO446">
        <v>15</v>
      </c>
      <c r="FP446">
        <v>0</v>
      </c>
      <c r="FQ446" t="s">
        <v>439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-49.60603</v>
      </c>
      <c r="GD446">
        <v>0.140806015037664</v>
      </c>
      <c r="GE446">
        <v>0.408561814294973</v>
      </c>
      <c r="GF446">
        <v>1</v>
      </c>
      <c r="GG446">
        <v>831.538529411765</v>
      </c>
      <c r="GH446">
        <v>11.7218945845308</v>
      </c>
      <c r="GI446">
        <v>1.1728641723499</v>
      </c>
      <c r="GJ446">
        <v>-1</v>
      </c>
      <c r="GK446">
        <v>6.1276045</v>
      </c>
      <c r="GL446">
        <v>0.0209255639097763</v>
      </c>
      <c r="GM446">
        <v>0.00215239744238838</v>
      </c>
      <c r="GN446">
        <v>1</v>
      </c>
      <c r="GO446">
        <v>2</v>
      </c>
      <c r="GP446">
        <v>2</v>
      </c>
      <c r="GQ446" t="s">
        <v>440</v>
      </c>
      <c r="GR446">
        <v>3.13141</v>
      </c>
      <c r="GS446">
        <v>2.71479</v>
      </c>
      <c r="GT446">
        <v>0.12976</v>
      </c>
      <c r="GU446">
        <v>0.136533</v>
      </c>
      <c r="GV446">
        <v>0.102844</v>
      </c>
      <c r="GW446">
        <v>0.0837906</v>
      </c>
      <c r="GX446">
        <v>32757</v>
      </c>
      <c r="GY446">
        <v>34818.3</v>
      </c>
      <c r="GZ446">
        <v>34058</v>
      </c>
      <c r="HA446">
        <v>36512.1</v>
      </c>
      <c r="HB446">
        <v>43158.2</v>
      </c>
      <c r="HC446">
        <v>48044</v>
      </c>
      <c r="HD446">
        <v>53131.9</v>
      </c>
      <c r="HE446">
        <v>58358.2</v>
      </c>
      <c r="HF446">
        <v>1.95755</v>
      </c>
      <c r="HG446">
        <v>1.76025</v>
      </c>
      <c r="HH446">
        <v>0.102736</v>
      </c>
      <c r="HI446">
        <v>0</v>
      </c>
      <c r="HJ446">
        <v>28.3223</v>
      </c>
      <c r="HK446">
        <v>999.9</v>
      </c>
      <c r="HL446">
        <v>49.689</v>
      </c>
      <c r="HM446">
        <v>31.229</v>
      </c>
      <c r="HN446">
        <v>25.1198</v>
      </c>
      <c r="HO446">
        <v>55.0858</v>
      </c>
      <c r="HP446">
        <v>46.0337</v>
      </c>
      <c r="HQ446">
        <v>1</v>
      </c>
      <c r="HR446">
        <v>0.0995096</v>
      </c>
      <c r="HS446">
        <v>-0.247146</v>
      </c>
      <c r="HT446">
        <v>20.1126</v>
      </c>
      <c r="HU446">
        <v>5.19767</v>
      </c>
      <c r="HV446">
        <v>12.004</v>
      </c>
      <c r="HW446">
        <v>4.97515</v>
      </c>
      <c r="HX446">
        <v>3.294</v>
      </c>
      <c r="HY446">
        <v>9999</v>
      </c>
      <c r="HZ446">
        <v>9999</v>
      </c>
      <c r="IA446">
        <v>999.9</v>
      </c>
      <c r="IB446">
        <v>9999</v>
      </c>
      <c r="IC446">
        <v>1.86325</v>
      </c>
      <c r="ID446">
        <v>1.86813</v>
      </c>
      <c r="IE446">
        <v>1.86787</v>
      </c>
      <c r="IF446">
        <v>1.86905</v>
      </c>
      <c r="IG446">
        <v>1.86985</v>
      </c>
      <c r="IH446">
        <v>1.8659</v>
      </c>
      <c r="II446">
        <v>1.86694</v>
      </c>
      <c r="IJ446">
        <v>1.86844</v>
      </c>
      <c r="IK446">
        <v>5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2.805</v>
      </c>
      <c r="IY446">
        <v>0.383</v>
      </c>
      <c r="IZ446">
        <v>0.591063205497763</v>
      </c>
      <c r="JA446">
        <v>0.00362635438953289</v>
      </c>
      <c r="JB446">
        <v>-8.50754122937555e-07</v>
      </c>
      <c r="JC446">
        <v>2.87264459290622e-10</v>
      </c>
      <c r="JD446">
        <v>-0.103101814204982</v>
      </c>
      <c r="JE446">
        <v>-0.017656537129445</v>
      </c>
      <c r="JF446">
        <v>0.00217271289782075</v>
      </c>
      <c r="JG446">
        <v>-2.34727275410467e-05</v>
      </c>
      <c r="JH446">
        <v>4</v>
      </c>
      <c r="JI446">
        <v>2183</v>
      </c>
      <c r="JJ446">
        <v>1</v>
      </c>
      <c r="JK446">
        <v>27</v>
      </c>
      <c r="JL446">
        <v>29322428.4</v>
      </c>
      <c r="JM446">
        <v>29322428.4</v>
      </c>
      <c r="JN446">
        <v>1.61499</v>
      </c>
      <c r="JO446">
        <v>2.6355</v>
      </c>
      <c r="JP446">
        <v>1.54785</v>
      </c>
      <c r="JQ446">
        <v>2.31201</v>
      </c>
      <c r="JR446">
        <v>1.64673</v>
      </c>
      <c r="JS446">
        <v>2.30103</v>
      </c>
      <c r="JT446">
        <v>34.3725</v>
      </c>
      <c r="JU446">
        <v>24.1926</v>
      </c>
      <c r="JV446">
        <v>18</v>
      </c>
      <c r="JW446">
        <v>509.39</v>
      </c>
      <c r="JX446">
        <v>384.848</v>
      </c>
      <c r="JY446">
        <v>28.2786</v>
      </c>
      <c r="JZ446">
        <v>28.6041</v>
      </c>
      <c r="KA446">
        <v>30.0005</v>
      </c>
      <c r="KB446">
        <v>28.4972</v>
      </c>
      <c r="KC446">
        <v>28.4433</v>
      </c>
      <c r="KD446">
        <v>32.3386</v>
      </c>
      <c r="KE446">
        <v>30.4271</v>
      </c>
      <c r="KF446">
        <v>0</v>
      </c>
      <c r="KG446">
        <v>28.2825</v>
      </c>
      <c r="KH446">
        <v>771.302</v>
      </c>
      <c r="KI446">
        <v>17.7932</v>
      </c>
      <c r="KJ446">
        <v>96.5815</v>
      </c>
      <c r="KK446">
        <v>94.5507</v>
      </c>
    </row>
    <row r="447" spans="1:297">
      <c r="A447">
        <v>431</v>
      </c>
      <c r="B447">
        <v>1759345710</v>
      </c>
      <c r="C447">
        <v>12850</v>
      </c>
      <c r="D447" t="s">
        <v>1308</v>
      </c>
      <c r="E447" t="s">
        <v>1309</v>
      </c>
      <c r="F447">
        <v>5</v>
      </c>
      <c r="G447" t="s">
        <v>1217</v>
      </c>
      <c r="H447" t="s">
        <v>436</v>
      </c>
      <c r="I447">
        <v>1759345701.84615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771.312767535783</v>
      </c>
      <c r="AK447">
        <v>731.756387878787</v>
      </c>
      <c r="AL447">
        <v>3.47783251111897</v>
      </c>
      <c r="AM447">
        <v>64.7014413785426</v>
      </c>
      <c r="AN447">
        <f>(AP447 - AO447 + DY447*1E3/(8.314*(EA447+273.15)) * AR447/DX447 * AQ447) * DX447/(100*DL447) * 1000/(1000 - AP447)</f>
        <v>0</v>
      </c>
      <c r="AO447">
        <v>17.8823112091888</v>
      </c>
      <c r="AP447">
        <v>24.0122915151515</v>
      </c>
      <c r="AQ447">
        <v>1.94049197485513e-05</v>
      </c>
      <c r="AR447">
        <v>119.371846667819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4.8</v>
      </c>
      <c r="DM447">
        <v>0.5</v>
      </c>
      <c r="DN447" t="s">
        <v>438</v>
      </c>
      <c r="DO447">
        <v>2</v>
      </c>
      <c r="DP447" t="b">
        <v>1</v>
      </c>
      <c r="DQ447">
        <v>1759345701.84615</v>
      </c>
      <c r="DR447">
        <v>690.841384615385</v>
      </c>
      <c r="DS447">
        <v>740.997076923077</v>
      </c>
      <c r="DT447">
        <v>24.0096307692308</v>
      </c>
      <c r="DU447">
        <v>17.8802769230769</v>
      </c>
      <c r="DV447">
        <v>688.064307692308</v>
      </c>
      <c r="DW447">
        <v>23.6266230769231</v>
      </c>
      <c r="DX447">
        <v>500.013</v>
      </c>
      <c r="DY447">
        <v>90.4177307692308</v>
      </c>
      <c r="DZ447">
        <v>0.0367256384615385</v>
      </c>
      <c r="EA447">
        <v>30.3567153846154</v>
      </c>
      <c r="EB447">
        <v>29.9921461538462</v>
      </c>
      <c r="EC447">
        <v>999.9</v>
      </c>
      <c r="ED447">
        <v>0</v>
      </c>
      <c r="EE447">
        <v>0</v>
      </c>
      <c r="EF447">
        <v>10003.9469230769</v>
      </c>
      <c r="EG447">
        <v>0</v>
      </c>
      <c r="EH447">
        <v>12.5727307692308</v>
      </c>
      <c r="EI447">
        <v>-50.1556615384615</v>
      </c>
      <c r="EJ447">
        <v>707.836384615385</v>
      </c>
      <c r="EK447">
        <v>754.487615384615</v>
      </c>
      <c r="EL447">
        <v>6.12935846153846</v>
      </c>
      <c r="EM447">
        <v>740.997076923077</v>
      </c>
      <c r="EN447">
        <v>17.8802769230769</v>
      </c>
      <c r="EO447">
        <v>2.17089538461538</v>
      </c>
      <c r="EP447">
        <v>1.61669230769231</v>
      </c>
      <c r="EQ447">
        <v>18.7491615384615</v>
      </c>
      <c r="ER447">
        <v>14.1188615384615</v>
      </c>
      <c r="ES447">
        <v>2000.03846153846</v>
      </c>
      <c r="ET447">
        <v>0.980000461538461</v>
      </c>
      <c r="EU447">
        <v>0.0199996307692308</v>
      </c>
      <c r="EV447">
        <v>0</v>
      </c>
      <c r="EW447">
        <v>832.861461538462</v>
      </c>
      <c r="EX447">
        <v>5.00059</v>
      </c>
      <c r="EY447">
        <v>16698.3461538462</v>
      </c>
      <c r="EZ447">
        <v>17360.6538461538</v>
      </c>
      <c r="FA447">
        <v>41.9418461538462</v>
      </c>
      <c r="FB447">
        <v>41.812</v>
      </c>
      <c r="FC447">
        <v>41.375</v>
      </c>
      <c r="FD447">
        <v>41.25</v>
      </c>
      <c r="FE447">
        <v>42.8459230769231</v>
      </c>
      <c r="FF447">
        <v>1955.13461538462</v>
      </c>
      <c r="FG447">
        <v>39.9038461538462</v>
      </c>
      <c r="FH447">
        <v>0</v>
      </c>
      <c r="FI447">
        <v>1759345710.6</v>
      </c>
      <c r="FJ447">
        <v>0</v>
      </c>
      <c r="FK447">
        <v>833.055461538461</v>
      </c>
      <c r="FL447">
        <v>9.19124787611049</v>
      </c>
      <c r="FM447">
        <v>184.430769254257</v>
      </c>
      <c r="FN447">
        <v>16700.6615384615</v>
      </c>
      <c r="FO447">
        <v>15</v>
      </c>
      <c r="FP447">
        <v>0</v>
      </c>
      <c r="FQ447" t="s">
        <v>439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-50.0867571428571</v>
      </c>
      <c r="GD447">
        <v>-4.5128571428572</v>
      </c>
      <c r="GE447">
        <v>0.840009170341909</v>
      </c>
      <c r="GF447">
        <v>0</v>
      </c>
      <c r="GG447">
        <v>832.424470588235</v>
      </c>
      <c r="GH447">
        <v>9.95309396145485</v>
      </c>
      <c r="GI447">
        <v>1.00124728788041</v>
      </c>
      <c r="GJ447">
        <v>-1</v>
      </c>
      <c r="GK447">
        <v>6.12849095238095</v>
      </c>
      <c r="GL447">
        <v>0.0148433766233892</v>
      </c>
      <c r="GM447">
        <v>0.00187844136190443</v>
      </c>
      <c r="GN447">
        <v>1</v>
      </c>
      <c r="GO447">
        <v>1</v>
      </c>
      <c r="GP447">
        <v>2</v>
      </c>
      <c r="GQ447" t="s">
        <v>448</v>
      </c>
      <c r="GR447">
        <v>3.13127</v>
      </c>
      <c r="GS447">
        <v>2.71463</v>
      </c>
      <c r="GT447">
        <v>0.131905</v>
      </c>
      <c r="GU447">
        <v>0.138549</v>
      </c>
      <c r="GV447">
        <v>0.102845</v>
      </c>
      <c r="GW447">
        <v>0.0837953</v>
      </c>
      <c r="GX447">
        <v>32676.1</v>
      </c>
      <c r="GY447">
        <v>34736.6</v>
      </c>
      <c r="GZ447">
        <v>34057.8</v>
      </c>
      <c r="HA447">
        <v>36511.7</v>
      </c>
      <c r="HB447">
        <v>43158.2</v>
      </c>
      <c r="HC447">
        <v>48043.7</v>
      </c>
      <c r="HD447">
        <v>53131.6</v>
      </c>
      <c r="HE447">
        <v>58357.8</v>
      </c>
      <c r="HF447">
        <v>1.95785</v>
      </c>
      <c r="HG447">
        <v>1.76015</v>
      </c>
      <c r="HH447">
        <v>0.10208</v>
      </c>
      <c r="HI447">
        <v>0</v>
      </c>
      <c r="HJ447">
        <v>28.3253</v>
      </c>
      <c r="HK447">
        <v>999.9</v>
      </c>
      <c r="HL447">
        <v>49.689</v>
      </c>
      <c r="HM447">
        <v>31.219</v>
      </c>
      <c r="HN447">
        <v>25.103</v>
      </c>
      <c r="HO447">
        <v>55.0358</v>
      </c>
      <c r="HP447">
        <v>46.234</v>
      </c>
      <c r="HQ447">
        <v>1</v>
      </c>
      <c r="HR447">
        <v>0.099845</v>
      </c>
      <c r="HS447">
        <v>-0.252217</v>
      </c>
      <c r="HT447">
        <v>20.1125</v>
      </c>
      <c r="HU447">
        <v>5.19692</v>
      </c>
      <c r="HV447">
        <v>12.004</v>
      </c>
      <c r="HW447">
        <v>4.97485</v>
      </c>
      <c r="HX447">
        <v>3.29393</v>
      </c>
      <c r="HY447">
        <v>9999</v>
      </c>
      <c r="HZ447">
        <v>9999</v>
      </c>
      <c r="IA447">
        <v>999.9</v>
      </c>
      <c r="IB447">
        <v>9999</v>
      </c>
      <c r="IC447">
        <v>1.86325</v>
      </c>
      <c r="ID447">
        <v>1.86813</v>
      </c>
      <c r="IE447">
        <v>1.86786</v>
      </c>
      <c r="IF447">
        <v>1.86905</v>
      </c>
      <c r="IG447">
        <v>1.86983</v>
      </c>
      <c r="IH447">
        <v>1.86588</v>
      </c>
      <c r="II447">
        <v>1.86692</v>
      </c>
      <c r="IJ447">
        <v>1.86843</v>
      </c>
      <c r="IK447">
        <v>5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2.853</v>
      </c>
      <c r="IY447">
        <v>0.3831</v>
      </c>
      <c r="IZ447">
        <v>0.591063205497763</v>
      </c>
      <c r="JA447">
        <v>0.00362635438953289</v>
      </c>
      <c r="JB447">
        <v>-8.50754122937555e-07</v>
      </c>
      <c r="JC447">
        <v>2.87264459290622e-10</v>
      </c>
      <c r="JD447">
        <v>-0.103101814204982</v>
      </c>
      <c r="JE447">
        <v>-0.017656537129445</v>
      </c>
      <c r="JF447">
        <v>0.00217271289782075</v>
      </c>
      <c r="JG447">
        <v>-2.34727275410467e-05</v>
      </c>
      <c r="JH447">
        <v>4</v>
      </c>
      <c r="JI447">
        <v>2183</v>
      </c>
      <c r="JJ447">
        <v>1</v>
      </c>
      <c r="JK447">
        <v>27</v>
      </c>
      <c r="JL447">
        <v>29322428.5</v>
      </c>
      <c r="JM447">
        <v>29322428.5</v>
      </c>
      <c r="JN447">
        <v>1.6394</v>
      </c>
      <c r="JO447">
        <v>2.62939</v>
      </c>
      <c r="JP447">
        <v>1.54785</v>
      </c>
      <c r="JQ447">
        <v>2.31323</v>
      </c>
      <c r="JR447">
        <v>1.64673</v>
      </c>
      <c r="JS447">
        <v>2.34497</v>
      </c>
      <c r="JT447">
        <v>34.3725</v>
      </c>
      <c r="JU447">
        <v>24.1926</v>
      </c>
      <c r="JV447">
        <v>18</v>
      </c>
      <c r="JW447">
        <v>509.643</v>
      </c>
      <c r="JX447">
        <v>384.834</v>
      </c>
      <c r="JY447">
        <v>28.2829</v>
      </c>
      <c r="JZ447">
        <v>28.6102</v>
      </c>
      <c r="KA447">
        <v>30.0004</v>
      </c>
      <c r="KB447">
        <v>28.5032</v>
      </c>
      <c r="KC447">
        <v>28.4493</v>
      </c>
      <c r="KD447">
        <v>32.9407</v>
      </c>
      <c r="KE447">
        <v>30.7231</v>
      </c>
      <c r="KF447">
        <v>0</v>
      </c>
      <c r="KG447">
        <v>28.2876</v>
      </c>
      <c r="KH447">
        <v>791.597</v>
      </c>
      <c r="KI447">
        <v>17.779</v>
      </c>
      <c r="KJ447">
        <v>96.581</v>
      </c>
      <c r="KK447">
        <v>94.5499</v>
      </c>
    </row>
    <row r="448" spans="1:297">
      <c r="A448">
        <v>432</v>
      </c>
      <c r="B448">
        <v>1759345715</v>
      </c>
      <c r="C448">
        <v>12855</v>
      </c>
      <c r="D448" t="s">
        <v>1310</v>
      </c>
      <c r="E448" t="s">
        <v>1311</v>
      </c>
      <c r="F448">
        <v>5</v>
      </c>
      <c r="G448" t="s">
        <v>1217</v>
      </c>
      <c r="H448" t="s">
        <v>436</v>
      </c>
      <c r="I448">
        <v>1759345706.84615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787.776082357949</v>
      </c>
      <c r="AK448">
        <v>748.364103030303</v>
      </c>
      <c r="AL448">
        <v>3.31224537749047</v>
      </c>
      <c r="AM448">
        <v>64.7014413785426</v>
      </c>
      <c r="AN448">
        <f>(AP448 - AO448 + DY448*1E3/(8.314*(EA448+273.15)) * AR448/DX448 * AQ448) * DX448/(100*DL448) * 1000/(1000 - AP448)</f>
        <v>0</v>
      </c>
      <c r="AO448">
        <v>17.8624144318004</v>
      </c>
      <c r="AP448">
        <v>24.0090406060606</v>
      </c>
      <c r="AQ448">
        <v>-6.02918373848367e-05</v>
      </c>
      <c r="AR448">
        <v>119.371846667819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4.8</v>
      </c>
      <c r="DM448">
        <v>0.5</v>
      </c>
      <c r="DN448" t="s">
        <v>438</v>
      </c>
      <c r="DO448">
        <v>2</v>
      </c>
      <c r="DP448" t="b">
        <v>1</v>
      </c>
      <c r="DQ448">
        <v>1759345706.84615</v>
      </c>
      <c r="DR448">
        <v>707.016769230769</v>
      </c>
      <c r="DS448">
        <v>757.605384615385</v>
      </c>
      <c r="DT448">
        <v>24.0112230769231</v>
      </c>
      <c r="DU448">
        <v>17.8739230769231</v>
      </c>
      <c r="DV448">
        <v>704.193615384615</v>
      </c>
      <c r="DW448">
        <v>23.6281538461539</v>
      </c>
      <c r="DX448">
        <v>500.002615384615</v>
      </c>
      <c r="DY448">
        <v>90.4173076923077</v>
      </c>
      <c r="DZ448">
        <v>0.0365800615384615</v>
      </c>
      <c r="EA448">
        <v>30.3598615384615</v>
      </c>
      <c r="EB448">
        <v>29.9923615384615</v>
      </c>
      <c r="EC448">
        <v>999.9</v>
      </c>
      <c r="ED448">
        <v>0</v>
      </c>
      <c r="EE448">
        <v>0</v>
      </c>
      <c r="EF448">
        <v>10010.1023076923</v>
      </c>
      <c r="EG448">
        <v>0</v>
      </c>
      <c r="EH448">
        <v>12.5737923076923</v>
      </c>
      <c r="EI448">
        <v>-50.5885153846154</v>
      </c>
      <c r="EJ448">
        <v>724.410769230769</v>
      </c>
      <c r="EK448">
        <v>771.393076923077</v>
      </c>
      <c r="EL448">
        <v>6.13729153846154</v>
      </c>
      <c r="EM448">
        <v>757.605384615385</v>
      </c>
      <c r="EN448">
        <v>17.8739230769231</v>
      </c>
      <c r="EO448">
        <v>2.17103076923077</v>
      </c>
      <c r="EP448">
        <v>1.61611230769231</v>
      </c>
      <c r="EQ448">
        <v>18.7501384615385</v>
      </c>
      <c r="ER448">
        <v>14.1133</v>
      </c>
      <c r="ES448">
        <v>2000.08769230769</v>
      </c>
      <c r="ET448">
        <v>0.979998615384615</v>
      </c>
      <c r="EU448">
        <v>0.0200014076923077</v>
      </c>
      <c r="EV448">
        <v>0</v>
      </c>
      <c r="EW448">
        <v>833.614846153846</v>
      </c>
      <c r="EX448">
        <v>5.00059</v>
      </c>
      <c r="EY448">
        <v>16714.0076923077</v>
      </c>
      <c r="EZ448">
        <v>17361.0769230769</v>
      </c>
      <c r="FA448">
        <v>41.9515384615385</v>
      </c>
      <c r="FB448">
        <v>41.8168461538462</v>
      </c>
      <c r="FC448">
        <v>41.375</v>
      </c>
      <c r="FD448">
        <v>41.25</v>
      </c>
      <c r="FE448">
        <v>42.8556153846154</v>
      </c>
      <c r="FF448">
        <v>1955.17923076923</v>
      </c>
      <c r="FG448">
        <v>39.9084615384615</v>
      </c>
      <c r="FH448">
        <v>0</v>
      </c>
      <c r="FI448">
        <v>1759345715.4</v>
      </c>
      <c r="FJ448">
        <v>0</v>
      </c>
      <c r="FK448">
        <v>833.724884615385</v>
      </c>
      <c r="FL448">
        <v>8.30006839730063</v>
      </c>
      <c r="FM448">
        <v>166.553846141863</v>
      </c>
      <c r="FN448">
        <v>16714.95</v>
      </c>
      <c r="FO448">
        <v>15</v>
      </c>
      <c r="FP448">
        <v>0</v>
      </c>
      <c r="FQ448" t="s">
        <v>439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-50.351</v>
      </c>
      <c r="GD448">
        <v>-7.36220751879702</v>
      </c>
      <c r="GE448">
        <v>0.932870151736028</v>
      </c>
      <c r="GF448">
        <v>0</v>
      </c>
      <c r="GG448">
        <v>833.29355882353</v>
      </c>
      <c r="GH448">
        <v>8.56719634228453</v>
      </c>
      <c r="GI448">
        <v>0.869388703128826</v>
      </c>
      <c r="GJ448">
        <v>-1</v>
      </c>
      <c r="GK448">
        <v>6.1344235</v>
      </c>
      <c r="GL448">
        <v>0.0783658646616628</v>
      </c>
      <c r="GM448">
        <v>0.0116806589176297</v>
      </c>
      <c r="GN448">
        <v>1</v>
      </c>
      <c r="GO448">
        <v>1</v>
      </c>
      <c r="GP448">
        <v>2</v>
      </c>
      <c r="GQ448" t="s">
        <v>448</v>
      </c>
      <c r="GR448">
        <v>3.13138</v>
      </c>
      <c r="GS448">
        <v>2.7145</v>
      </c>
      <c r="GT448">
        <v>0.133959</v>
      </c>
      <c r="GU448">
        <v>0.140721</v>
      </c>
      <c r="GV448">
        <v>0.102818</v>
      </c>
      <c r="GW448">
        <v>0.0835892</v>
      </c>
      <c r="GX448">
        <v>32598.5</v>
      </c>
      <c r="GY448">
        <v>34648.6</v>
      </c>
      <c r="GZ448">
        <v>34057.5</v>
      </c>
      <c r="HA448">
        <v>36511.2</v>
      </c>
      <c r="HB448">
        <v>43159.6</v>
      </c>
      <c r="HC448">
        <v>48054.4</v>
      </c>
      <c r="HD448">
        <v>53131.5</v>
      </c>
      <c r="HE448">
        <v>58357.2</v>
      </c>
      <c r="HF448">
        <v>1.9577</v>
      </c>
      <c r="HG448">
        <v>1.75993</v>
      </c>
      <c r="HH448">
        <v>0.101902</v>
      </c>
      <c r="HI448">
        <v>0</v>
      </c>
      <c r="HJ448">
        <v>28.329</v>
      </c>
      <c r="HK448">
        <v>999.9</v>
      </c>
      <c r="HL448">
        <v>49.689</v>
      </c>
      <c r="HM448">
        <v>31.219</v>
      </c>
      <c r="HN448">
        <v>25.1045</v>
      </c>
      <c r="HO448">
        <v>55.0158</v>
      </c>
      <c r="HP448">
        <v>46.1899</v>
      </c>
      <c r="HQ448">
        <v>1</v>
      </c>
      <c r="HR448">
        <v>0.10034</v>
      </c>
      <c r="HS448">
        <v>-0.248339</v>
      </c>
      <c r="HT448">
        <v>20.1126</v>
      </c>
      <c r="HU448">
        <v>5.19752</v>
      </c>
      <c r="HV448">
        <v>12.004</v>
      </c>
      <c r="HW448">
        <v>4.975</v>
      </c>
      <c r="HX448">
        <v>3.294</v>
      </c>
      <c r="HY448">
        <v>9999</v>
      </c>
      <c r="HZ448">
        <v>9999</v>
      </c>
      <c r="IA448">
        <v>999.9</v>
      </c>
      <c r="IB448">
        <v>9999</v>
      </c>
      <c r="IC448">
        <v>1.86325</v>
      </c>
      <c r="ID448">
        <v>1.86813</v>
      </c>
      <c r="IE448">
        <v>1.86785</v>
      </c>
      <c r="IF448">
        <v>1.86905</v>
      </c>
      <c r="IG448">
        <v>1.86984</v>
      </c>
      <c r="IH448">
        <v>1.86589</v>
      </c>
      <c r="II448">
        <v>1.86695</v>
      </c>
      <c r="IJ448">
        <v>1.86842</v>
      </c>
      <c r="IK448">
        <v>5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2.899</v>
      </c>
      <c r="IY448">
        <v>0.3828</v>
      </c>
      <c r="IZ448">
        <v>0.591063205497763</v>
      </c>
      <c r="JA448">
        <v>0.00362635438953289</v>
      </c>
      <c r="JB448">
        <v>-8.50754122937555e-07</v>
      </c>
      <c r="JC448">
        <v>2.87264459290622e-10</v>
      </c>
      <c r="JD448">
        <v>-0.103101814204982</v>
      </c>
      <c r="JE448">
        <v>-0.017656537129445</v>
      </c>
      <c r="JF448">
        <v>0.00217271289782075</v>
      </c>
      <c r="JG448">
        <v>-2.34727275410467e-05</v>
      </c>
      <c r="JH448">
        <v>4</v>
      </c>
      <c r="JI448">
        <v>2183</v>
      </c>
      <c r="JJ448">
        <v>1</v>
      </c>
      <c r="JK448">
        <v>27</v>
      </c>
      <c r="JL448">
        <v>29322428.6</v>
      </c>
      <c r="JM448">
        <v>29322428.6</v>
      </c>
      <c r="JN448">
        <v>1.67236</v>
      </c>
      <c r="JO448">
        <v>2.62329</v>
      </c>
      <c r="JP448">
        <v>1.54785</v>
      </c>
      <c r="JQ448">
        <v>2.31323</v>
      </c>
      <c r="JR448">
        <v>1.64551</v>
      </c>
      <c r="JS448">
        <v>2.35962</v>
      </c>
      <c r="JT448">
        <v>34.3725</v>
      </c>
      <c r="JU448">
        <v>24.1926</v>
      </c>
      <c r="JV448">
        <v>18</v>
      </c>
      <c r="JW448">
        <v>509.587</v>
      </c>
      <c r="JX448">
        <v>384.749</v>
      </c>
      <c r="JY448">
        <v>28.2885</v>
      </c>
      <c r="JZ448">
        <v>28.6154</v>
      </c>
      <c r="KA448">
        <v>30.0005</v>
      </c>
      <c r="KB448">
        <v>28.5081</v>
      </c>
      <c r="KC448">
        <v>28.4547</v>
      </c>
      <c r="KD448">
        <v>33.4954</v>
      </c>
      <c r="KE448">
        <v>30.7231</v>
      </c>
      <c r="KF448">
        <v>0</v>
      </c>
      <c r="KG448">
        <v>28.2931</v>
      </c>
      <c r="KH448">
        <v>805.062</v>
      </c>
      <c r="KI448">
        <v>17.7815</v>
      </c>
      <c r="KJ448">
        <v>96.5805</v>
      </c>
      <c r="KK448">
        <v>94.5489</v>
      </c>
    </row>
    <row r="449" spans="1:297">
      <c r="A449">
        <v>433</v>
      </c>
      <c r="B449">
        <v>1759345720</v>
      </c>
      <c r="C449">
        <v>12860</v>
      </c>
      <c r="D449" t="s">
        <v>1312</v>
      </c>
      <c r="E449" t="s">
        <v>1313</v>
      </c>
      <c r="F449">
        <v>5</v>
      </c>
      <c r="G449" t="s">
        <v>1217</v>
      </c>
      <c r="H449" t="s">
        <v>436</v>
      </c>
      <c r="I449">
        <v>1759345711.84615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806.093121778831</v>
      </c>
      <c r="AK449">
        <v>765.863375757575</v>
      </c>
      <c r="AL449">
        <v>3.5101746978679</v>
      </c>
      <c r="AM449">
        <v>64.7014413785426</v>
      </c>
      <c r="AN449">
        <f>(AP449 - AO449 + DY449*1E3/(8.314*(EA449+273.15)) * AR449/DX449 * AQ449) * DX449/(100*DL449) * 1000/(1000 - AP449)</f>
        <v>0</v>
      </c>
      <c r="AO449">
        <v>17.8150111078166</v>
      </c>
      <c r="AP449">
        <v>23.9840945454545</v>
      </c>
      <c r="AQ449">
        <v>-0.000323229492047584</v>
      </c>
      <c r="AR449">
        <v>119.371846667819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4.8</v>
      </c>
      <c r="DM449">
        <v>0.5</v>
      </c>
      <c r="DN449" t="s">
        <v>438</v>
      </c>
      <c r="DO449">
        <v>2</v>
      </c>
      <c r="DP449" t="b">
        <v>1</v>
      </c>
      <c r="DQ449">
        <v>1759345711.84615</v>
      </c>
      <c r="DR449">
        <v>723.470846153846</v>
      </c>
      <c r="DS449">
        <v>774.974923076923</v>
      </c>
      <c r="DT449">
        <v>24.0055384615385</v>
      </c>
      <c r="DU449">
        <v>17.8542692307692</v>
      </c>
      <c r="DV449">
        <v>720.600769230769</v>
      </c>
      <c r="DW449">
        <v>23.6227153846154</v>
      </c>
      <c r="DX449">
        <v>500.013384615385</v>
      </c>
      <c r="DY449">
        <v>90.4168</v>
      </c>
      <c r="DZ449">
        <v>0.0364800769230769</v>
      </c>
      <c r="EA449">
        <v>30.3630153846154</v>
      </c>
      <c r="EB449">
        <v>29.9922923076923</v>
      </c>
      <c r="EC449">
        <v>999.9</v>
      </c>
      <c r="ED449">
        <v>0</v>
      </c>
      <c r="EE449">
        <v>0</v>
      </c>
      <c r="EF449">
        <v>10021.3984615385</v>
      </c>
      <c r="EG449">
        <v>0</v>
      </c>
      <c r="EH449">
        <v>12.5737923076923</v>
      </c>
      <c r="EI449">
        <v>-51.5040153846154</v>
      </c>
      <c r="EJ449">
        <v>741.265230769231</v>
      </c>
      <c r="EK449">
        <v>789.062615384615</v>
      </c>
      <c r="EL449">
        <v>6.15126076923077</v>
      </c>
      <c r="EM449">
        <v>774.974923076923</v>
      </c>
      <c r="EN449">
        <v>17.8542692307692</v>
      </c>
      <c r="EO449">
        <v>2.17050538461538</v>
      </c>
      <c r="EP449">
        <v>1.61432538461538</v>
      </c>
      <c r="EQ449">
        <v>18.7462538461538</v>
      </c>
      <c r="ER449">
        <v>14.0962153846154</v>
      </c>
      <c r="ES449">
        <v>2000.08769230769</v>
      </c>
      <c r="ET449">
        <v>0.979998615384615</v>
      </c>
      <c r="EU449">
        <v>0.0200014076923077</v>
      </c>
      <c r="EV449">
        <v>0</v>
      </c>
      <c r="EW449">
        <v>834.300769230769</v>
      </c>
      <c r="EX449">
        <v>5.00059</v>
      </c>
      <c r="EY449">
        <v>16727.5769230769</v>
      </c>
      <c r="EZ449">
        <v>17361.0769230769</v>
      </c>
      <c r="FA449">
        <v>41.9709230769231</v>
      </c>
      <c r="FB449">
        <v>41.8265384615385</v>
      </c>
      <c r="FC449">
        <v>41.375</v>
      </c>
      <c r="FD449">
        <v>41.25</v>
      </c>
      <c r="FE449">
        <v>42.8604615384615</v>
      </c>
      <c r="FF449">
        <v>1955.17923076923</v>
      </c>
      <c r="FG449">
        <v>39.9084615384615</v>
      </c>
      <c r="FH449">
        <v>0</v>
      </c>
      <c r="FI449">
        <v>1759345720.8</v>
      </c>
      <c r="FJ449">
        <v>0</v>
      </c>
      <c r="FK449">
        <v>834.50856</v>
      </c>
      <c r="FL449">
        <v>7.35892309825316</v>
      </c>
      <c r="FM449">
        <v>156.92307710254</v>
      </c>
      <c r="FN449">
        <v>16730.232</v>
      </c>
      <c r="FO449">
        <v>15</v>
      </c>
      <c r="FP449">
        <v>0</v>
      </c>
      <c r="FQ449" t="s">
        <v>439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-50.9581904761905</v>
      </c>
      <c r="GD449">
        <v>-9.23545714285718</v>
      </c>
      <c r="GE449">
        <v>1.11073082800931</v>
      </c>
      <c r="GF449">
        <v>0</v>
      </c>
      <c r="GG449">
        <v>833.952764705882</v>
      </c>
      <c r="GH449">
        <v>7.921894588509</v>
      </c>
      <c r="GI449">
        <v>0.803150599709133</v>
      </c>
      <c r="GJ449">
        <v>-1</v>
      </c>
      <c r="GK449">
        <v>6.14557380952381</v>
      </c>
      <c r="GL449">
        <v>0.173079740259748</v>
      </c>
      <c r="GM449">
        <v>0.0205640470994057</v>
      </c>
      <c r="GN449">
        <v>0</v>
      </c>
      <c r="GO449">
        <v>0</v>
      </c>
      <c r="GP449">
        <v>2</v>
      </c>
      <c r="GQ449" t="s">
        <v>481</v>
      </c>
      <c r="GR449">
        <v>3.13146</v>
      </c>
      <c r="GS449">
        <v>2.71462</v>
      </c>
      <c r="GT449">
        <v>0.136078</v>
      </c>
      <c r="GU449">
        <v>0.142665</v>
      </c>
      <c r="GV449">
        <v>0.102744</v>
      </c>
      <c r="GW449">
        <v>0.0835556</v>
      </c>
      <c r="GX449">
        <v>32518.4</v>
      </c>
      <c r="GY449">
        <v>34569.6</v>
      </c>
      <c r="GZ449">
        <v>34057.2</v>
      </c>
      <c r="HA449">
        <v>36510.6</v>
      </c>
      <c r="HB449">
        <v>43163.1</v>
      </c>
      <c r="HC449">
        <v>48056</v>
      </c>
      <c r="HD449">
        <v>53130.9</v>
      </c>
      <c r="HE449">
        <v>58356.7</v>
      </c>
      <c r="HF449">
        <v>1.95777</v>
      </c>
      <c r="HG449">
        <v>1.75982</v>
      </c>
      <c r="HH449">
        <v>0.102416</v>
      </c>
      <c r="HI449">
        <v>0</v>
      </c>
      <c r="HJ449">
        <v>28.3326</v>
      </c>
      <c r="HK449">
        <v>999.9</v>
      </c>
      <c r="HL449">
        <v>49.689</v>
      </c>
      <c r="HM449">
        <v>31.219</v>
      </c>
      <c r="HN449">
        <v>25.104</v>
      </c>
      <c r="HO449">
        <v>55.1458</v>
      </c>
      <c r="HP449">
        <v>45.9135</v>
      </c>
      <c r="HQ449">
        <v>1</v>
      </c>
      <c r="HR449">
        <v>0.10061</v>
      </c>
      <c r="HS449">
        <v>-0.251073</v>
      </c>
      <c r="HT449">
        <v>20.1126</v>
      </c>
      <c r="HU449">
        <v>5.19677</v>
      </c>
      <c r="HV449">
        <v>12.004</v>
      </c>
      <c r="HW449">
        <v>4.9748</v>
      </c>
      <c r="HX449">
        <v>3.29395</v>
      </c>
      <c r="HY449">
        <v>9999</v>
      </c>
      <c r="HZ449">
        <v>9999</v>
      </c>
      <c r="IA449">
        <v>999.9</v>
      </c>
      <c r="IB449">
        <v>9999</v>
      </c>
      <c r="IC449">
        <v>1.86325</v>
      </c>
      <c r="ID449">
        <v>1.86813</v>
      </c>
      <c r="IE449">
        <v>1.86785</v>
      </c>
      <c r="IF449">
        <v>1.86905</v>
      </c>
      <c r="IG449">
        <v>1.86984</v>
      </c>
      <c r="IH449">
        <v>1.86589</v>
      </c>
      <c r="II449">
        <v>1.86693</v>
      </c>
      <c r="IJ449">
        <v>1.86842</v>
      </c>
      <c r="IK449">
        <v>5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2.947</v>
      </c>
      <c r="IY449">
        <v>0.3817</v>
      </c>
      <c r="IZ449">
        <v>0.591063205497763</v>
      </c>
      <c r="JA449">
        <v>0.00362635438953289</v>
      </c>
      <c r="JB449">
        <v>-8.50754122937555e-07</v>
      </c>
      <c r="JC449">
        <v>2.87264459290622e-10</v>
      </c>
      <c r="JD449">
        <v>-0.103101814204982</v>
      </c>
      <c r="JE449">
        <v>-0.017656537129445</v>
      </c>
      <c r="JF449">
        <v>0.00217271289782075</v>
      </c>
      <c r="JG449">
        <v>-2.34727275410467e-05</v>
      </c>
      <c r="JH449">
        <v>4</v>
      </c>
      <c r="JI449">
        <v>2183</v>
      </c>
      <c r="JJ449">
        <v>1</v>
      </c>
      <c r="JK449">
        <v>27</v>
      </c>
      <c r="JL449">
        <v>29322428.7</v>
      </c>
      <c r="JM449">
        <v>29322428.7</v>
      </c>
      <c r="JN449">
        <v>1.69556</v>
      </c>
      <c r="JO449">
        <v>2.63184</v>
      </c>
      <c r="JP449">
        <v>1.54785</v>
      </c>
      <c r="JQ449">
        <v>2.31201</v>
      </c>
      <c r="JR449">
        <v>1.64673</v>
      </c>
      <c r="JS449">
        <v>2.2998</v>
      </c>
      <c r="JT449">
        <v>34.3725</v>
      </c>
      <c r="JU449">
        <v>24.1838</v>
      </c>
      <c r="JV449">
        <v>18</v>
      </c>
      <c r="JW449">
        <v>509.69</v>
      </c>
      <c r="JX449">
        <v>384.731</v>
      </c>
      <c r="JY449">
        <v>28.2936</v>
      </c>
      <c r="JZ449">
        <v>28.6212</v>
      </c>
      <c r="KA449">
        <v>30.0004</v>
      </c>
      <c r="KB449">
        <v>28.5141</v>
      </c>
      <c r="KC449">
        <v>28.4601</v>
      </c>
      <c r="KD449">
        <v>34.0859</v>
      </c>
      <c r="KE449">
        <v>30.7231</v>
      </c>
      <c r="KF449">
        <v>0</v>
      </c>
      <c r="KG449">
        <v>28.2986</v>
      </c>
      <c r="KH449">
        <v>825.23</v>
      </c>
      <c r="KI449">
        <v>17.79</v>
      </c>
      <c r="KJ449">
        <v>96.5795</v>
      </c>
      <c r="KK449">
        <v>94.5477</v>
      </c>
    </row>
    <row r="450" spans="1:297">
      <c r="A450">
        <v>434</v>
      </c>
      <c r="B450">
        <v>1759345725</v>
      </c>
      <c r="C450">
        <v>12865</v>
      </c>
      <c r="D450" t="s">
        <v>1314</v>
      </c>
      <c r="E450" t="s">
        <v>1315</v>
      </c>
      <c r="F450">
        <v>5</v>
      </c>
      <c r="G450" t="s">
        <v>1217</v>
      </c>
      <c r="H450" t="s">
        <v>436</v>
      </c>
      <c r="I450">
        <v>1759345716.84615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822.350948651582</v>
      </c>
      <c r="AK450">
        <v>782.465787878788</v>
      </c>
      <c r="AL450">
        <v>3.30423895818888</v>
      </c>
      <c r="AM450">
        <v>64.7014413785426</v>
      </c>
      <c r="AN450">
        <f>(AP450 - AO450 + DY450*1E3/(8.314*(EA450+273.15)) * AR450/DX450 * AQ450) * DX450/(100*DL450) * 1000/(1000 - AP450)</f>
        <v>0</v>
      </c>
      <c r="AO450">
        <v>17.8134919964555</v>
      </c>
      <c r="AP450">
        <v>23.9662218181818</v>
      </c>
      <c r="AQ450">
        <v>-0.000235123266891564</v>
      </c>
      <c r="AR450">
        <v>119.371846667819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4.8</v>
      </c>
      <c r="DM450">
        <v>0.5</v>
      </c>
      <c r="DN450" t="s">
        <v>438</v>
      </c>
      <c r="DO450">
        <v>2</v>
      </c>
      <c r="DP450" t="b">
        <v>1</v>
      </c>
      <c r="DQ450">
        <v>1759345716.84615</v>
      </c>
      <c r="DR450">
        <v>740.102923076923</v>
      </c>
      <c r="DS450">
        <v>791.701923076923</v>
      </c>
      <c r="DT450">
        <v>23.9930384615385</v>
      </c>
      <c r="DU450">
        <v>17.8332769230769</v>
      </c>
      <c r="DV450">
        <v>737.185692307692</v>
      </c>
      <c r="DW450">
        <v>23.6107615384615</v>
      </c>
      <c r="DX450">
        <v>500.025</v>
      </c>
      <c r="DY450">
        <v>90.4169</v>
      </c>
      <c r="DZ450">
        <v>0.0365519692307692</v>
      </c>
      <c r="EA450">
        <v>30.3675230769231</v>
      </c>
      <c r="EB450">
        <v>29.9948923076923</v>
      </c>
      <c r="EC450">
        <v>999.9</v>
      </c>
      <c r="ED450">
        <v>0</v>
      </c>
      <c r="EE450">
        <v>0</v>
      </c>
      <c r="EF450">
        <v>10011.2946153846</v>
      </c>
      <c r="EG450">
        <v>0</v>
      </c>
      <c r="EH450">
        <v>12.5763384615385</v>
      </c>
      <c r="EI450">
        <v>-51.5989307692308</v>
      </c>
      <c r="EJ450">
        <v>758.296461538462</v>
      </c>
      <c r="EK450">
        <v>806.076538461538</v>
      </c>
      <c r="EL450">
        <v>6.15975615384615</v>
      </c>
      <c r="EM450">
        <v>791.701923076923</v>
      </c>
      <c r="EN450">
        <v>17.8332769230769</v>
      </c>
      <c r="EO450">
        <v>2.16937769230769</v>
      </c>
      <c r="EP450">
        <v>1.61243</v>
      </c>
      <c r="EQ450">
        <v>18.7379307692308</v>
      </c>
      <c r="ER450">
        <v>14.0780923076923</v>
      </c>
      <c r="ES450">
        <v>2000.11153846154</v>
      </c>
      <c r="ET450">
        <v>0.979997692307692</v>
      </c>
      <c r="EU450">
        <v>0.0200022692307692</v>
      </c>
      <c r="EV450">
        <v>0</v>
      </c>
      <c r="EW450">
        <v>834.904307692308</v>
      </c>
      <c r="EX450">
        <v>5.00059</v>
      </c>
      <c r="EY450">
        <v>16740.8769230769</v>
      </c>
      <c r="EZ450">
        <v>17361.2846153846</v>
      </c>
      <c r="FA450">
        <v>41.9903076923077</v>
      </c>
      <c r="FB450">
        <v>41.8410769230769</v>
      </c>
      <c r="FC450">
        <v>41.375</v>
      </c>
      <c r="FD450">
        <v>41.25</v>
      </c>
      <c r="FE450">
        <v>42.875</v>
      </c>
      <c r="FF450">
        <v>1955.20076923077</v>
      </c>
      <c r="FG450">
        <v>39.9107692307692</v>
      </c>
      <c r="FH450">
        <v>0</v>
      </c>
      <c r="FI450">
        <v>1759345725.6</v>
      </c>
      <c r="FJ450">
        <v>0</v>
      </c>
      <c r="FK450">
        <v>835.067</v>
      </c>
      <c r="FL450">
        <v>7.61330770784053</v>
      </c>
      <c r="FM450">
        <v>151.961538667459</v>
      </c>
      <c r="FN450">
        <v>16742.784</v>
      </c>
      <c r="FO450">
        <v>15</v>
      </c>
      <c r="FP450">
        <v>0</v>
      </c>
      <c r="FQ450" t="s">
        <v>439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-51.55236</v>
      </c>
      <c r="GD450">
        <v>-2.57547067669175</v>
      </c>
      <c r="GE450">
        <v>0.621147657485722</v>
      </c>
      <c r="GF450">
        <v>0</v>
      </c>
      <c r="GG450">
        <v>834.564264705882</v>
      </c>
      <c r="GH450">
        <v>7.52481283236266</v>
      </c>
      <c r="GI450">
        <v>0.766028655155297</v>
      </c>
      <c r="GJ450">
        <v>-1</v>
      </c>
      <c r="GK450">
        <v>6.1535015</v>
      </c>
      <c r="GL450">
        <v>0.134584511278195</v>
      </c>
      <c r="GM450">
        <v>0.0190124191714258</v>
      </c>
      <c r="GN450">
        <v>0</v>
      </c>
      <c r="GO450">
        <v>0</v>
      </c>
      <c r="GP450">
        <v>2</v>
      </c>
      <c r="GQ450" t="s">
        <v>481</v>
      </c>
      <c r="GR450">
        <v>3.13129</v>
      </c>
      <c r="GS450">
        <v>2.71493</v>
      </c>
      <c r="GT450">
        <v>0.138085</v>
      </c>
      <c r="GU450">
        <v>0.14476</v>
      </c>
      <c r="GV450">
        <v>0.102697</v>
      </c>
      <c r="GW450">
        <v>0.0835602</v>
      </c>
      <c r="GX450">
        <v>32442.7</v>
      </c>
      <c r="GY450">
        <v>34484.8</v>
      </c>
      <c r="GZ450">
        <v>34057.1</v>
      </c>
      <c r="HA450">
        <v>36510.4</v>
      </c>
      <c r="HB450">
        <v>43165.6</v>
      </c>
      <c r="HC450">
        <v>48055.4</v>
      </c>
      <c r="HD450">
        <v>53130.9</v>
      </c>
      <c r="HE450">
        <v>58355.9</v>
      </c>
      <c r="HF450">
        <v>1.95748</v>
      </c>
      <c r="HG450">
        <v>1.76012</v>
      </c>
      <c r="HH450">
        <v>0.10284</v>
      </c>
      <c r="HI450">
        <v>0</v>
      </c>
      <c r="HJ450">
        <v>28.335</v>
      </c>
      <c r="HK450">
        <v>999.9</v>
      </c>
      <c r="HL450">
        <v>49.689</v>
      </c>
      <c r="HM450">
        <v>31.229</v>
      </c>
      <c r="HN450">
        <v>25.1166</v>
      </c>
      <c r="HO450">
        <v>55.3658</v>
      </c>
      <c r="HP450">
        <v>45.9175</v>
      </c>
      <c r="HQ450">
        <v>1</v>
      </c>
      <c r="HR450">
        <v>0.101159</v>
      </c>
      <c r="HS450">
        <v>-0.252345</v>
      </c>
      <c r="HT450">
        <v>20.1126</v>
      </c>
      <c r="HU450">
        <v>5.19737</v>
      </c>
      <c r="HV450">
        <v>12.004</v>
      </c>
      <c r="HW450">
        <v>4.97505</v>
      </c>
      <c r="HX450">
        <v>3.29393</v>
      </c>
      <c r="HY450">
        <v>9999</v>
      </c>
      <c r="HZ450">
        <v>9999</v>
      </c>
      <c r="IA450">
        <v>999.9</v>
      </c>
      <c r="IB450">
        <v>9999</v>
      </c>
      <c r="IC450">
        <v>1.86325</v>
      </c>
      <c r="ID450">
        <v>1.86813</v>
      </c>
      <c r="IE450">
        <v>1.86786</v>
      </c>
      <c r="IF450">
        <v>1.86905</v>
      </c>
      <c r="IG450">
        <v>1.86984</v>
      </c>
      <c r="IH450">
        <v>1.86585</v>
      </c>
      <c r="II450">
        <v>1.86693</v>
      </c>
      <c r="IJ450">
        <v>1.86843</v>
      </c>
      <c r="IK450">
        <v>5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2.994</v>
      </c>
      <c r="IY450">
        <v>0.381</v>
      </c>
      <c r="IZ450">
        <v>0.591063205497763</v>
      </c>
      <c r="JA450">
        <v>0.00362635438953289</v>
      </c>
      <c r="JB450">
        <v>-8.50754122937555e-07</v>
      </c>
      <c r="JC450">
        <v>2.87264459290622e-10</v>
      </c>
      <c r="JD450">
        <v>-0.103101814204982</v>
      </c>
      <c r="JE450">
        <v>-0.017656537129445</v>
      </c>
      <c r="JF450">
        <v>0.00217271289782075</v>
      </c>
      <c r="JG450">
        <v>-2.34727275410467e-05</v>
      </c>
      <c r="JH450">
        <v>4</v>
      </c>
      <c r="JI450">
        <v>2183</v>
      </c>
      <c r="JJ450">
        <v>1</v>
      </c>
      <c r="JK450">
        <v>27</v>
      </c>
      <c r="JL450">
        <v>29322428.8</v>
      </c>
      <c r="JM450">
        <v>29322428.8</v>
      </c>
      <c r="JN450">
        <v>1.72974</v>
      </c>
      <c r="JO450">
        <v>2.62085</v>
      </c>
      <c r="JP450">
        <v>1.54785</v>
      </c>
      <c r="JQ450">
        <v>2.31201</v>
      </c>
      <c r="JR450">
        <v>1.64673</v>
      </c>
      <c r="JS450">
        <v>2.26929</v>
      </c>
      <c r="JT450">
        <v>34.3725</v>
      </c>
      <c r="JU450">
        <v>24.1838</v>
      </c>
      <c r="JV450">
        <v>18</v>
      </c>
      <c r="JW450">
        <v>509.543</v>
      </c>
      <c r="JX450">
        <v>384.929</v>
      </c>
      <c r="JY450">
        <v>28.2989</v>
      </c>
      <c r="JZ450">
        <v>28.6273</v>
      </c>
      <c r="KA450">
        <v>30.0004</v>
      </c>
      <c r="KB450">
        <v>28.5201</v>
      </c>
      <c r="KC450">
        <v>28.4661</v>
      </c>
      <c r="KD450">
        <v>34.6344</v>
      </c>
      <c r="KE450">
        <v>30.7231</v>
      </c>
      <c r="KF450">
        <v>0</v>
      </c>
      <c r="KG450">
        <v>28.2233</v>
      </c>
      <c r="KH450">
        <v>838.697</v>
      </c>
      <c r="KI450">
        <v>17.79</v>
      </c>
      <c r="KJ450">
        <v>96.5793</v>
      </c>
      <c r="KK450">
        <v>94.5467</v>
      </c>
    </row>
    <row r="451" spans="1:297">
      <c r="A451">
        <v>435</v>
      </c>
      <c r="B451">
        <v>1759345730</v>
      </c>
      <c r="C451">
        <v>12870</v>
      </c>
      <c r="D451" t="s">
        <v>1316</v>
      </c>
      <c r="E451" t="s">
        <v>1317</v>
      </c>
      <c r="F451">
        <v>5</v>
      </c>
      <c r="G451" t="s">
        <v>1217</v>
      </c>
      <c r="H451" t="s">
        <v>436</v>
      </c>
      <c r="I451">
        <v>1759345721.84615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840.431785973476</v>
      </c>
      <c r="AK451">
        <v>799.845715151515</v>
      </c>
      <c r="AL451">
        <v>3.4770456365319</v>
      </c>
      <c r="AM451">
        <v>64.7014413785426</v>
      </c>
      <c r="AN451">
        <f>(AP451 - AO451 + DY451*1E3/(8.314*(EA451+273.15)) * AR451/DX451 * AQ451) * DX451/(100*DL451) * 1000/(1000 - AP451)</f>
        <v>0</v>
      </c>
      <c r="AO451">
        <v>17.8153297292272</v>
      </c>
      <c r="AP451">
        <v>23.9599309090909</v>
      </c>
      <c r="AQ451">
        <v>-7.94799787940033e-05</v>
      </c>
      <c r="AR451">
        <v>119.371846667819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4.8</v>
      </c>
      <c r="DM451">
        <v>0.5</v>
      </c>
      <c r="DN451" t="s">
        <v>438</v>
      </c>
      <c r="DO451">
        <v>2</v>
      </c>
      <c r="DP451" t="b">
        <v>1</v>
      </c>
      <c r="DQ451">
        <v>1759345721.84615</v>
      </c>
      <c r="DR451">
        <v>756.744076923077</v>
      </c>
      <c r="DS451">
        <v>808.919461538462</v>
      </c>
      <c r="DT451">
        <v>23.9772076923077</v>
      </c>
      <c r="DU451">
        <v>17.8166307692308</v>
      </c>
      <c r="DV451">
        <v>753.779769230769</v>
      </c>
      <c r="DW451">
        <v>23.5956230769231</v>
      </c>
      <c r="DX451">
        <v>500.016153846154</v>
      </c>
      <c r="DY451">
        <v>90.4172923076923</v>
      </c>
      <c r="DZ451">
        <v>0.0366129923076923</v>
      </c>
      <c r="EA451">
        <v>30.3718076923077</v>
      </c>
      <c r="EB451">
        <v>29.9996846153846</v>
      </c>
      <c r="EC451">
        <v>999.9</v>
      </c>
      <c r="ED451">
        <v>0</v>
      </c>
      <c r="EE451">
        <v>0</v>
      </c>
      <c r="EF451">
        <v>10010.9576923077</v>
      </c>
      <c r="EG451">
        <v>0</v>
      </c>
      <c r="EH451">
        <v>12.5774</v>
      </c>
      <c r="EI451">
        <v>-52.1755076923077</v>
      </c>
      <c r="EJ451">
        <v>775.334076923077</v>
      </c>
      <c r="EK451">
        <v>823.593230769231</v>
      </c>
      <c r="EL451">
        <v>6.16056384615385</v>
      </c>
      <c r="EM451">
        <v>808.919461538462</v>
      </c>
      <c r="EN451">
        <v>17.8166307692308</v>
      </c>
      <c r="EO451">
        <v>2.16795538461538</v>
      </c>
      <c r="EP451">
        <v>1.61093230769231</v>
      </c>
      <c r="EQ451">
        <v>18.7274461538462</v>
      </c>
      <c r="ER451">
        <v>14.0637769230769</v>
      </c>
      <c r="ES451">
        <v>2000.05923076923</v>
      </c>
      <c r="ET451">
        <v>0.979999461538461</v>
      </c>
      <c r="EU451">
        <v>0.0200005538461538</v>
      </c>
      <c r="EV451">
        <v>0</v>
      </c>
      <c r="EW451">
        <v>835.486461538462</v>
      </c>
      <c r="EX451">
        <v>5.00059</v>
      </c>
      <c r="EY451">
        <v>16752.7923076923</v>
      </c>
      <c r="EZ451">
        <v>17360.8307692308</v>
      </c>
      <c r="FA451">
        <v>42</v>
      </c>
      <c r="FB451">
        <v>41.8604615384615</v>
      </c>
      <c r="FC451">
        <v>41.375</v>
      </c>
      <c r="FD451">
        <v>41.2547692307692</v>
      </c>
      <c r="FE451">
        <v>42.875</v>
      </c>
      <c r="FF451">
        <v>1955.15307692308</v>
      </c>
      <c r="FG451">
        <v>39.9061538461538</v>
      </c>
      <c r="FH451">
        <v>0</v>
      </c>
      <c r="FI451">
        <v>1759345730.4</v>
      </c>
      <c r="FJ451">
        <v>0</v>
      </c>
      <c r="FK451">
        <v>835.63136</v>
      </c>
      <c r="FL451">
        <v>7.00846152290501</v>
      </c>
      <c r="FM451">
        <v>139.561538185379</v>
      </c>
      <c r="FN451">
        <v>16754.228</v>
      </c>
      <c r="FO451">
        <v>15</v>
      </c>
      <c r="FP451">
        <v>0</v>
      </c>
      <c r="FQ451" t="s">
        <v>439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-51.8433190476191</v>
      </c>
      <c r="GD451">
        <v>-5.42512987012994</v>
      </c>
      <c r="GE451">
        <v>0.773163809797151</v>
      </c>
      <c r="GF451">
        <v>0</v>
      </c>
      <c r="GG451">
        <v>835.25155882353</v>
      </c>
      <c r="GH451">
        <v>7.0178609641326</v>
      </c>
      <c r="GI451">
        <v>0.715891430775257</v>
      </c>
      <c r="GJ451">
        <v>-1</v>
      </c>
      <c r="GK451">
        <v>6.15639571428571</v>
      </c>
      <c r="GL451">
        <v>-2.5714285708278e-05</v>
      </c>
      <c r="GM451">
        <v>0.0154309684205029</v>
      </c>
      <c r="GN451">
        <v>1</v>
      </c>
      <c r="GO451">
        <v>1</v>
      </c>
      <c r="GP451">
        <v>2</v>
      </c>
      <c r="GQ451" t="s">
        <v>448</v>
      </c>
      <c r="GR451">
        <v>3.13137</v>
      </c>
      <c r="GS451">
        <v>2.71471</v>
      </c>
      <c r="GT451">
        <v>0.140137</v>
      </c>
      <c r="GU451">
        <v>0.146654</v>
      </c>
      <c r="GV451">
        <v>0.102681</v>
      </c>
      <c r="GW451">
        <v>0.0835599</v>
      </c>
      <c r="GX451">
        <v>32365</v>
      </c>
      <c r="GY451">
        <v>34408.1</v>
      </c>
      <c r="GZ451">
        <v>34056.6</v>
      </c>
      <c r="HA451">
        <v>36509.9</v>
      </c>
      <c r="HB451">
        <v>43166.2</v>
      </c>
      <c r="HC451">
        <v>48055.1</v>
      </c>
      <c r="HD451">
        <v>53130.3</v>
      </c>
      <c r="HE451">
        <v>58355.2</v>
      </c>
      <c r="HF451">
        <v>1.95713</v>
      </c>
      <c r="HG451">
        <v>1.76012</v>
      </c>
      <c r="HH451">
        <v>0.102088</v>
      </c>
      <c r="HI451">
        <v>0</v>
      </c>
      <c r="HJ451">
        <v>28.3368</v>
      </c>
      <c r="HK451">
        <v>999.9</v>
      </c>
      <c r="HL451">
        <v>49.713</v>
      </c>
      <c r="HM451">
        <v>31.229</v>
      </c>
      <c r="HN451">
        <v>25.1308</v>
      </c>
      <c r="HO451">
        <v>55.1358</v>
      </c>
      <c r="HP451">
        <v>45.9776</v>
      </c>
      <c r="HQ451">
        <v>1</v>
      </c>
      <c r="HR451">
        <v>0.10154</v>
      </c>
      <c r="HS451">
        <v>0.0526825</v>
      </c>
      <c r="HT451">
        <v>20.1123</v>
      </c>
      <c r="HU451">
        <v>5.19692</v>
      </c>
      <c r="HV451">
        <v>12.004</v>
      </c>
      <c r="HW451">
        <v>4.97505</v>
      </c>
      <c r="HX451">
        <v>3.29395</v>
      </c>
      <c r="HY451">
        <v>9999</v>
      </c>
      <c r="HZ451">
        <v>9999</v>
      </c>
      <c r="IA451">
        <v>999.9</v>
      </c>
      <c r="IB451">
        <v>9999</v>
      </c>
      <c r="IC451">
        <v>1.86325</v>
      </c>
      <c r="ID451">
        <v>1.86813</v>
      </c>
      <c r="IE451">
        <v>1.86784</v>
      </c>
      <c r="IF451">
        <v>1.86905</v>
      </c>
      <c r="IG451">
        <v>1.86981</v>
      </c>
      <c r="IH451">
        <v>1.86587</v>
      </c>
      <c r="II451">
        <v>1.86695</v>
      </c>
      <c r="IJ451">
        <v>1.86842</v>
      </c>
      <c r="IK451">
        <v>5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3.041</v>
      </c>
      <c r="IY451">
        <v>0.3808</v>
      </c>
      <c r="IZ451">
        <v>0.591063205497763</v>
      </c>
      <c r="JA451">
        <v>0.00362635438953289</v>
      </c>
      <c r="JB451">
        <v>-8.50754122937555e-07</v>
      </c>
      <c r="JC451">
        <v>2.87264459290622e-10</v>
      </c>
      <c r="JD451">
        <v>-0.103101814204982</v>
      </c>
      <c r="JE451">
        <v>-0.017656537129445</v>
      </c>
      <c r="JF451">
        <v>0.00217271289782075</v>
      </c>
      <c r="JG451">
        <v>-2.34727275410467e-05</v>
      </c>
      <c r="JH451">
        <v>4</v>
      </c>
      <c r="JI451">
        <v>2183</v>
      </c>
      <c r="JJ451">
        <v>1</v>
      </c>
      <c r="JK451">
        <v>27</v>
      </c>
      <c r="JL451">
        <v>29322428.8</v>
      </c>
      <c r="JM451">
        <v>29322428.8</v>
      </c>
      <c r="JN451">
        <v>1.75293</v>
      </c>
      <c r="JO451">
        <v>2.62695</v>
      </c>
      <c r="JP451">
        <v>1.54785</v>
      </c>
      <c r="JQ451">
        <v>2.31323</v>
      </c>
      <c r="JR451">
        <v>1.64673</v>
      </c>
      <c r="JS451">
        <v>2.32788</v>
      </c>
      <c r="JT451">
        <v>34.3725</v>
      </c>
      <c r="JU451">
        <v>24.1838</v>
      </c>
      <c r="JV451">
        <v>18</v>
      </c>
      <c r="JW451">
        <v>509.354</v>
      </c>
      <c r="JX451">
        <v>384.968</v>
      </c>
      <c r="JY451">
        <v>28.2564</v>
      </c>
      <c r="JZ451">
        <v>28.6325</v>
      </c>
      <c r="KA451">
        <v>30.0005</v>
      </c>
      <c r="KB451">
        <v>28.525</v>
      </c>
      <c r="KC451">
        <v>28.4721</v>
      </c>
      <c r="KD451">
        <v>35.2214</v>
      </c>
      <c r="KE451">
        <v>30.7231</v>
      </c>
      <c r="KF451">
        <v>0</v>
      </c>
      <c r="KG451">
        <v>28.2172</v>
      </c>
      <c r="KH451">
        <v>858.828</v>
      </c>
      <c r="KI451">
        <v>17.79</v>
      </c>
      <c r="KJ451">
        <v>96.5781</v>
      </c>
      <c r="KK451">
        <v>94.5456</v>
      </c>
    </row>
    <row r="452" spans="1:297">
      <c r="A452">
        <v>436</v>
      </c>
      <c r="B452">
        <v>1759345735</v>
      </c>
      <c r="C452">
        <v>12875</v>
      </c>
      <c r="D452" t="s">
        <v>1318</v>
      </c>
      <c r="E452" t="s">
        <v>1319</v>
      </c>
      <c r="F452">
        <v>5</v>
      </c>
      <c r="G452" t="s">
        <v>1217</v>
      </c>
      <c r="H452" t="s">
        <v>436</v>
      </c>
      <c r="I452">
        <v>1759345726.84615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856.576709881872</v>
      </c>
      <c r="AK452">
        <v>816.426969696969</v>
      </c>
      <c r="AL452">
        <v>3.30625866197751</v>
      </c>
      <c r="AM452">
        <v>64.7014413785426</v>
      </c>
      <c r="AN452">
        <f>(AP452 - AO452 + DY452*1E3/(8.314*(EA452+273.15)) * AR452/DX452 * AQ452) * DX452/(100*DL452) * 1000/(1000 - AP452)</f>
        <v>0</v>
      </c>
      <c r="AO452">
        <v>17.8158285640488</v>
      </c>
      <c r="AP452">
        <v>23.9504236363636</v>
      </c>
      <c r="AQ452">
        <v>-0.000100771792122358</v>
      </c>
      <c r="AR452">
        <v>119.371846667819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4.8</v>
      </c>
      <c r="DM452">
        <v>0.5</v>
      </c>
      <c r="DN452" t="s">
        <v>438</v>
      </c>
      <c r="DO452">
        <v>2</v>
      </c>
      <c r="DP452" t="b">
        <v>1</v>
      </c>
      <c r="DQ452">
        <v>1759345726.84615</v>
      </c>
      <c r="DR452">
        <v>773.354923076923</v>
      </c>
      <c r="DS452">
        <v>825.468461538461</v>
      </c>
      <c r="DT452">
        <v>23.9635923076923</v>
      </c>
      <c r="DU452">
        <v>17.8149384615385</v>
      </c>
      <c r="DV452">
        <v>770.343846153846</v>
      </c>
      <c r="DW452">
        <v>23.5826076923077</v>
      </c>
      <c r="DX452">
        <v>500.027076923077</v>
      </c>
      <c r="DY452">
        <v>90.4174230769231</v>
      </c>
      <c r="DZ452">
        <v>0.0367351692307692</v>
      </c>
      <c r="EA452">
        <v>30.3751846153846</v>
      </c>
      <c r="EB452">
        <v>30.0047692307692</v>
      </c>
      <c r="EC452">
        <v>999.9</v>
      </c>
      <c r="ED452">
        <v>0</v>
      </c>
      <c r="EE452">
        <v>0</v>
      </c>
      <c r="EF452">
        <v>10007.3523076923</v>
      </c>
      <c r="EG452">
        <v>0</v>
      </c>
      <c r="EH452">
        <v>12.5774</v>
      </c>
      <c r="EI452">
        <v>-52.1137153846154</v>
      </c>
      <c r="EJ452">
        <v>792.342076923077</v>
      </c>
      <c r="EK452">
        <v>840.441076923077</v>
      </c>
      <c r="EL452">
        <v>6.14865153846154</v>
      </c>
      <c r="EM452">
        <v>825.468461538461</v>
      </c>
      <c r="EN452">
        <v>17.8149384615385</v>
      </c>
      <c r="EO452">
        <v>2.16672692307692</v>
      </c>
      <c r="EP452">
        <v>1.61078153846154</v>
      </c>
      <c r="EQ452">
        <v>18.7183923076923</v>
      </c>
      <c r="ER452">
        <v>14.0623307692308</v>
      </c>
      <c r="ES452">
        <v>2000.02461538462</v>
      </c>
      <c r="ET452">
        <v>0.980001538461538</v>
      </c>
      <c r="EU452">
        <v>0.0199985692307692</v>
      </c>
      <c r="EV452">
        <v>0</v>
      </c>
      <c r="EW452">
        <v>836.116384615385</v>
      </c>
      <c r="EX452">
        <v>5.00059</v>
      </c>
      <c r="EY452">
        <v>16764.2615384615</v>
      </c>
      <c r="EZ452">
        <v>17360.5384615385</v>
      </c>
      <c r="FA452">
        <v>42</v>
      </c>
      <c r="FB452">
        <v>41.8701538461538</v>
      </c>
      <c r="FC452">
        <v>41.3845384615385</v>
      </c>
      <c r="FD452">
        <v>41.2595384615385</v>
      </c>
      <c r="FE452">
        <v>42.875</v>
      </c>
      <c r="FF452">
        <v>1955.12307692308</v>
      </c>
      <c r="FG452">
        <v>39.9015384615385</v>
      </c>
      <c r="FH452">
        <v>0</v>
      </c>
      <c r="FI452">
        <v>1759345735.8</v>
      </c>
      <c r="FJ452">
        <v>0</v>
      </c>
      <c r="FK452">
        <v>836.229576923077</v>
      </c>
      <c r="FL452">
        <v>6.80864957020038</v>
      </c>
      <c r="FM452">
        <v>134.782906112376</v>
      </c>
      <c r="FN452">
        <v>16766.0384615385</v>
      </c>
      <c r="FO452">
        <v>15</v>
      </c>
      <c r="FP452">
        <v>0</v>
      </c>
      <c r="FQ452" t="s">
        <v>439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-52.155815</v>
      </c>
      <c r="GD452">
        <v>-0.81129473684216</v>
      </c>
      <c r="GE452">
        <v>0.543115115122936</v>
      </c>
      <c r="GF452">
        <v>0</v>
      </c>
      <c r="GG452">
        <v>835.791205882353</v>
      </c>
      <c r="GH452">
        <v>7.16114591500265</v>
      </c>
      <c r="GI452">
        <v>0.728120900570607</v>
      </c>
      <c r="GJ452">
        <v>-1</v>
      </c>
      <c r="GK452">
        <v>6.1551115</v>
      </c>
      <c r="GL452">
        <v>-0.150646466165405</v>
      </c>
      <c r="GM452">
        <v>0.0147518287934073</v>
      </c>
      <c r="GN452">
        <v>0</v>
      </c>
      <c r="GO452">
        <v>0</v>
      </c>
      <c r="GP452">
        <v>2</v>
      </c>
      <c r="GQ452" t="s">
        <v>481</v>
      </c>
      <c r="GR452">
        <v>3.13138</v>
      </c>
      <c r="GS452">
        <v>2.71494</v>
      </c>
      <c r="GT452">
        <v>0.142094</v>
      </c>
      <c r="GU452">
        <v>0.148697</v>
      </c>
      <c r="GV452">
        <v>0.102642</v>
      </c>
      <c r="GW452">
        <v>0.0835649</v>
      </c>
      <c r="GX452">
        <v>32291.1</v>
      </c>
      <c r="GY452">
        <v>34325.1</v>
      </c>
      <c r="GZ452">
        <v>34056.4</v>
      </c>
      <c r="HA452">
        <v>36509.4</v>
      </c>
      <c r="HB452">
        <v>43168</v>
      </c>
      <c r="HC452">
        <v>48054.4</v>
      </c>
      <c r="HD452">
        <v>53129.9</v>
      </c>
      <c r="HE452">
        <v>58354.4</v>
      </c>
      <c r="HF452">
        <v>1.9572</v>
      </c>
      <c r="HG452">
        <v>1.76017</v>
      </c>
      <c r="HH452">
        <v>0.102371</v>
      </c>
      <c r="HI452">
        <v>0</v>
      </c>
      <c r="HJ452">
        <v>28.3391</v>
      </c>
      <c r="HK452">
        <v>999.9</v>
      </c>
      <c r="HL452">
        <v>49.713</v>
      </c>
      <c r="HM452">
        <v>31.219</v>
      </c>
      <c r="HN452">
        <v>25.1122</v>
      </c>
      <c r="HO452">
        <v>55.3558</v>
      </c>
      <c r="HP452">
        <v>46.1739</v>
      </c>
      <c r="HQ452">
        <v>1</v>
      </c>
      <c r="HR452">
        <v>0.101608</v>
      </c>
      <c r="HS452">
        <v>-0.0884586</v>
      </c>
      <c r="HT452">
        <v>20.1127</v>
      </c>
      <c r="HU452">
        <v>5.19752</v>
      </c>
      <c r="HV452">
        <v>12.004</v>
      </c>
      <c r="HW452">
        <v>4.975</v>
      </c>
      <c r="HX452">
        <v>3.29395</v>
      </c>
      <c r="HY452">
        <v>9999</v>
      </c>
      <c r="HZ452">
        <v>9999</v>
      </c>
      <c r="IA452">
        <v>999.9</v>
      </c>
      <c r="IB452">
        <v>9999</v>
      </c>
      <c r="IC452">
        <v>1.86325</v>
      </c>
      <c r="ID452">
        <v>1.86813</v>
      </c>
      <c r="IE452">
        <v>1.86786</v>
      </c>
      <c r="IF452">
        <v>1.86905</v>
      </c>
      <c r="IG452">
        <v>1.86983</v>
      </c>
      <c r="IH452">
        <v>1.86586</v>
      </c>
      <c r="II452">
        <v>1.86695</v>
      </c>
      <c r="IJ452">
        <v>1.86844</v>
      </c>
      <c r="IK452">
        <v>5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3.086</v>
      </c>
      <c r="IY452">
        <v>0.3803</v>
      </c>
      <c r="IZ452">
        <v>0.591063205497763</v>
      </c>
      <c r="JA452">
        <v>0.00362635438953289</v>
      </c>
      <c r="JB452">
        <v>-8.50754122937555e-07</v>
      </c>
      <c r="JC452">
        <v>2.87264459290622e-10</v>
      </c>
      <c r="JD452">
        <v>-0.103101814204982</v>
      </c>
      <c r="JE452">
        <v>-0.017656537129445</v>
      </c>
      <c r="JF452">
        <v>0.00217271289782075</v>
      </c>
      <c r="JG452">
        <v>-2.34727275410467e-05</v>
      </c>
      <c r="JH452">
        <v>4</v>
      </c>
      <c r="JI452">
        <v>2183</v>
      </c>
      <c r="JJ452">
        <v>1</v>
      </c>
      <c r="JK452">
        <v>27</v>
      </c>
      <c r="JL452">
        <v>29322428.9</v>
      </c>
      <c r="JM452">
        <v>29322428.9</v>
      </c>
      <c r="JN452">
        <v>1.78711</v>
      </c>
      <c r="JO452">
        <v>2.62573</v>
      </c>
      <c r="JP452">
        <v>1.54785</v>
      </c>
      <c r="JQ452">
        <v>2.31323</v>
      </c>
      <c r="JR452">
        <v>1.64673</v>
      </c>
      <c r="JS452">
        <v>2.38037</v>
      </c>
      <c r="JT452">
        <v>34.3952</v>
      </c>
      <c r="JU452">
        <v>24.1926</v>
      </c>
      <c r="JV452">
        <v>18</v>
      </c>
      <c r="JW452">
        <v>509.458</v>
      </c>
      <c r="JX452">
        <v>385.026</v>
      </c>
      <c r="JY452">
        <v>28.2117</v>
      </c>
      <c r="JZ452">
        <v>28.6384</v>
      </c>
      <c r="KA452">
        <v>30.0003</v>
      </c>
      <c r="KB452">
        <v>28.531</v>
      </c>
      <c r="KC452">
        <v>28.4769</v>
      </c>
      <c r="KD452">
        <v>35.7665</v>
      </c>
      <c r="KE452">
        <v>30.7231</v>
      </c>
      <c r="KF452">
        <v>0</v>
      </c>
      <c r="KG452">
        <v>28.2111</v>
      </c>
      <c r="KH452">
        <v>872.242</v>
      </c>
      <c r="KI452">
        <v>17.79</v>
      </c>
      <c r="KJ452">
        <v>96.5775</v>
      </c>
      <c r="KK452">
        <v>94.5442</v>
      </c>
    </row>
    <row r="453" spans="1:297">
      <c r="A453">
        <v>437</v>
      </c>
      <c r="B453">
        <v>1759345740</v>
      </c>
      <c r="C453">
        <v>12880</v>
      </c>
      <c r="D453" t="s">
        <v>1320</v>
      </c>
      <c r="E453" t="s">
        <v>1321</v>
      </c>
      <c r="F453">
        <v>5</v>
      </c>
      <c r="G453" t="s">
        <v>1217</v>
      </c>
      <c r="H453" t="s">
        <v>436</v>
      </c>
      <c r="I453">
        <v>1759345731.84615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874.74987276941</v>
      </c>
      <c r="AK453">
        <v>833.899163636364</v>
      </c>
      <c r="AL453">
        <v>3.50453843845398</v>
      </c>
      <c r="AM453">
        <v>64.7014413785426</v>
      </c>
      <c r="AN453">
        <f>(AP453 - AO453 + DY453*1E3/(8.314*(EA453+273.15)) * AR453/DX453 * AQ453) * DX453/(100*DL453) * 1000/(1000 - AP453)</f>
        <v>0</v>
      </c>
      <c r="AO453">
        <v>17.8187530710878</v>
      </c>
      <c r="AP453">
        <v>23.9332563636364</v>
      </c>
      <c r="AQ453">
        <v>-0.000172233461171131</v>
      </c>
      <c r="AR453">
        <v>119.371846667819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4.8</v>
      </c>
      <c r="DM453">
        <v>0.5</v>
      </c>
      <c r="DN453" t="s">
        <v>438</v>
      </c>
      <c r="DO453">
        <v>2</v>
      </c>
      <c r="DP453" t="b">
        <v>1</v>
      </c>
      <c r="DQ453">
        <v>1759345731.84615</v>
      </c>
      <c r="DR453">
        <v>789.956076923077</v>
      </c>
      <c r="DS453">
        <v>842.608230769231</v>
      </c>
      <c r="DT453">
        <v>23.9522</v>
      </c>
      <c r="DU453">
        <v>17.8165076923077</v>
      </c>
      <c r="DV453">
        <v>786.898230769231</v>
      </c>
      <c r="DW453">
        <v>23.5717153846154</v>
      </c>
      <c r="DX453">
        <v>500.008384615385</v>
      </c>
      <c r="DY453">
        <v>90.4176538461538</v>
      </c>
      <c r="DZ453">
        <v>0.0368816307692308</v>
      </c>
      <c r="EA453">
        <v>30.3750461538462</v>
      </c>
      <c r="EB453">
        <v>30.0079</v>
      </c>
      <c r="EC453">
        <v>999.9</v>
      </c>
      <c r="ED453">
        <v>0</v>
      </c>
      <c r="EE453">
        <v>0</v>
      </c>
      <c r="EF453">
        <v>10002.5476923077</v>
      </c>
      <c r="EG453">
        <v>0</v>
      </c>
      <c r="EH453">
        <v>12.5774</v>
      </c>
      <c r="EI453">
        <v>-52.6523230769231</v>
      </c>
      <c r="EJ453">
        <v>809.341307692308</v>
      </c>
      <c r="EK453">
        <v>857.893</v>
      </c>
      <c r="EL453">
        <v>6.13569615384615</v>
      </c>
      <c r="EM453">
        <v>842.608230769231</v>
      </c>
      <c r="EN453">
        <v>17.8165076923077</v>
      </c>
      <c r="EO453">
        <v>2.16570230769231</v>
      </c>
      <c r="EP453">
        <v>1.61092692307692</v>
      </c>
      <c r="EQ453">
        <v>18.7108230769231</v>
      </c>
      <c r="ER453">
        <v>14.0637153846154</v>
      </c>
      <c r="ES453">
        <v>1999.99384615385</v>
      </c>
      <c r="ET453">
        <v>0.980002461538461</v>
      </c>
      <c r="EU453">
        <v>0.0199977230769231</v>
      </c>
      <c r="EV453">
        <v>0</v>
      </c>
      <c r="EW453">
        <v>836.712076923077</v>
      </c>
      <c r="EX453">
        <v>5.00059</v>
      </c>
      <c r="EY453">
        <v>16775.0538461538</v>
      </c>
      <c r="EZ453">
        <v>17360.2692307692</v>
      </c>
      <c r="FA453">
        <v>42</v>
      </c>
      <c r="FB453">
        <v>41.8701538461538</v>
      </c>
      <c r="FC453">
        <v>41.3940769230769</v>
      </c>
      <c r="FD453">
        <v>41.2738461538462</v>
      </c>
      <c r="FE453">
        <v>42.875</v>
      </c>
      <c r="FF453">
        <v>1955.09461538462</v>
      </c>
      <c r="FG453">
        <v>39.8992307692308</v>
      </c>
      <c r="FH453">
        <v>0</v>
      </c>
      <c r="FI453">
        <v>1759345740.6</v>
      </c>
      <c r="FJ453">
        <v>0</v>
      </c>
      <c r="FK453">
        <v>836.772923076923</v>
      </c>
      <c r="FL453">
        <v>6.83172649654492</v>
      </c>
      <c r="FM453">
        <v>129.169230760379</v>
      </c>
      <c r="FN453">
        <v>16776.4384615385</v>
      </c>
      <c r="FO453">
        <v>15</v>
      </c>
      <c r="FP453">
        <v>0</v>
      </c>
      <c r="FQ453" t="s">
        <v>439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-52.3772095238095</v>
      </c>
      <c r="GD453">
        <v>-4.83835324675333</v>
      </c>
      <c r="GE453">
        <v>0.724370437923766</v>
      </c>
      <c r="GF453">
        <v>0</v>
      </c>
      <c r="GG453">
        <v>836.375029411765</v>
      </c>
      <c r="GH453">
        <v>6.80744078599621</v>
      </c>
      <c r="GI453">
        <v>0.694255271127194</v>
      </c>
      <c r="GJ453">
        <v>-1</v>
      </c>
      <c r="GK453">
        <v>6.14281619047619</v>
      </c>
      <c r="GL453">
        <v>-0.14689636363635</v>
      </c>
      <c r="GM453">
        <v>0.0150404202943397</v>
      </c>
      <c r="GN453">
        <v>0</v>
      </c>
      <c r="GO453">
        <v>0</v>
      </c>
      <c r="GP453">
        <v>2</v>
      </c>
      <c r="GQ453" t="s">
        <v>481</v>
      </c>
      <c r="GR453">
        <v>3.13135</v>
      </c>
      <c r="GS453">
        <v>2.71507</v>
      </c>
      <c r="GT453">
        <v>0.144119</v>
      </c>
      <c r="GU453">
        <v>0.150546</v>
      </c>
      <c r="GV453">
        <v>0.102595</v>
      </c>
      <c r="GW453">
        <v>0.0835696</v>
      </c>
      <c r="GX453">
        <v>32214.2</v>
      </c>
      <c r="GY453">
        <v>34250</v>
      </c>
      <c r="GZ453">
        <v>34055.7</v>
      </c>
      <c r="HA453">
        <v>36508.8</v>
      </c>
      <c r="HB453">
        <v>43169.9</v>
      </c>
      <c r="HC453">
        <v>48053.6</v>
      </c>
      <c r="HD453">
        <v>53129.1</v>
      </c>
      <c r="HE453">
        <v>58353.6</v>
      </c>
      <c r="HF453">
        <v>1.95715</v>
      </c>
      <c r="HG453">
        <v>1.76012</v>
      </c>
      <c r="HH453">
        <v>0.102542</v>
      </c>
      <c r="HI453">
        <v>0</v>
      </c>
      <c r="HJ453">
        <v>28.3391</v>
      </c>
      <c r="HK453">
        <v>999.9</v>
      </c>
      <c r="HL453">
        <v>49.713</v>
      </c>
      <c r="HM453">
        <v>31.229</v>
      </c>
      <c r="HN453">
        <v>25.1291</v>
      </c>
      <c r="HO453">
        <v>55.4558</v>
      </c>
      <c r="HP453">
        <v>46.1979</v>
      </c>
      <c r="HQ453">
        <v>1</v>
      </c>
      <c r="HR453">
        <v>0.102215</v>
      </c>
      <c r="HS453">
        <v>-0.128461</v>
      </c>
      <c r="HT453">
        <v>20.1124</v>
      </c>
      <c r="HU453">
        <v>5.19692</v>
      </c>
      <c r="HV453">
        <v>12.004</v>
      </c>
      <c r="HW453">
        <v>4.975</v>
      </c>
      <c r="HX453">
        <v>3.29395</v>
      </c>
      <c r="HY453">
        <v>9999</v>
      </c>
      <c r="HZ453">
        <v>9999</v>
      </c>
      <c r="IA453">
        <v>999.9</v>
      </c>
      <c r="IB453">
        <v>9999</v>
      </c>
      <c r="IC453">
        <v>1.86325</v>
      </c>
      <c r="ID453">
        <v>1.86813</v>
      </c>
      <c r="IE453">
        <v>1.86786</v>
      </c>
      <c r="IF453">
        <v>1.86905</v>
      </c>
      <c r="IG453">
        <v>1.86981</v>
      </c>
      <c r="IH453">
        <v>1.8659</v>
      </c>
      <c r="II453">
        <v>1.86695</v>
      </c>
      <c r="IJ453">
        <v>1.86844</v>
      </c>
      <c r="IK453">
        <v>5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3.134</v>
      </c>
      <c r="IY453">
        <v>0.3796</v>
      </c>
      <c r="IZ453">
        <v>0.591063205497763</v>
      </c>
      <c r="JA453">
        <v>0.00362635438953289</v>
      </c>
      <c r="JB453">
        <v>-8.50754122937555e-07</v>
      </c>
      <c r="JC453">
        <v>2.87264459290622e-10</v>
      </c>
      <c r="JD453">
        <v>-0.103101814204982</v>
      </c>
      <c r="JE453">
        <v>-0.017656537129445</v>
      </c>
      <c r="JF453">
        <v>0.00217271289782075</v>
      </c>
      <c r="JG453">
        <v>-2.34727275410467e-05</v>
      </c>
      <c r="JH453">
        <v>4</v>
      </c>
      <c r="JI453">
        <v>2183</v>
      </c>
      <c r="JJ453">
        <v>1</v>
      </c>
      <c r="JK453">
        <v>27</v>
      </c>
      <c r="JL453">
        <v>29322429</v>
      </c>
      <c r="JM453">
        <v>29322429</v>
      </c>
      <c r="JN453">
        <v>1.81152</v>
      </c>
      <c r="JO453">
        <v>2.61963</v>
      </c>
      <c r="JP453">
        <v>1.54785</v>
      </c>
      <c r="JQ453">
        <v>2.31201</v>
      </c>
      <c r="JR453">
        <v>1.64673</v>
      </c>
      <c r="JS453">
        <v>2.38525</v>
      </c>
      <c r="JT453">
        <v>34.3952</v>
      </c>
      <c r="JU453">
        <v>24.1926</v>
      </c>
      <c r="JV453">
        <v>18</v>
      </c>
      <c r="JW453">
        <v>509.467</v>
      </c>
      <c r="JX453">
        <v>385.038</v>
      </c>
      <c r="JY453">
        <v>28.2034</v>
      </c>
      <c r="JZ453">
        <v>28.6445</v>
      </c>
      <c r="KA453">
        <v>30.0005</v>
      </c>
      <c r="KB453">
        <v>28.5358</v>
      </c>
      <c r="KC453">
        <v>28.4829</v>
      </c>
      <c r="KD453">
        <v>36.268</v>
      </c>
      <c r="KE453">
        <v>30.7231</v>
      </c>
      <c r="KF453">
        <v>0</v>
      </c>
      <c r="KG453">
        <v>28.2005</v>
      </c>
      <c r="KH453">
        <v>892.492</v>
      </c>
      <c r="KI453">
        <v>17.79</v>
      </c>
      <c r="KJ453">
        <v>96.5758</v>
      </c>
      <c r="KK453">
        <v>94.5428</v>
      </c>
    </row>
    <row r="454" spans="1:297">
      <c r="A454">
        <v>438</v>
      </c>
      <c r="B454">
        <v>1759345745</v>
      </c>
      <c r="C454">
        <v>12885</v>
      </c>
      <c r="D454" t="s">
        <v>1322</v>
      </c>
      <c r="E454" t="s">
        <v>1323</v>
      </c>
      <c r="F454">
        <v>5</v>
      </c>
      <c r="G454" t="s">
        <v>1217</v>
      </c>
      <c r="H454" t="s">
        <v>436</v>
      </c>
      <c r="I454">
        <v>1759345736.84615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890.802775015916</v>
      </c>
      <c r="AK454">
        <v>850.389157575758</v>
      </c>
      <c r="AL454">
        <v>3.28344589464734</v>
      </c>
      <c r="AM454">
        <v>64.7014413785426</v>
      </c>
      <c r="AN454">
        <f>(AP454 - AO454 + DY454*1E3/(8.314*(EA454+273.15)) * AR454/DX454 * AQ454) * DX454/(100*DL454) * 1000/(1000 - AP454)</f>
        <v>0</v>
      </c>
      <c r="AO454">
        <v>17.8203438794888</v>
      </c>
      <c r="AP454">
        <v>23.9228121212121</v>
      </c>
      <c r="AQ454">
        <v>-0.000112660917061298</v>
      </c>
      <c r="AR454">
        <v>119.371846667819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4.8</v>
      </c>
      <c r="DM454">
        <v>0.5</v>
      </c>
      <c r="DN454" t="s">
        <v>438</v>
      </c>
      <c r="DO454">
        <v>2</v>
      </c>
      <c r="DP454" t="b">
        <v>1</v>
      </c>
      <c r="DQ454">
        <v>1759345736.84615</v>
      </c>
      <c r="DR454">
        <v>806.544076923077</v>
      </c>
      <c r="DS454">
        <v>859.112615384615</v>
      </c>
      <c r="DT454">
        <v>23.9408846153846</v>
      </c>
      <c r="DU454">
        <v>17.8181692307692</v>
      </c>
      <c r="DV454">
        <v>803.439615384615</v>
      </c>
      <c r="DW454">
        <v>23.5609076923077</v>
      </c>
      <c r="DX454">
        <v>500.023615384615</v>
      </c>
      <c r="DY454">
        <v>90.4176538461539</v>
      </c>
      <c r="DZ454">
        <v>0.0368947153846154</v>
      </c>
      <c r="EA454">
        <v>30.3734</v>
      </c>
      <c r="EB454">
        <v>30.0088076923077</v>
      </c>
      <c r="EC454">
        <v>999.9</v>
      </c>
      <c r="ED454">
        <v>0</v>
      </c>
      <c r="EE454">
        <v>0</v>
      </c>
      <c r="EF454">
        <v>10006.0476923077</v>
      </c>
      <c r="EG454">
        <v>0</v>
      </c>
      <c r="EH454">
        <v>12.5774</v>
      </c>
      <c r="EI454">
        <v>-52.5685076923077</v>
      </c>
      <c r="EJ454">
        <v>826.326923076923</v>
      </c>
      <c r="EK454">
        <v>874.698076923077</v>
      </c>
      <c r="EL454">
        <v>6.12273307692308</v>
      </c>
      <c r="EM454">
        <v>859.112615384615</v>
      </c>
      <c r="EN454">
        <v>17.8181692307692</v>
      </c>
      <c r="EO454">
        <v>2.16467923076923</v>
      </c>
      <c r="EP454">
        <v>1.61107615384615</v>
      </c>
      <c r="EQ454">
        <v>18.7032769230769</v>
      </c>
      <c r="ER454">
        <v>14.0651538461538</v>
      </c>
      <c r="ES454">
        <v>2000.01384615385</v>
      </c>
      <c r="ET454">
        <v>0.980001615384615</v>
      </c>
      <c r="EU454">
        <v>0.0199985923076923</v>
      </c>
      <c r="EV454">
        <v>0</v>
      </c>
      <c r="EW454">
        <v>837.259923076923</v>
      </c>
      <c r="EX454">
        <v>5.00059</v>
      </c>
      <c r="EY454">
        <v>16785.8615384615</v>
      </c>
      <c r="EZ454">
        <v>17360.4384615385</v>
      </c>
      <c r="FA454">
        <v>42</v>
      </c>
      <c r="FB454">
        <v>41.875</v>
      </c>
      <c r="FC454">
        <v>41.4131538461538</v>
      </c>
      <c r="FD454">
        <v>41.2833846153846</v>
      </c>
      <c r="FE454">
        <v>42.875</v>
      </c>
      <c r="FF454">
        <v>1955.11230769231</v>
      </c>
      <c r="FG454">
        <v>39.9015384615385</v>
      </c>
      <c r="FH454">
        <v>0</v>
      </c>
      <c r="FI454">
        <v>1759345745.4</v>
      </c>
      <c r="FJ454">
        <v>0</v>
      </c>
      <c r="FK454">
        <v>837.255153846154</v>
      </c>
      <c r="FL454">
        <v>5.65928204771567</v>
      </c>
      <c r="FM454">
        <v>123.750427328451</v>
      </c>
      <c r="FN454">
        <v>16786.5730769231</v>
      </c>
      <c r="FO454">
        <v>15</v>
      </c>
      <c r="FP454">
        <v>0</v>
      </c>
      <c r="FQ454" t="s">
        <v>439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-52.609555</v>
      </c>
      <c r="GD454">
        <v>-0.575427067669297</v>
      </c>
      <c r="GE454">
        <v>0.548852105284292</v>
      </c>
      <c r="GF454">
        <v>0</v>
      </c>
      <c r="GG454">
        <v>836.950970588235</v>
      </c>
      <c r="GH454">
        <v>5.97614973321044</v>
      </c>
      <c r="GI454">
        <v>0.622816821587687</v>
      </c>
      <c r="GJ454">
        <v>-1</v>
      </c>
      <c r="GK454">
        <v>6.128448</v>
      </c>
      <c r="GL454">
        <v>-0.161686917293234</v>
      </c>
      <c r="GM454">
        <v>0.0157558003922366</v>
      </c>
      <c r="GN454">
        <v>0</v>
      </c>
      <c r="GO454">
        <v>0</v>
      </c>
      <c r="GP454">
        <v>2</v>
      </c>
      <c r="GQ454" t="s">
        <v>481</v>
      </c>
      <c r="GR454">
        <v>3.13142</v>
      </c>
      <c r="GS454">
        <v>2.71492</v>
      </c>
      <c r="GT454">
        <v>0.146031</v>
      </c>
      <c r="GU454">
        <v>0.152514</v>
      </c>
      <c r="GV454">
        <v>0.102563</v>
      </c>
      <c r="GW454">
        <v>0.0835796</v>
      </c>
      <c r="GX454">
        <v>32141.9</v>
      </c>
      <c r="GY454">
        <v>34170.1</v>
      </c>
      <c r="GZ454">
        <v>34055.3</v>
      </c>
      <c r="HA454">
        <v>36508.2</v>
      </c>
      <c r="HB454">
        <v>43171.3</v>
      </c>
      <c r="HC454">
        <v>48052.6</v>
      </c>
      <c r="HD454">
        <v>53128.5</v>
      </c>
      <c r="HE454">
        <v>58352.7</v>
      </c>
      <c r="HF454">
        <v>1.9574</v>
      </c>
      <c r="HG454">
        <v>1.75977</v>
      </c>
      <c r="HH454">
        <v>0.102744</v>
      </c>
      <c r="HI454">
        <v>0</v>
      </c>
      <c r="HJ454">
        <v>28.337</v>
      </c>
      <c r="HK454">
        <v>999.9</v>
      </c>
      <c r="HL454">
        <v>49.713</v>
      </c>
      <c r="HM454">
        <v>31.219</v>
      </c>
      <c r="HN454">
        <v>25.1157</v>
      </c>
      <c r="HO454">
        <v>55.3158</v>
      </c>
      <c r="HP454">
        <v>45.9816</v>
      </c>
      <c r="HQ454">
        <v>1</v>
      </c>
      <c r="HR454">
        <v>0.102668</v>
      </c>
      <c r="HS454">
        <v>-0.12832</v>
      </c>
      <c r="HT454">
        <v>20.1124</v>
      </c>
      <c r="HU454">
        <v>5.19737</v>
      </c>
      <c r="HV454">
        <v>12.004</v>
      </c>
      <c r="HW454">
        <v>4.9751</v>
      </c>
      <c r="HX454">
        <v>3.29393</v>
      </c>
      <c r="HY454">
        <v>9999</v>
      </c>
      <c r="HZ454">
        <v>9999</v>
      </c>
      <c r="IA454">
        <v>999.9</v>
      </c>
      <c r="IB454">
        <v>9999</v>
      </c>
      <c r="IC454">
        <v>1.86325</v>
      </c>
      <c r="ID454">
        <v>1.86813</v>
      </c>
      <c r="IE454">
        <v>1.86786</v>
      </c>
      <c r="IF454">
        <v>1.86905</v>
      </c>
      <c r="IG454">
        <v>1.86983</v>
      </c>
      <c r="IH454">
        <v>1.86592</v>
      </c>
      <c r="II454">
        <v>1.86696</v>
      </c>
      <c r="IJ454">
        <v>1.86843</v>
      </c>
      <c r="IK454">
        <v>5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3.18</v>
      </c>
      <c r="IY454">
        <v>0.3792</v>
      </c>
      <c r="IZ454">
        <v>0.591063205497763</v>
      </c>
      <c r="JA454">
        <v>0.00362635438953289</v>
      </c>
      <c r="JB454">
        <v>-8.50754122937555e-07</v>
      </c>
      <c r="JC454">
        <v>2.87264459290622e-10</v>
      </c>
      <c r="JD454">
        <v>-0.103101814204982</v>
      </c>
      <c r="JE454">
        <v>-0.017656537129445</v>
      </c>
      <c r="JF454">
        <v>0.00217271289782075</v>
      </c>
      <c r="JG454">
        <v>-2.34727275410467e-05</v>
      </c>
      <c r="JH454">
        <v>4</v>
      </c>
      <c r="JI454">
        <v>2183</v>
      </c>
      <c r="JJ454">
        <v>1</v>
      </c>
      <c r="JK454">
        <v>27</v>
      </c>
      <c r="JL454">
        <v>29322429.1</v>
      </c>
      <c r="JM454">
        <v>29322429.1</v>
      </c>
      <c r="JN454">
        <v>1.84082</v>
      </c>
      <c r="JO454">
        <v>2.62817</v>
      </c>
      <c r="JP454">
        <v>1.54785</v>
      </c>
      <c r="JQ454">
        <v>2.31201</v>
      </c>
      <c r="JR454">
        <v>1.64673</v>
      </c>
      <c r="JS454">
        <v>2.31445</v>
      </c>
      <c r="JT454">
        <v>34.3952</v>
      </c>
      <c r="JU454">
        <v>24.1838</v>
      </c>
      <c r="JV454">
        <v>18</v>
      </c>
      <c r="JW454">
        <v>509.687</v>
      </c>
      <c r="JX454">
        <v>384.883</v>
      </c>
      <c r="JY454">
        <v>28.197</v>
      </c>
      <c r="JZ454">
        <v>28.6494</v>
      </c>
      <c r="KA454">
        <v>30.0005</v>
      </c>
      <c r="KB454">
        <v>28.5419</v>
      </c>
      <c r="KC454">
        <v>28.4877</v>
      </c>
      <c r="KD454">
        <v>36.8588</v>
      </c>
      <c r="KE454">
        <v>30.7231</v>
      </c>
      <c r="KF454">
        <v>0</v>
      </c>
      <c r="KG454">
        <v>28.1886</v>
      </c>
      <c r="KH454">
        <v>906.029</v>
      </c>
      <c r="KI454">
        <v>17.7908</v>
      </c>
      <c r="KJ454">
        <v>96.5748</v>
      </c>
      <c r="KK454">
        <v>94.5414</v>
      </c>
    </row>
    <row r="455" spans="1:297">
      <c r="A455">
        <v>439</v>
      </c>
      <c r="B455">
        <v>1759345750</v>
      </c>
      <c r="C455">
        <v>12890</v>
      </c>
      <c r="D455" t="s">
        <v>1324</v>
      </c>
      <c r="E455" t="s">
        <v>1325</v>
      </c>
      <c r="F455">
        <v>5</v>
      </c>
      <c r="G455" t="s">
        <v>1217</v>
      </c>
      <c r="H455" t="s">
        <v>436</v>
      </c>
      <c r="I455">
        <v>1759345741.84615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908.484194155755</v>
      </c>
      <c r="AK455">
        <v>867.657309090909</v>
      </c>
      <c r="AL455">
        <v>3.4594413349809</v>
      </c>
      <c r="AM455">
        <v>64.7014413785426</v>
      </c>
      <c r="AN455">
        <f>(AP455 - AO455 + DY455*1E3/(8.314*(EA455+273.15)) * AR455/DX455 * AQ455) * DX455/(100*DL455) * 1000/(1000 - AP455)</f>
        <v>0</v>
      </c>
      <c r="AO455">
        <v>17.8238734207324</v>
      </c>
      <c r="AP455">
        <v>23.90832</v>
      </c>
      <c r="AQ455">
        <v>-0.000139798683667999</v>
      </c>
      <c r="AR455">
        <v>119.371846667819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4.8</v>
      </c>
      <c r="DM455">
        <v>0.5</v>
      </c>
      <c r="DN455" t="s">
        <v>438</v>
      </c>
      <c r="DO455">
        <v>2</v>
      </c>
      <c r="DP455" t="b">
        <v>1</v>
      </c>
      <c r="DQ455">
        <v>1759345741.84615</v>
      </c>
      <c r="DR455">
        <v>823.108</v>
      </c>
      <c r="DS455">
        <v>876.079</v>
      </c>
      <c r="DT455">
        <v>23.9280384615385</v>
      </c>
      <c r="DU455">
        <v>17.8208692307692</v>
      </c>
      <c r="DV455">
        <v>819.957076923077</v>
      </c>
      <c r="DW455">
        <v>23.5486153846154</v>
      </c>
      <c r="DX455">
        <v>500.007230769231</v>
      </c>
      <c r="DY455">
        <v>90.4178153846154</v>
      </c>
      <c r="DZ455">
        <v>0.0369562307692308</v>
      </c>
      <c r="EA455">
        <v>30.3705461538462</v>
      </c>
      <c r="EB455">
        <v>30.0091692307692</v>
      </c>
      <c r="EC455">
        <v>999.9</v>
      </c>
      <c r="ED455">
        <v>0</v>
      </c>
      <c r="EE455">
        <v>0</v>
      </c>
      <c r="EF455">
        <v>10001.4384615385</v>
      </c>
      <c r="EG455">
        <v>0</v>
      </c>
      <c r="EH455">
        <v>12.5774</v>
      </c>
      <c r="EI455">
        <v>-52.9708153846154</v>
      </c>
      <c r="EJ455">
        <v>843.286230769231</v>
      </c>
      <c r="EK455">
        <v>891.974692307693</v>
      </c>
      <c r="EL455">
        <v>6.10718461538462</v>
      </c>
      <c r="EM455">
        <v>876.079</v>
      </c>
      <c r="EN455">
        <v>17.8208692307692</v>
      </c>
      <c r="EO455">
        <v>2.16352076923077</v>
      </c>
      <c r="EP455">
        <v>1.61132307692308</v>
      </c>
      <c r="EQ455">
        <v>18.6947230769231</v>
      </c>
      <c r="ER455">
        <v>14.0675230769231</v>
      </c>
      <c r="ES455">
        <v>1999.96</v>
      </c>
      <c r="ET455">
        <v>0.980002230769231</v>
      </c>
      <c r="EU455">
        <v>0.0199979538461538</v>
      </c>
      <c r="EV455">
        <v>0</v>
      </c>
      <c r="EW455">
        <v>837.680769230769</v>
      </c>
      <c r="EX455">
        <v>5.00059</v>
      </c>
      <c r="EY455">
        <v>16795.1</v>
      </c>
      <c r="EZ455">
        <v>17359.9769230769</v>
      </c>
      <c r="FA455">
        <v>42</v>
      </c>
      <c r="FB455">
        <v>41.875</v>
      </c>
      <c r="FC455">
        <v>41.4226923076923</v>
      </c>
      <c r="FD455">
        <v>41.3024615384615</v>
      </c>
      <c r="FE455">
        <v>42.8893076923077</v>
      </c>
      <c r="FF455">
        <v>1955.06076923077</v>
      </c>
      <c r="FG455">
        <v>39.8992307692308</v>
      </c>
      <c r="FH455">
        <v>0</v>
      </c>
      <c r="FI455">
        <v>1759345750.8</v>
      </c>
      <c r="FJ455">
        <v>0</v>
      </c>
      <c r="FK455">
        <v>837.75352</v>
      </c>
      <c r="FL455">
        <v>4.29553846623078</v>
      </c>
      <c r="FM455">
        <v>114.153846325469</v>
      </c>
      <c r="FN455">
        <v>16797.76</v>
      </c>
      <c r="FO455">
        <v>15</v>
      </c>
      <c r="FP455">
        <v>0</v>
      </c>
      <c r="FQ455" t="s">
        <v>439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-52.7395666666667</v>
      </c>
      <c r="GD455">
        <v>-3.18952987012992</v>
      </c>
      <c r="GE455">
        <v>0.62284493547816</v>
      </c>
      <c r="GF455">
        <v>0</v>
      </c>
      <c r="GG455">
        <v>837.389382352941</v>
      </c>
      <c r="GH455">
        <v>5.15983193216096</v>
      </c>
      <c r="GI455">
        <v>0.542190384117753</v>
      </c>
      <c r="GJ455">
        <v>-1</v>
      </c>
      <c r="GK455">
        <v>6.11613285714286</v>
      </c>
      <c r="GL455">
        <v>-0.185760779220765</v>
      </c>
      <c r="GM455">
        <v>0.0188022455960925</v>
      </c>
      <c r="GN455">
        <v>0</v>
      </c>
      <c r="GO455">
        <v>0</v>
      </c>
      <c r="GP455">
        <v>2</v>
      </c>
      <c r="GQ455" t="s">
        <v>481</v>
      </c>
      <c r="GR455">
        <v>3.1313</v>
      </c>
      <c r="GS455">
        <v>2.71477</v>
      </c>
      <c r="GT455">
        <v>0.147992</v>
      </c>
      <c r="GU455">
        <v>0.154298</v>
      </c>
      <c r="GV455">
        <v>0.10251</v>
      </c>
      <c r="GW455">
        <v>0.0835947</v>
      </c>
      <c r="GX455">
        <v>32068.3</v>
      </c>
      <c r="GY455">
        <v>34097.9</v>
      </c>
      <c r="GZ455">
        <v>34055.5</v>
      </c>
      <c r="HA455">
        <v>36507.9</v>
      </c>
      <c r="HB455">
        <v>43174.2</v>
      </c>
      <c r="HC455">
        <v>48052.1</v>
      </c>
      <c r="HD455">
        <v>53128.7</v>
      </c>
      <c r="HE455">
        <v>58352.7</v>
      </c>
      <c r="HF455">
        <v>1.95653</v>
      </c>
      <c r="HG455">
        <v>1.76005</v>
      </c>
      <c r="HH455">
        <v>0.102408</v>
      </c>
      <c r="HI455">
        <v>0</v>
      </c>
      <c r="HJ455">
        <v>28.3347</v>
      </c>
      <c r="HK455">
        <v>999.9</v>
      </c>
      <c r="HL455">
        <v>49.713</v>
      </c>
      <c r="HM455">
        <v>31.219</v>
      </c>
      <c r="HN455">
        <v>25.1164</v>
      </c>
      <c r="HO455">
        <v>55.1458</v>
      </c>
      <c r="HP455">
        <v>46.1859</v>
      </c>
      <c r="HQ455">
        <v>1</v>
      </c>
      <c r="HR455">
        <v>0.102955</v>
      </c>
      <c r="HS455">
        <v>-0.11012</v>
      </c>
      <c r="HT455">
        <v>20.1125</v>
      </c>
      <c r="HU455">
        <v>5.19737</v>
      </c>
      <c r="HV455">
        <v>12.004</v>
      </c>
      <c r="HW455">
        <v>4.9751</v>
      </c>
      <c r="HX455">
        <v>3.29395</v>
      </c>
      <c r="HY455">
        <v>9999</v>
      </c>
      <c r="HZ455">
        <v>9999</v>
      </c>
      <c r="IA455">
        <v>999.9</v>
      </c>
      <c r="IB455">
        <v>9999</v>
      </c>
      <c r="IC455">
        <v>1.86325</v>
      </c>
      <c r="ID455">
        <v>1.86813</v>
      </c>
      <c r="IE455">
        <v>1.86787</v>
      </c>
      <c r="IF455">
        <v>1.86905</v>
      </c>
      <c r="IG455">
        <v>1.86984</v>
      </c>
      <c r="IH455">
        <v>1.86591</v>
      </c>
      <c r="II455">
        <v>1.86696</v>
      </c>
      <c r="IJ455">
        <v>1.86844</v>
      </c>
      <c r="IK455">
        <v>5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3.226</v>
      </c>
      <c r="IY455">
        <v>0.3784</v>
      </c>
      <c r="IZ455">
        <v>0.591063205497763</v>
      </c>
      <c r="JA455">
        <v>0.00362635438953289</v>
      </c>
      <c r="JB455">
        <v>-8.50754122937555e-07</v>
      </c>
      <c r="JC455">
        <v>2.87264459290622e-10</v>
      </c>
      <c r="JD455">
        <v>-0.103101814204982</v>
      </c>
      <c r="JE455">
        <v>-0.017656537129445</v>
      </c>
      <c r="JF455">
        <v>0.00217271289782075</v>
      </c>
      <c r="JG455">
        <v>-2.34727275410467e-05</v>
      </c>
      <c r="JH455">
        <v>4</v>
      </c>
      <c r="JI455">
        <v>2183</v>
      </c>
      <c r="JJ455">
        <v>1</v>
      </c>
      <c r="JK455">
        <v>27</v>
      </c>
      <c r="JL455">
        <v>29322429.2</v>
      </c>
      <c r="JM455">
        <v>29322429.2</v>
      </c>
      <c r="JN455">
        <v>1.86646</v>
      </c>
      <c r="JO455">
        <v>2.63062</v>
      </c>
      <c r="JP455">
        <v>1.54785</v>
      </c>
      <c r="JQ455">
        <v>2.31201</v>
      </c>
      <c r="JR455">
        <v>1.64551</v>
      </c>
      <c r="JS455">
        <v>2.26074</v>
      </c>
      <c r="JT455">
        <v>34.3952</v>
      </c>
      <c r="JU455">
        <v>24.1838</v>
      </c>
      <c r="JV455">
        <v>18</v>
      </c>
      <c r="JW455">
        <v>509.151</v>
      </c>
      <c r="JX455">
        <v>385.067</v>
      </c>
      <c r="JY455">
        <v>28.1893</v>
      </c>
      <c r="JZ455">
        <v>28.6544</v>
      </c>
      <c r="KA455">
        <v>30.0004</v>
      </c>
      <c r="KB455">
        <v>28.5469</v>
      </c>
      <c r="KC455">
        <v>28.4934</v>
      </c>
      <c r="KD455">
        <v>37.368</v>
      </c>
      <c r="KE455">
        <v>30.7231</v>
      </c>
      <c r="KF455">
        <v>0</v>
      </c>
      <c r="KG455">
        <v>28.1838</v>
      </c>
      <c r="KH455">
        <v>926.232</v>
      </c>
      <c r="KI455">
        <v>17.8138</v>
      </c>
      <c r="KJ455">
        <v>96.5752</v>
      </c>
      <c r="KK455">
        <v>94.5411</v>
      </c>
    </row>
    <row r="456" spans="1:297">
      <c r="A456">
        <v>440</v>
      </c>
      <c r="B456">
        <v>1759345755</v>
      </c>
      <c r="C456">
        <v>12895</v>
      </c>
      <c r="D456" t="s">
        <v>1326</v>
      </c>
      <c r="E456" t="s">
        <v>1327</v>
      </c>
      <c r="F456">
        <v>5</v>
      </c>
      <c r="G456" t="s">
        <v>1217</v>
      </c>
      <c r="H456" t="s">
        <v>436</v>
      </c>
      <c r="I456">
        <v>1759345746.84615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924.437308250289</v>
      </c>
      <c r="AK456">
        <v>883.777557575758</v>
      </c>
      <c r="AL456">
        <v>3.20762228434878</v>
      </c>
      <c r="AM456">
        <v>64.7014413785426</v>
      </c>
      <c r="AN456">
        <f>(AP456 - AO456 + DY456*1E3/(8.314*(EA456+273.15)) * AR456/DX456 * AQ456) * DX456/(100*DL456) * 1000/(1000 - AP456)</f>
        <v>0</v>
      </c>
      <c r="AO456">
        <v>17.8274539152507</v>
      </c>
      <c r="AP456">
        <v>23.88964</v>
      </c>
      <c r="AQ456">
        <v>-0.000156937990335638</v>
      </c>
      <c r="AR456">
        <v>119.371846667819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4.8</v>
      </c>
      <c r="DM456">
        <v>0.5</v>
      </c>
      <c r="DN456" t="s">
        <v>438</v>
      </c>
      <c r="DO456">
        <v>2</v>
      </c>
      <c r="DP456" t="b">
        <v>1</v>
      </c>
      <c r="DQ456">
        <v>1759345746.84615</v>
      </c>
      <c r="DR456">
        <v>839.557153846154</v>
      </c>
      <c r="DS456">
        <v>892.381538461538</v>
      </c>
      <c r="DT456">
        <v>23.9133076923077</v>
      </c>
      <c r="DU456">
        <v>17.8237153846154</v>
      </c>
      <c r="DV456">
        <v>836.360384615385</v>
      </c>
      <c r="DW456">
        <v>23.5345307692308</v>
      </c>
      <c r="DX456">
        <v>500.028</v>
      </c>
      <c r="DY456">
        <v>90.4192384615385</v>
      </c>
      <c r="DZ456">
        <v>0.0367840615384615</v>
      </c>
      <c r="EA456">
        <v>30.3691384615385</v>
      </c>
      <c r="EB456">
        <v>30.0080615384615</v>
      </c>
      <c r="EC456">
        <v>999.9</v>
      </c>
      <c r="ED456">
        <v>0</v>
      </c>
      <c r="EE456">
        <v>0</v>
      </c>
      <c r="EF456">
        <v>10012.5846153846</v>
      </c>
      <c r="EG456">
        <v>0</v>
      </c>
      <c r="EH456">
        <v>12.5774</v>
      </c>
      <c r="EI456">
        <v>-52.8240846153846</v>
      </c>
      <c r="EJ456">
        <v>860.125692307692</v>
      </c>
      <c r="EK456">
        <v>908.575769230769</v>
      </c>
      <c r="EL456">
        <v>6.08960769230769</v>
      </c>
      <c r="EM456">
        <v>892.381538461538</v>
      </c>
      <c r="EN456">
        <v>17.8237153846154</v>
      </c>
      <c r="EO456">
        <v>2.16222384615385</v>
      </c>
      <c r="EP456">
        <v>1.61160692307692</v>
      </c>
      <c r="EQ456">
        <v>18.6851384615385</v>
      </c>
      <c r="ER456">
        <v>14.0702307692308</v>
      </c>
      <c r="ES456">
        <v>1999.92846153846</v>
      </c>
      <c r="ET456">
        <v>0.980003153846154</v>
      </c>
      <c r="EU456">
        <v>0.0199970692307692</v>
      </c>
      <c r="EV456">
        <v>0</v>
      </c>
      <c r="EW456">
        <v>838.132923076923</v>
      </c>
      <c r="EX456">
        <v>5.00059</v>
      </c>
      <c r="EY456">
        <v>16804.0692307692</v>
      </c>
      <c r="EZ456">
        <v>17359.7076923077</v>
      </c>
      <c r="FA456">
        <v>42</v>
      </c>
      <c r="FB456">
        <v>41.875</v>
      </c>
      <c r="FC456">
        <v>41.4322307692308</v>
      </c>
      <c r="FD456">
        <v>41.3072307692308</v>
      </c>
      <c r="FE456">
        <v>42.9036153846154</v>
      </c>
      <c r="FF456">
        <v>1955.03153846154</v>
      </c>
      <c r="FG456">
        <v>39.8969230769231</v>
      </c>
      <c r="FH456">
        <v>0</v>
      </c>
      <c r="FI456">
        <v>1759345755.6</v>
      </c>
      <c r="FJ456">
        <v>0</v>
      </c>
      <c r="FK456">
        <v>838.17016</v>
      </c>
      <c r="FL456">
        <v>5.50330769908327</v>
      </c>
      <c r="FM456">
        <v>106.046153960597</v>
      </c>
      <c r="FN456">
        <v>16806.548</v>
      </c>
      <c r="FO456">
        <v>15</v>
      </c>
      <c r="FP456">
        <v>0</v>
      </c>
      <c r="FQ456" t="s">
        <v>439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-52.91934</v>
      </c>
      <c r="GD456">
        <v>0.664511278195486</v>
      </c>
      <c r="GE456">
        <v>0.510401761752445</v>
      </c>
      <c r="GF456">
        <v>0</v>
      </c>
      <c r="GG456">
        <v>837.851970588235</v>
      </c>
      <c r="GH456">
        <v>5.08190985043422</v>
      </c>
      <c r="GI456">
        <v>0.536838538838254</v>
      </c>
      <c r="GJ456">
        <v>-1</v>
      </c>
      <c r="GK456">
        <v>6.0973815</v>
      </c>
      <c r="GL456">
        <v>-0.208294285714274</v>
      </c>
      <c r="GM456">
        <v>0.0201408376873953</v>
      </c>
      <c r="GN456">
        <v>0</v>
      </c>
      <c r="GO456">
        <v>0</v>
      </c>
      <c r="GP456">
        <v>2</v>
      </c>
      <c r="GQ456" t="s">
        <v>481</v>
      </c>
      <c r="GR456">
        <v>3.1315</v>
      </c>
      <c r="GS456">
        <v>2.71466</v>
      </c>
      <c r="GT456">
        <v>0.14983</v>
      </c>
      <c r="GU456">
        <v>0.156245</v>
      </c>
      <c r="GV456">
        <v>0.102456</v>
      </c>
      <c r="GW456">
        <v>0.083604</v>
      </c>
      <c r="GX456">
        <v>31998.9</v>
      </c>
      <c r="GY456">
        <v>34019.1</v>
      </c>
      <c r="GZ456">
        <v>34055.4</v>
      </c>
      <c r="HA456">
        <v>36507.7</v>
      </c>
      <c r="HB456">
        <v>43177.2</v>
      </c>
      <c r="HC456">
        <v>48051.7</v>
      </c>
      <c r="HD456">
        <v>53128.8</v>
      </c>
      <c r="HE456">
        <v>58352.6</v>
      </c>
      <c r="HF456">
        <v>1.9568</v>
      </c>
      <c r="HG456">
        <v>1.75977</v>
      </c>
      <c r="HH456">
        <v>0.102803</v>
      </c>
      <c r="HI456">
        <v>0</v>
      </c>
      <c r="HJ456">
        <v>28.3315</v>
      </c>
      <c r="HK456">
        <v>999.9</v>
      </c>
      <c r="HL456">
        <v>49.713</v>
      </c>
      <c r="HM456">
        <v>31.219</v>
      </c>
      <c r="HN456">
        <v>25.1127</v>
      </c>
      <c r="HO456">
        <v>55.0958</v>
      </c>
      <c r="HP456">
        <v>45.8854</v>
      </c>
      <c r="HQ456">
        <v>1</v>
      </c>
      <c r="HR456">
        <v>0.103481</v>
      </c>
      <c r="HS456">
        <v>-0.129036</v>
      </c>
      <c r="HT456">
        <v>20.1125</v>
      </c>
      <c r="HU456">
        <v>5.19752</v>
      </c>
      <c r="HV456">
        <v>12.004</v>
      </c>
      <c r="HW456">
        <v>4.97515</v>
      </c>
      <c r="HX456">
        <v>3.294</v>
      </c>
      <c r="HY456">
        <v>9999</v>
      </c>
      <c r="HZ456">
        <v>9999</v>
      </c>
      <c r="IA456">
        <v>999.9</v>
      </c>
      <c r="IB456">
        <v>9999</v>
      </c>
      <c r="IC456">
        <v>1.86325</v>
      </c>
      <c r="ID456">
        <v>1.86813</v>
      </c>
      <c r="IE456">
        <v>1.86784</v>
      </c>
      <c r="IF456">
        <v>1.86905</v>
      </c>
      <c r="IG456">
        <v>1.86982</v>
      </c>
      <c r="IH456">
        <v>1.86589</v>
      </c>
      <c r="II456">
        <v>1.86695</v>
      </c>
      <c r="IJ456">
        <v>1.86844</v>
      </c>
      <c r="IK456">
        <v>5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3.271</v>
      </c>
      <c r="IY456">
        <v>0.3776</v>
      </c>
      <c r="IZ456">
        <v>0.591063205497763</v>
      </c>
      <c r="JA456">
        <v>0.00362635438953289</v>
      </c>
      <c r="JB456">
        <v>-8.50754122937555e-07</v>
      </c>
      <c r="JC456">
        <v>2.87264459290622e-10</v>
      </c>
      <c r="JD456">
        <v>-0.103101814204982</v>
      </c>
      <c r="JE456">
        <v>-0.017656537129445</v>
      </c>
      <c r="JF456">
        <v>0.00217271289782075</v>
      </c>
      <c r="JG456">
        <v>-2.34727275410467e-05</v>
      </c>
      <c r="JH456">
        <v>4</v>
      </c>
      <c r="JI456">
        <v>2183</v>
      </c>
      <c r="JJ456">
        <v>1</v>
      </c>
      <c r="JK456">
        <v>27</v>
      </c>
      <c r="JL456">
        <v>29322429.2</v>
      </c>
      <c r="JM456">
        <v>29322429.2</v>
      </c>
      <c r="JN456">
        <v>1.89697</v>
      </c>
      <c r="JO456">
        <v>2.62939</v>
      </c>
      <c r="JP456">
        <v>1.54785</v>
      </c>
      <c r="JQ456">
        <v>2.31201</v>
      </c>
      <c r="JR456">
        <v>1.64673</v>
      </c>
      <c r="JS456">
        <v>2.32178</v>
      </c>
      <c r="JT456">
        <v>34.3952</v>
      </c>
      <c r="JU456">
        <v>24.1838</v>
      </c>
      <c r="JV456">
        <v>18</v>
      </c>
      <c r="JW456">
        <v>509.382</v>
      </c>
      <c r="JX456">
        <v>384.956</v>
      </c>
      <c r="JY456">
        <v>28.1814</v>
      </c>
      <c r="JZ456">
        <v>28.6604</v>
      </c>
      <c r="KA456">
        <v>30.0005</v>
      </c>
      <c r="KB456">
        <v>28.5525</v>
      </c>
      <c r="KC456">
        <v>28.4989</v>
      </c>
      <c r="KD456">
        <v>37.9855</v>
      </c>
      <c r="KE456">
        <v>30.7231</v>
      </c>
      <c r="KF456">
        <v>0</v>
      </c>
      <c r="KG456">
        <v>28.1773</v>
      </c>
      <c r="KH456">
        <v>939.797</v>
      </c>
      <c r="KI456">
        <v>17.8371</v>
      </c>
      <c r="KJ456">
        <v>96.5751</v>
      </c>
      <c r="KK456">
        <v>94.5407</v>
      </c>
    </row>
    <row r="457" spans="1:297">
      <c r="A457">
        <v>441</v>
      </c>
      <c r="B457">
        <v>1759345760</v>
      </c>
      <c r="C457">
        <v>12900</v>
      </c>
      <c r="D457" t="s">
        <v>1328</v>
      </c>
      <c r="E457" t="s">
        <v>1329</v>
      </c>
      <c r="F457">
        <v>5</v>
      </c>
      <c r="G457" t="s">
        <v>1217</v>
      </c>
      <c r="H457" t="s">
        <v>436</v>
      </c>
      <c r="I457">
        <v>1759345751.84615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942.408715005701</v>
      </c>
      <c r="AK457">
        <v>900.992987878788</v>
      </c>
      <c r="AL457">
        <v>3.45252409009987</v>
      </c>
      <c r="AM457">
        <v>64.7014413785426</v>
      </c>
      <c r="AN457">
        <f>(AP457 - AO457 + DY457*1E3/(8.314*(EA457+273.15)) * AR457/DX457 * AQ457) * DX457/(100*DL457) * 1000/(1000 - AP457)</f>
        <v>0</v>
      </c>
      <c r="AO457">
        <v>17.8292168638494</v>
      </c>
      <c r="AP457">
        <v>23.8677103030303</v>
      </c>
      <c r="AQ457">
        <v>-0.000177484857550432</v>
      </c>
      <c r="AR457">
        <v>119.371846667819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4.8</v>
      </c>
      <c r="DM457">
        <v>0.5</v>
      </c>
      <c r="DN457" t="s">
        <v>438</v>
      </c>
      <c r="DO457">
        <v>2</v>
      </c>
      <c r="DP457" t="b">
        <v>1</v>
      </c>
      <c r="DQ457">
        <v>1759345751.84615</v>
      </c>
      <c r="DR457">
        <v>855.917307692308</v>
      </c>
      <c r="DS457">
        <v>909.287538461539</v>
      </c>
      <c r="DT457">
        <v>23.8965615384615</v>
      </c>
      <c r="DU457">
        <v>17.8265538461538</v>
      </c>
      <c r="DV457">
        <v>852.674846153846</v>
      </c>
      <c r="DW457">
        <v>23.5185</v>
      </c>
      <c r="DX457">
        <v>500.027538461538</v>
      </c>
      <c r="DY457">
        <v>90.4212384615385</v>
      </c>
      <c r="DZ457">
        <v>0.0368274384615385</v>
      </c>
      <c r="EA457">
        <v>30.3676307692308</v>
      </c>
      <c r="EB457">
        <v>30.0083923076923</v>
      </c>
      <c r="EC457">
        <v>999.9</v>
      </c>
      <c r="ED457">
        <v>0</v>
      </c>
      <c r="EE457">
        <v>0</v>
      </c>
      <c r="EF457">
        <v>10000.0423076923</v>
      </c>
      <c r="EG457">
        <v>0</v>
      </c>
      <c r="EH457">
        <v>12.5737923076923</v>
      </c>
      <c r="EI457">
        <v>-53.3699615384615</v>
      </c>
      <c r="EJ457">
        <v>876.871461538462</v>
      </c>
      <c r="EK457">
        <v>925.791307692308</v>
      </c>
      <c r="EL457">
        <v>6.07001153846154</v>
      </c>
      <c r="EM457">
        <v>909.287538461539</v>
      </c>
      <c r="EN457">
        <v>17.8265538461538</v>
      </c>
      <c r="EO457">
        <v>2.16075692307692</v>
      </c>
      <c r="EP457">
        <v>1.61189923076923</v>
      </c>
      <c r="EQ457">
        <v>18.6742846153846</v>
      </c>
      <c r="ER457">
        <v>14.0730307692308</v>
      </c>
      <c r="ES457">
        <v>1999.94307692308</v>
      </c>
      <c r="ET457">
        <v>0.980003384615385</v>
      </c>
      <c r="EU457">
        <v>0.0199968153846154</v>
      </c>
      <c r="EV457">
        <v>0</v>
      </c>
      <c r="EW457">
        <v>838.529769230769</v>
      </c>
      <c r="EX457">
        <v>5.00059</v>
      </c>
      <c r="EY457">
        <v>16812.5846153846</v>
      </c>
      <c r="EZ457">
        <v>17359.8461538462</v>
      </c>
      <c r="FA457">
        <v>42.0095384615385</v>
      </c>
      <c r="FB457">
        <v>41.875</v>
      </c>
      <c r="FC457">
        <v>41.437</v>
      </c>
      <c r="FD457">
        <v>41.312</v>
      </c>
      <c r="FE457">
        <v>42.9226923076923</v>
      </c>
      <c r="FF457">
        <v>1955.04615384615</v>
      </c>
      <c r="FG457">
        <v>39.8953846153846</v>
      </c>
      <c r="FH457">
        <v>0</v>
      </c>
      <c r="FI457">
        <v>1759345760.4</v>
      </c>
      <c r="FJ457">
        <v>0</v>
      </c>
      <c r="FK457">
        <v>838.53788</v>
      </c>
      <c r="FL457">
        <v>4.40699999613075</v>
      </c>
      <c r="FM457">
        <v>97.138461320456</v>
      </c>
      <c r="FN457">
        <v>16814.38</v>
      </c>
      <c r="FO457">
        <v>15</v>
      </c>
      <c r="FP457">
        <v>0</v>
      </c>
      <c r="FQ457" t="s">
        <v>439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-53.06311</v>
      </c>
      <c r="GD457">
        <v>-4.74430375939856</v>
      </c>
      <c r="GE457">
        <v>0.690026237109865</v>
      </c>
      <c r="GF457">
        <v>0</v>
      </c>
      <c r="GG457">
        <v>838.194558823529</v>
      </c>
      <c r="GH457">
        <v>5.22947288470116</v>
      </c>
      <c r="GI457">
        <v>0.551299704504586</v>
      </c>
      <c r="GJ457">
        <v>-1</v>
      </c>
      <c r="GK457">
        <v>6.0826535</v>
      </c>
      <c r="GL457">
        <v>-0.232738195488723</v>
      </c>
      <c r="GM457">
        <v>0.0224856281377684</v>
      </c>
      <c r="GN457">
        <v>0</v>
      </c>
      <c r="GO457">
        <v>0</v>
      </c>
      <c r="GP457">
        <v>2</v>
      </c>
      <c r="GQ457" t="s">
        <v>481</v>
      </c>
      <c r="GR457">
        <v>3.13133</v>
      </c>
      <c r="GS457">
        <v>2.71499</v>
      </c>
      <c r="GT457">
        <v>0.151752</v>
      </c>
      <c r="GU457">
        <v>0.158089</v>
      </c>
      <c r="GV457">
        <v>0.102395</v>
      </c>
      <c r="GW457">
        <v>0.0836074</v>
      </c>
      <c r="GX457">
        <v>31926.3</v>
      </c>
      <c r="GY457">
        <v>33944.8</v>
      </c>
      <c r="GZ457">
        <v>34055</v>
      </c>
      <c r="HA457">
        <v>36507.7</v>
      </c>
      <c r="HB457">
        <v>43180.3</v>
      </c>
      <c r="HC457">
        <v>48051.5</v>
      </c>
      <c r="HD457">
        <v>53128.5</v>
      </c>
      <c r="HE457">
        <v>58352.3</v>
      </c>
      <c r="HF457">
        <v>1.95695</v>
      </c>
      <c r="HG457">
        <v>1.7602</v>
      </c>
      <c r="HH457">
        <v>0.10347</v>
      </c>
      <c r="HI457">
        <v>0</v>
      </c>
      <c r="HJ457">
        <v>28.328</v>
      </c>
      <c r="HK457">
        <v>999.9</v>
      </c>
      <c r="HL457">
        <v>49.713</v>
      </c>
      <c r="HM457">
        <v>31.219</v>
      </c>
      <c r="HN457">
        <v>25.1133</v>
      </c>
      <c r="HO457">
        <v>54.8358</v>
      </c>
      <c r="HP457">
        <v>46.0737</v>
      </c>
      <c r="HQ457">
        <v>1</v>
      </c>
      <c r="HR457">
        <v>0.103852</v>
      </c>
      <c r="HS457">
        <v>-0.125261</v>
      </c>
      <c r="HT457">
        <v>20.1126</v>
      </c>
      <c r="HU457">
        <v>5.19722</v>
      </c>
      <c r="HV457">
        <v>12.004</v>
      </c>
      <c r="HW457">
        <v>4.97495</v>
      </c>
      <c r="HX457">
        <v>3.29395</v>
      </c>
      <c r="HY457">
        <v>9999</v>
      </c>
      <c r="HZ457">
        <v>9999</v>
      </c>
      <c r="IA457">
        <v>999.9</v>
      </c>
      <c r="IB457">
        <v>9999</v>
      </c>
      <c r="IC457">
        <v>1.86325</v>
      </c>
      <c r="ID457">
        <v>1.86813</v>
      </c>
      <c r="IE457">
        <v>1.86785</v>
      </c>
      <c r="IF457">
        <v>1.86905</v>
      </c>
      <c r="IG457">
        <v>1.86982</v>
      </c>
      <c r="IH457">
        <v>1.86591</v>
      </c>
      <c r="II457">
        <v>1.86695</v>
      </c>
      <c r="IJ457">
        <v>1.86844</v>
      </c>
      <c r="IK457">
        <v>5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3.317</v>
      </c>
      <c r="IY457">
        <v>0.3766</v>
      </c>
      <c r="IZ457">
        <v>0.591063205497763</v>
      </c>
      <c r="JA457">
        <v>0.00362635438953289</v>
      </c>
      <c r="JB457">
        <v>-8.50754122937555e-07</v>
      </c>
      <c r="JC457">
        <v>2.87264459290622e-10</v>
      </c>
      <c r="JD457">
        <v>-0.103101814204982</v>
      </c>
      <c r="JE457">
        <v>-0.017656537129445</v>
      </c>
      <c r="JF457">
        <v>0.00217271289782075</v>
      </c>
      <c r="JG457">
        <v>-2.34727275410467e-05</v>
      </c>
      <c r="JH457">
        <v>4</v>
      </c>
      <c r="JI457">
        <v>2183</v>
      </c>
      <c r="JJ457">
        <v>1</v>
      </c>
      <c r="JK457">
        <v>27</v>
      </c>
      <c r="JL457">
        <v>29322429.3</v>
      </c>
      <c r="JM457">
        <v>29322429.3</v>
      </c>
      <c r="JN457">
        <v>1.92261</v>
      </c>
      <c r="JO457">
        <v>2.62451</v>
      </c>
      <c r="JP457">
        <v>1.54785</v>
      </c>
      <c r="JQ457">
        <v>2.31323</v>
      </c>
      <c r="JR457">
        <v>1.64673</v>
      </c>
      <c r="JS457">
        <v>2.35352</v>
      </c>
      <c r="JT457">
        <v>34.3952</v>
      </c>
      <c r="JU457">
        <v>24.1926</v>
      </c>
      <c r="JV457">
        <v>18</v>
      </c>
      <c r="JW457">
        <v>509.525</v>
      </c>
      <c r="JX457">
        <v>385.218</v>
      </c>
      <c r="JY457">
        <v>28.1766</v>
      </c>
      <c r="JZ457">
        <v>28.6652</v>
      </c>
      <c r="KA457">
        <v>30.0005</v>
      </c>
      <c r="KB457">
        <v>28.5575</v>
      </c>
      <c r="KC457">
        <v>28.5044</v>
      </c>
      <c r="KD457">
        <v>38.4852</v>
      </c>
      <c r="KE457">
        <v>30.7231</v>
      </c>
      <c r="KF457">
        <v>0</v>
      </c>
      <c r="KG457">
        <v>28.1646</v>
      </c>
      <c r="KH457">
        <v>960.031</v>
      </c>
      <c r="KI457">
        <v>17.8691</v>
      </c>
      <c r="KJ457">
        <v>96.5745</v>
      </c>
      <c r="KK457">
        <v>94.5405</v>
      </c>
    </row>
    <row r="458" spans="1:297">
      <c r="A458">
        <v>442</v>
      </c>
      <c r="B458">
        <v>1759345765</v>
      </c>
      <c r="C458">
        <v>12905</v>
      </c>
      <c r="D458" t="s">
        <v>1330</v>
      </c>
      <c r="E458" t="s">
        <v>1331</v>
      </c>
      <c r="F458">
        <v>5</v>
      </c>
      <c r="G458" t="s">
        <v>1217</v>
      </c>
      <c r="H458" t="s">
        <v>436</v>
      </c>
      <c r="I458">
        <v>1759345756.84615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958.979478195853</v>
      </c>
      <c r="AK458">
        <v>917.686896969697</v>
      </c>
      <c r="AL458">
        <v>3.33140061580112</v>
      </c>
      <c r="AM458">
        <v>64.7014413785426</v>
      </c>
      <c r="AN458">
        <f>(AP458 - AO458 + DY458*1E3/(8.314*(EA458+273.15)) * AR458/DX458 * AQ458) * DX458/(100*DL458) * 1000/(1000 - AP458)</f>
        <v>0</v>
      </c>
      <c r="AO458">
        <v>17.8306292864433</v>
      </c>
      <c r="AP458">
        <v>23.8452721212121</v>
      </c>
      <c r="AQ458">
        <v>-0.000182880224869394</v>
      </c>
      <c r="AR458">
        <v>119.371846667819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4.8</v>
      </c>
      <c r="DM458">
        <v>0.5</v>
      </c>
      <c r="DN458" t="s">
        <v>438</v>
      </c>
      <c r="DO458">
        <v>2</v>
      </c>
      <c r="DP458" t="b">
        <v>1</v>
      </c>
      <c r="DQ458">
        <v>1759345756.84615</v>
      </c>
      <c r="DR458">
        <v>872.323384615384</v>
      </c>
      <c r="DS458">
        <v>925.798769230769</v>
      </c>
      <c r="DT458">
        <v>23.8765615384615</v>
      </c>
      <c r="DU458">
        <v>17.8288769230769</v>
      </c>
      <c r="DV458">
        <v>869.035076923077</v>
      </c>
      <c r="DW458">
        <v>23.4993615384615</v>
      </c>
      <c r="DX458">
        <v>500.041461538462</v>
      </c>
      <c r="DY458">
        <v>90.4225076923077</v>
      </c>
      <c r="DZ458">
        <v>0.0367473538461538</v>
      </c>
      <c r="EA458">
        <v>30.3656538461538</v>
      </c>
      <c r="EB458">
        <v>30.0097307692308</v>
      </c>
      <c r="EC458">
        <v>999.9</v>
      </c>
      <c r="ED458">
        <v>0</v>
      </c>
      <c r="EE458">
        <v>0</v>
      </c>
      <c r="EF458">
        <v>9998.16307692308</v>
      </c>
      <c r="EG458">
        <v>0</v>
      </c>
      <c r="EH458">
        <v>12.5708230769231</v>
      </c>
      <c r="EI458">
        <v>-53.4753076923077</v>
      </c>
      <c r="EJ458">
        <v>893.660615384615</v>
      </c>
      <c r="EK458">
        <v>942.604615384615</v>
      </c>
      <c r="EL458">
        <v>6.04769230769231</v>
      </c>
      <c r="EM458">
        <v>925.798769230769</v>
      </c>
      <c r="EN458">
        <v>17.8288769230769</v>
      </c>
      <c r="EO458">
        <v>2.15897923076923</v>
      </c>
      <c r="EP458">
        <v>1.61213153846154</v>
      </c>
      <c r="EQ458">
        <v>18.6611230769231</v>
      </c>
      <c r="ER458">
        <v>14.0752538461538</v>
      </c>
      <c r="ES458">
        <v>2000.01153846154</v>
      </c>
      <c r="ET458">
        <v>0.980000692307692</v>
      </c>
      <c r="EU458">
        <v>0.0199994384615385</v>
      </c>
      <c r="EV458">
        <v>0</v>
      </c>
      <c r="EW458">
        <v>838.952538461538</v>
      </c>
      <c r="EX458">
        <v>5.00059</v>
      </c>
      <c r="EY458">
        <v>16820.9</v>
      </c>
      <c r="EZ458">
        <v>17360.4153846154</v>
      </c>
      <c r="FA458">
        <v>42.0238461538462</v>
      </c>
      <c r="FB458">
        <v>41.875</v>
      </c>
      <c r="FC458">
        <v>41.437</v>
      </c>
      <c r="FD458">
        <v>41.312</v>
      </c>
      <c r="FE458">
        <v>42.9322307692308</v>
      </c>
      <c r="FF458">
        <v>1955.10769230769</v>
      </c>
      <c r="FG458">
        <v>39.9</v>
      </c>
      <c r="FH458">
        <v>0</v>
      </c>
      <c r="FI458">
        <v>1759345765.8</v>
      </c>
      <c r="FJ458">
        <v>0</v>
      </c>
      <c r="FK458">
        <v>838.939153846154</v>
      </c>
      <c r="FL458">
        <v>3.19459829482108</v>
      </c>
      <c r="FM458">
        <v>85.9247862776978</v>
      </c>
      <c r="FN458">
        <v>16822.0730769231</v>
      </c>
      <c r="FO458">
        <v>15</v>
      </c>
      <c r="FP458">
        <v>0</v>
      </c>
      <c r="FQ458" t="s">
        <v>439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-53.441725</v>
      </c>
      <c r="GD458">
        <v>-3.17792030075192</v>
      </c>
      <c r="GE458">
        <v>0.601550021922533</v>
      </c>
      <c r="GF458">
        <v>0</v>
      </c>
      <c r="GG458">
        <v>838.657058823529</v>
      </c>
      <c r="GH458">
        <v>4.52091673046092</v>
      </c>
      <c r="GI458">
        <v>0.490085043110854</v>
      </c>
      <c r="GJ458">
        <v>-1</v>
      </c>
      <c r="GK458">
        <v>6.058231</v>
      </c>
      <c r="GL458">
        <v>-0.267341052631578</v>
      </c>
      <c r="GM458">
        <v>0.0257117467123492</v>
      </c>
      <c r="GN458">
        <v>0</v>
      </c>
      <c r="GO458">
        <v>0</v>
      </c>
      <c r="GP458">
        <v>2</v>
      </c>
      <c r="GQ458" t="s">
        <v>481</v>
      </c>
      <c r="GR458">
        <v>3.13139</v>
      </c>
      <c r="GS458">
        <v>2.71446</v>
      </c>
      <c r="GT458">
        <v>0.153613</v>
      </c>
      <c r="GU458">
        <v>0.159941</v>
      </c>
      <c r="GV458">
        <v>0.102316</v>
      </c>
      <c r="GW458">
        <v>0.0836153</v>
      </c>
      <c r="GX458">
        <v>31856.2</v>
      </c>
      <c r="GY458">
        <v>33869.4</v>
      </c>
      <c r="GZ458">
        <v>34055</v>
      </c>
      <c r="HA458">
        <v>36507</v>
      </c>
      <c r="HB458">
        <v>43184.1</v>
      </c>
      <c r="HC458">
        <v>48050.4</v>
      </c>
      <c r="HD458">
        <v>53128.2</v>
      </c>
      <c r="HE458">
        <v>58351.2</v>
      </c>
      <c r="HF458">
        <v>1.9567</v>
      </c>
      <c r="HG458">
        <v>1.76007</v>
      </c>
      <c r="HH458">
        <v>0.103667</v>
      </c>
      <c r="HI458">
        <v>0</v>
      </c>
      <c r="HJ458">
        <v>28.3237</v>
      </c>
      <c r="HK458">
        <v>999.9</v>
      </c>
      <c r="HL458">
        <v>49.713</v>
      </c>
      <c r="HM458">
        <v>31.219</v>
      </c>
      <c r="HN458">
        <v>25.1143</v>
      </c>
      <c r="HO458">
        <v>54.7558</v>
      </c>
      <c r="HP458">
        <v>46.0417</v>
      </c>
      <c r="HQ458">
        <v>1</v>
      </c>
      <c r="HR458">
        <v>0.104174</v>
      </c>
      <c r="HS458">
        <v>-0.0970207</v>
      </c>
      <c r="HT458">
        <v>20.1126</v>
      </c>
      <c r="HU458">
        <v>5.19558</v>
      </c>
      <c r="HV458">
        <v>12.004</v>
      </c>
      <c r="HW458">
        <v>4.9751</v>
      </c>
      <c r="HX458">
        <v>3.294</v>
      </c>
      <c r="HY458">
        <v>9999</v>
      </c>
      <c r="HZ458">
        <v>9999</v>
      </c>
      <c r="IA458">
        <v>999.9</v>
      </c>
      <c r="IB458">
        <v>9999</v>
      </c>
      <c r="IC458">
        <v>1.86325</v>
      </c>
      <c r="ID458">
        <v>1.86813</v>
      </c>
      <c r="IE458">
        <v>1.86786</v>
      </c>
      <c r="IF458">
        <v>1.86905</v>
      </c>
      <c r="IG458">
        <v>1.86982</v>
      </c>
      <c r="IH458">
        <v>1.86589</v>
      </c>
      <c r="II458">
        <v>1.86697</v>
      </c>
      <c r="IJ458">
        <v>1.86843</v>
      </c>
      <c r="IK458">
        <v>5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3.363</v>
      </c>
      <c r="IY458">
        <v>0.3756</v>
      </c>
      <c r="IZ458">
        <v>0.591063205497763</v>
      </c>
      <c r="JA458">
        <v>0.00362635438953289</v>
      </c>
      <c r="JB458">
        <v>-8.50754122937555e-07</v>
      </c>
      <c r="JC458">
        <v>2.87264459290622e-10</v>
      </c>
      <c r="JD458">
        <v>-0.103101814204982</v>
      </c>
      <c r="JE458">
        <v>-0.017656537129445</v>
      </c>
      <c r="JF458">
        <v>0.00217271289782075</v>
      </c>
      <c r="JG458">
        <v>-2.34727275410467e-05</v>
      </c>
      <c r="JH458">
        <v>4</v>
      </c>
      <c r="JI458">
        <v>2183</v>
      </c>
      <c r="JJ458">
        <v>1</v>
      </c>
      <c r="JK458">
        <v>27</v>
      </c>
      <c r="JL458">
        <v>29322429.4</v>
      </c>
      <c r="JM458">
        <v>29322429.4</v>
      </c>
      <c r="JN458">
        <v>1.9519</v>
      </c>
      <c r="JO458">
        <v>2.59888</v>
      </c>
      <c r="JP458">
        <v>1.54785</v>
      </c>
      <c r="JQ458">
        <v>2.31323</v>
      </c>
      <c r="JR458">
        <v>1.64673</v>
      </c>
      <c r="JS458">
        <v>2.36816</v>
      </c>
      <c r="JT458">
        <v>34.3952</v>
      </c>
      <c r="JU458">
        <v>24.1926</v>
      </c>
      <c r="JV458">
        <v>18</v>
      </c>
      <c r="JW458">
        <v>509.409</v>
      </c>
      <c r="JX458">
        <v>385.187</v>
      </c>
      <c r="JY458">
        <v>28.1673</v>
      </c>
      <c r="JZ458">
        <v>28.6708</v>
      </c>
      <c r="KA458">
        <v>30.0004</v>
      </c>
      <c r="KB458">
        <v>28.563</v>
      </c>
      <c r="KC458">
        <v>28.5098</v>
      </c>
      <c r="KD458">
        <v>39.0715</v>
      </c>
      <c r="KE458">
        <v>30.7231</v>
      </c>
      <c r="KF458">
        <v>0</v>
      </c>
      <c r="KG458">
        <v>28.1523</v>
      </c>
      <c r="KH458">
        <v>975.115</v>
      </c>
      <c r="KI458">
        <v>17.9157</v>
      </c>
      <c r="KJ458">
        <v>96.5741</v>
      </c>
      <c r="KK458">
        <v>94.5386</v>
      </c>
    </row>
    <row r="459" spans="1:297">
      <c r="A459">
        <v>443</v>
      </c>
      <c r="B459">
        <v>1759345770</v>
      </c>
      <c r="C459">
        <v>12910</v>
      </c>
      <c r="D459" t="s">
        <v>1332</v>
      </c>
      <c r="E459" t="s">
        <v>1333</v>
      </c>
      <c r="F459">
        <v>5</v>
      </c>
      <c r="G459" t="s">
        <v>1217</v>
      </c>
      <c r="H459" t="s">
        <v>436</v>
      </c>
      <c r="I459">
        <v>1759345761.84615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975.975063401725</v>
      </c>
      <c r="AK459">
        <v>934.521363636364</v>
      </c>
      <c r="AL459">
        <v>3.34828732741321</v>
      </c>
      <c r="AM459">
        <v>64.7014413785426</v>
      </c>
      <c r="AN459">
        <f>(AP459 - AO459 + DY459*1E3/(8.314*(EA459+273.15)) * AR459/DX459 * AQ459) * DX459/(100*DL459) * 1000/(1000 - AP459)</f>
        <v>0</v>
      </c>
      <c r="AO459">
        <v>17.8329194707713</v>
      </c>
      <c r="AP459">
        <v>23.8183642424242</v>
      </c>
      <c r="AQ459">
        <v>-0.00534210616206965</v>
      </c>
      <c r="AR459">
        <v>119.371846667819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4.8</v>
      </c>
      <c r="DM459">
        <v>0.5</v>
      </c>
      <c r="DN459" t="s">
        <v>438</v>
      </c>
      <c r="DO459">
        <v>2</v>
      </c>
      <c r="DP459" t="b">
        <v>1</v>
      </c>
      <c r="DQ459">
        <v>1759345761.84615</v>
      </c>
      <c r="DR459">
        <v>888.736153846154</v>
      </c>
      <c r="DS459">
        <v>942.604076923077</v>
      </c>
      <c r="DT459">
        <v>23.8542076923077</v>
      </c>
      <c r="DU459">
        <v>17.8307692307692</v>
      </c>
      <c r="DV459">
        <v>885.402</v>
      </c>
      <c r="DW459">
        <v>23.4779769230769</v>
      </c>
      <c r="DX459">
        <v>500.038846153846</v>
      </c>
      <c r="DY459">
        <v>90.422323076923</v>
      </c>
      <c r="DZ459">
        <v>0.0367257615384615</v>
      </c>
      <c r="EA459">
        <v>30.3635384615385</v>
      </c>
      <c r="EB459">
        <v>30.0140538461538</v>
      </c>
      <c r="EC459">
        <v>999.9</v>
      </c>
      <c r="ED459">
        <v>0</v>
      </c>
      <c r="EE459">
        <v>0</v>
      </c>
      <c r="EF459">
        <v>9996.25307692308</v>
      </c>
      <c r="EG459">
        <v>0</v>
      </c>
      <c r="EH459">
        <v>12.5623307692308</v>
      </c>
      <c r="EI459">
        <v>-53.868</v>
      </c>
      <c r="EJ459">
        <v>910.453923076923</v>
      </c>
      <c r="EK459">
        <v>959.716769230769</v>
      </c>
      <c r="EL459">
        <v>6.02343923076923</v>
      </c>
      <c r="EM459">
        <v>942.604076923077</v>
      </c>
      <c r="EN459">
        <v>17.8307692307692</v>
      </c>
      <c r="EO459">
        <v>2.15695384615385</v>
      </c>
      <c r="EP459">
        <v>1.6123</v>
      </c>
      <c r="EQ459">
        <v>18.6461230769231</v>
      </c>
      <c r="ER459">
        <v>14.0768692307692</v>
      </c>
      <c r="ES459">
        <v>2000.02923076923</v>
      </c>
      <c r="ET459">
        <v>0.979999769230769</v>
      </c>
      <c r="EU459">
        <v>0.0200003</v>
      </c>
      <c r="EV459">
        <v>0</v>
      </c>
      <c r="EW459">
        <v>839.256</v>
      </c>
      <c r="EX459">
        <v>5.00059</v>
      </c>
      <c r="EY459">
        <v>16828.1230769231</v>
      </c>
      <c r="EZ459">
        <v>17360.5538461538</v>
      </c>
      <c r="FA459">
        <v>42.0429230769231</v>
      </c>
      <c r="FB459">
        <v>41.875</v>
      </c>
      <c r="FC459">
        <v>41.437</v>
      </c>
      <c r="FD459">
        <v>41.312</v>
      </c>
      <c r="FE459">
        <v>42.937</v>
      </c>
      <c r="FF459">
        <v>1955.12307692308</v>
      </c>
      <c r="FG459">
        <v>39.9007692307692</v>
      </c>
      <c r="FH459">
        <v>0</v>
      </c>
      <c r="FI459">
        <v>1759345770.6</v>
      </c>
      <c r="FJ459">
        <v>0</v>
      </c>
      <c r="FK459">
        <v>839.237269230769</v>
      </c>
      <c r="FL459">
        <v>4.29904273194038</v>
      </c>
      <c r="FM459">
        <v>81.3880341962717</v>
      </c>
      <c r="FN459">
        <v>16828.7076923077</v>
      </c>
      <c r="FO459">
        <v>15</v>
      </c>
      <c r="FP459">
        <v>0</v>
      </c>
      <c r="FQ459" t="s">
        <v>439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-53.5669476190476</v>
      </c>
      <c r="GD459">
        <v>-4.12986233766231</v>
      </c>
      <c r="GE459">
        <v>0.627762609529193</v>
      </c>
      <c r="GF459">
        <v>0</v>
      </c>
      <c r="GG459">
        <v>839.010676470588</v>
      </c>
      <c r="GH459">
        <v>3.70064170776445</v>
      </c>
      <c r="GI459">
        <v>0.428895072907139</v>
      </c>
      <c r="GJ459">
        <v>-1</v>
      </c>
      <c r="GK459">
        <v>6.03666571428571</v>
      </c>
      <c r="GL459">
        <v>-0.287301038961037</v>
      </c>
      <c r="GM459">
        <v>0.0290653232386289</v>
      </c>
      <c r="GN459">
        <v>0</v>
      </c>
      <c r="GO459">
        <v>0</v>
      </c>
      <c r="GP459">
        <v>2</v>
      </c>
      <c r="GQ459" t="s">
        <v>481</v>
      </c>
      <c r="GR459">
        <v>3.13131</v>
      </c>
      <c r="GS459">
        <v>2.71486</v>
      </c>
      <c r="GT459">
        <v>0.15544</v>
      </c>
      <c r="GU459">
        <v>0.161742</v>
      </c>
      <c r="GV459">
        <v>0.102227</v>
      </c>
      <c r="GW459">
        <v>0.0836101</v>
      </c>
      <c r="GX459">
        <v>31787.1</v>
      </c>
      <c r="GY459">
        <v>33796.5</v>
      </c>
      <c r="GZ459">
        <v>34054.7</v>
      </c>
      <c r="HA459">
        <v>36506.7</v>
      </c>
      <c r="HB459">
        <v>43188.6</v>
      </c>
      <c r="HC459">
        <v>48050.4</v>
      </c>
      <c r="HD459">
        <v>53128.1</v>
      </c>
      <c r="HE459">
        <v>58350.7</v>
      </c>
      <c r="HF459">
        <v>1.95653</v>
      </c>
      <c r="HG459">
        <v>1.76022</v>
      </c>
      <c r="HH459">
        <v>0.104681</v>
      </c>
      <c r="HI459">
        <v>0</v>
      </c>
      <c r="HJ459">
        <v>28.3188</v>
      </c>
      <c r="HK459">
        <v>999.9</v>
      </c>
      <c r="HL459">
        <v>49.713</v>
      </c>
      <c r="HM459">
        <v>31.219</v>
      </c>
      <c r="HN459">
        <v>25.1142</v>
      </c>
      <c r="HO459">
        <v>55.3058</v>
      </c>
      <c r="HP459">
        <v>46.1579</v>
      </c>
      <c r="HQ459">
        <v>1</v>
      </c>
      <c r="HR459">
        <v>0.104502</v>
      </c>
      <c r="HS459">
        <v>-0.0852369</v>
      </c>
      <c r="HT459">
        <v>20.1127</v>
      </c>
      <c r="HU459">
        <v>5.19647</v>
      </c>
      <c r="HV459">
        <v>12.004</v>
      </c>
      <c r="HW459">
        <v>4.9751</v>
      </c>
      <c r="HX459">
        <v>3.2939</v>
      </c>
      <c r="HY459">
        <v>9999</v>
      </c>
      <c r="HZ459">
        <v>9999</v>
      </c>
      <c r="IA459">
        <v>999.9</v>
      </c>
      <c r="IB459">
        <v>9999</v>
      </c>
      <c r="IC459">
        <v>1.86325</v>
      </c>
      <c r="ID459">
        <v>1.86813</v>
      </c>
      <c r="IE459">
        <v>1.86784</v>
      </c>
      <c r="IF459">
        <v>1.86905</v>
      </c>
      <c r="IG459">
        <v>1.86982</v>
      </c>
      <c r="IH459">
        <v>1.8659</v>
      </c>
      <c r="II459">
        <v>1.86695</v>
      </c>
      <c r="IJ459">
        <v>1.86844</v>
      </c>
      <c r="IK459">
        <v>5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3.409</v>
      </c>
      <c r="IY459">
        <v>0.3744</v>
      </c>
      <c r="IZ459">
        <v>0.591063205497763</v>
      </c>
      <c r="JA459">
        <v>0.00362635438953289</v>
      </c>
      <c r="JB459">
        <v>-8.50754122937555e-07</v>
      </c>
      <c r="JC459">
        <v>2.87264459290622e-10</v>
      </c>
      <c r="JD459">
        <v>-0.103101814204982</v>
      </c>
      <c r="JE459">
        <v>-0.017656537129445</v>
      </c>
      <c r="JF459">
        <v>0.00217271289782075</v>
      </c>
      <c r="JG459">
        <v>-2.34727275410467e-05</v>
      </c>
      <c r="JH459">
        <v>4</v>
      </c>
      <c r="JI459">
        <v>2183</v>
      </c>
      <c r="JJ459">
        <v>1</v>
      </c>
      <c r="JK459">
        <v>27</v>
      </c>
      <c r="JL459">
        <v>29322429.5</v>
      </c>
      <c r="JM459">
        <v>29322429.5</v>
      </c>
      <c r="JN459">
        <v>1.97876</v>
      </c>
      <c r="JO459">
        <v>2.61597</v>
      </c>
      <c r="JP459">
        <v>1.54785</v>
      </c>
      <c r="JQ459">
        <v>2.31201</v>
      </c>
      <c r="JR459">
        <v>1.64551</v>
      </c>
      <c r="JS459">
        <v>2.34741</v>
      </c>
      <c r="JT459">
        <v>34.3952</v>
      </c>
      <c r="JU459">
        <v>24.1926</v>
      </c>
      <c r="JV459">
        <v>18</v>
      </c>
      <c r="JW459">
        <v>509.34</v>
      </c>
      <c r="JX459">
        <v>385.302</v>
      </c>
      <c r="JY459">
        <v>28.1539</v>
      </c>
      <c r="JZ459">
        <v>28.6763</v>
      </c>
      <c r="KA459">
        <v>30.0005</v>
      </c>
      <c r="KB459">
        <v>28.5685</v>
      </c>
      <c r="KC459">
        <v>28.5153</v>
      </c>
      <c r="KD459">
        <v>39.6217</v>
      </c>
      <c r="KE459">
        <v>30.4133</v>
      </c>
      <c r="KF459">
        <v>0</v>
      </c>
      <c r="KG459">
        <v>28.1317</v>
      </c>
      <c r="KH459">
        <v>988.582</v>
      </c>
      <c r="KI459">
        <v>17.9711</v>
      </c>
      <c r="KJ459">
        <v>96.5736</v>
      </c>
      <c r="KK459">
        <v>94.5378</v>
      </c>
    </row>
    <row r="460" spans="1:297">
      <c r="A460">
        <v>444</v>
      </c>
      <c r="B460">
        <v>1759345775</v>
      </c>
      <c r="C460">
        <v>12915</v>
      </c>
      <c r="D460" t="s">
        <v>1334</v>
      </c>
      <c r="E460" t="s">
        <v>1335</v>
      </c>
      <c r="F460">
        <v>5</v>
      </c>
      <c r="G460" t="s">
        <v>1217</v>
      </c>
      <c r="H460" t="s">
        <v>436</v>
      </c>
      <c r="I460">
        <v>1759345766.84615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993.30546741307</v>
      </c>
      <c r="AK460">
        <v>951.573696969697</v>
      </c>
      <c r="AL460">
        <v>3.43693357888682</v>
      </c>
      <c r="AM460">
        <v>64.7014413785426</v>
      </c>
      <c r="AN460">
        <f>(AP460 - AO460 + DY460*1E3/(8.314*(EA460+273.15)) * AR460/DX460 * AQ460) * DX460/(100*DL460) * 1000/(1000 - AP460)</f>
        <v>0</v>
      </c>
      <c r="AO460">
        <v>17.8342838788475</v>
      </c>
      <c r="AP460">
        <v>23.7898781818182</v>
      </c>
      <c r="AQ460">
        <v>-0.00562615612944551</v>
      </c>
      <c r="AR460">
        <v>119.371846667819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4.8</v>
      </c>
      <c r="DM460">
        <v>0.5</v>
      </c>
      <c r="DN460" t="s">
        <v>438</v>
      </c>
      <c r="DO460">
        <v>2</v>
      </c>
      <c r="DP460" t="b">
        <v>1</v>
      </c>
      <c r="DQ460">
        <v>1759345766.84615</v>
      </c>
      <c r="DR460">
        <v>905.245923076923</v>
      </c>
      <c r="DS460">
        <v>959.335461538462</v>
      </c>
      <c r="DT460">
        <v>23.8291153846154</v>
      </c>
      <c r="DU460">
        <v>17.8326</v>
      </c>
      <c r="DV460">
        <v>901.865769230769</v>
      </c>
      <c r="DW460">
        <v>23.4539769230769</v>
      </c>
      <c r="DX460">
        <v>500.005153846154</v>
      </c>
      <c r="DY460">
        <v>90.4206615384615</v>
      </c>
      <c r="DZ460">
        <v>0.0367104692307692</v>
      </c>
      <c r="EA460">
        <v>30.3616230769231</v>
      </c>
      <c r="EB460">
        <v>30.0185384615385</v>
      </c>
      <c r="EC460">
        <v>999.9</v>
      </c>
      <c r="ED460">
        <v>0</v>
      </c>
      <c r="EE460">
        <v>0</v>
      </c>
      <c r="EF460">
        <v>9997.21461538462</v>
      </c>
      <c r="EG460">
        <v>0</v>
      </c>
      <c r="EH460">
        <v>12.5631769230769</v>
      </c>
      <c r="EI460">
        <v>-54.0896153846154</v>
      </c>
      <c r="EJ460">
        <v>927.343230769231</v>
      </c>
      <c r="EK460">
        <v>976.753538461538</v>
      </c>
      <c r="EL460">
        <v>5.99652</v>
      </c>
      <c r="EM460">
        <v>959.335461538462</v>
      </c>
      <c r="EN460">
        <v>17.8326</v>
      </c>
      <c r="EO460">
        <v>2.15464461538462</v>
      </c>
      <c r="EP460">
        <v>1.61243538461538</v>
      </c>
      <c r="EQ460">
        <v>18.6290153846154</v>
      </c>
      <c r="ER460">
        <v>14.0781615384615</v>
      </c>
      <c r="ES460">
        <v>1999.99538461538</v>
      </c>
      <c r="ET460">
        <v>0.980000615384615</v>
      </c>
      <c r="EU460">
        <v>0.0199994307692308</v>
      </c>
      <c r="EV460">
        <v>0</v>
      </c>
      <c r="EW460">
        <v>839.566307692308</v>
      </c>
      <c r="EX460">
        <v>5.00059</v>
      </c>
      <c r="EY460">
        <v>16834.3153846154</v>
      </c>
      <c r="EZ460">
        <v>17360.2615384615</v>
      </c>
      <c r="FA460">
        <v>42.0572307692308</v>
      </c>
      <c r="FB460">
        <v>41.8845384615385</v>
      </c>
      <c r="FC460">
        <v>41.437</v>
      </c>
      <c r="FD460">
        <v>41.3168461538462</v>
      </c>
      <c r="FE460">
        <v>42.937</v>
      </c>
      <c r="FF460">
        <v>1955.09384615385</v>
      </c>
      <c r="FG460">
        <v>39.8976923076923</v>
      </c>
      <c r="FH460">
        <v>0</v>
      </c>
      <c r="FI460">
        <v>1759345775.4</v>
      </c>
      <c r="FJ460">
        <v>0</v>
      </c>
      <c r="FK460">
        <v>839.547884615385</v>
      </c>
      <c r="FL460">
        <v>4.16803417819713</v>
      </c>
      <c r="FM460">
        <v>74.4649573757982</v>
      </c>
      <c r="FN460">
        <v>16834.95</v>
      </c>
      <c r="FO460">
        <v>15</v>
      </c>
      <c r="FP460">
        <v>0</v>
      </c>
      <c r="FQ460" t="s">
        <v>439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-54.09715</v>
      </c>
      <c r="GD460">
        <v>-2.43352781954888</v>
      </c>
      <c r="GE460">
        <v>0.419854275314661</v>
      </c>
      <c r="GF460">
        <v>0</v>
      </c>
      <c r="GG460">
        <v>839.352117647059</v>
      </c>
      <c r="GH460">
        <v>4.02362108365029</v>
      </c>
      <c r="GI460">
        <v>0.451672757952948</v>
      </c>
      <c r="GJ460">
        <v>-1</v>
      </c>
      <c r="GK460">
        <v>6.0087765</v>
      </c>
      <c r="GL460">
        <v>-0.325003759398489</v>
      </c>
      <c r="GM460">
        <v>0.0313049277710394</v>
      </c>
      <c r="GN460">
        <v>0</v>
      </c>
      <c r="GO460">
        <v>0</v>
      </c>
      <c r="GP460">
        <v>2</v>
      </c>
      <c r="GQ460" t="s">
        <v>481</v>
      </c>
      <c r="GR460">
        <v>3.13139</v>
      </c>
      <c r="GS460">
        <v>2.71456</v>
      </c>
      <c r="GT460">
        <v>0.157311</v>
      </c>
      <c r="GU460">
        <v>0.16351</v>
      </c>
      <c r="GV460">
        <v>0.102147</v>
      </c>
      <c r="GW460">
        <v>0.0836327</v>
      </c>
      <c r="GX460">
        <v>31716.4</v>
      </c>
      <c r="GY460">
        <v>33724.7</v>
      </c>
      <c r="GZ460">
        <v>34054.4</v>
      </c>
      <c r="HA460">
        <v>36506.1</v>
      </c>
      <c r="HB460">
        <v>43192.7</v>
      </c>
      <c r="HC460">
        <v>48048.8</v>
      </c>
      <c r="HD460">
        <v>53127.9</v>
      </c>
      <c r="HE460">
        <v>58349.9</v>
      </c>
      <c r="HF460">
        <v>1.95675</v>
      </c>
      <c r="HG460">
        <v>1.7598</v>
      </c>
      <c r="HH460">
        <v>0.104725</v>
      </c>
      <c r="HI460">
        <v>0</v>
      </c>
      <c r="HJ460">
        <v>28.314</v>
      </c>
      <c r="HK460">
        <v>999.9</v>
      </c>
      <c r="HL460">
        <v>49.713</v>
      </c>
      <c r="HM460">
        <v>31.219</v>
      </c>
      <c r="HN460">
        <v>25.1158</v>
      </c>
      <c r="HO460">
        <v>55.0158</v>
      </c>
      <c r="HP460">
        <v>46.1098</v>
      </c>
      <c r="HQ460">
        <v>1</v>
      </c>
      <c r="HR460">
        <v>0.104606</v>
      </c>
      <c r="HS460">
        <v>-0.0401117</v>
      </c>
      <c r="HT460">
        <v>20.1127</v>
      </c>
      <c r="HU460">
        <v>5.19438</v>
      </c>
      <c r="HV460">
        <v>12.004</v>
      </c>
      <c r="HW460">
        <v>4.9748</v>
      </c>
      <c r="HX460">
        <v>3.29395</v>
      </c>
      <c r="HY460">
        <v>9999</v>
      </c>
      <c r="HZ460">
        <v>9999</v>
      </c>
      <c r="IA460">
        <v>999.9</v>
      </c>
      <c r="IB460">
        <v>9999</v>
      </c>
      <c r="IC460">
        <v>1.86325</v>
      </c>
      <c r="ID460">
        <v>1.86813</v>
      </c>
      <c r="IE460">
        <v>1.86785</v>
      </c>
      <c r="IF460">
        <v>1.86905</v>
      </c>
      <c r="IG460">
        <v>1.86983</v>
      </c>
      <c r="IH460">
        <v>1.86595</v>
      </c>
      <c r="II460">
        <v>1.86694</v>
      </c>
      <c r="IJ460">
        <v>1.86844</v>
      </c>
      <c r="IK460">
        <v>5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3.456</v>
      </c>
      <c r="IY460">
        <v>0.3732</v>
      </c>
      <c r="IZ460">
        <v>0.591063205497763</v>
      </c>
      <c r="JA460">
        <v>0.00362635438953289</v>
      </c>
      <c r="JB460">
        <v>-8.50754122937555e-07</v>
      </c>
      <c r="JC460">
        <v>2.87264459290622e-10</v>
      </c>
      <c r="JD460">
        <v>-0.103101814204982</v>
      </c>
      <c r="JE460">
        <v>-0.017656537129445</v>
      </c>
      <c r="JF460">
        <v>0.00217271289782075</v>
      </c>
      <c r="JG460">
        <v>-2.34727275410467e-05</v>
      </c>
      <c r="JH460">
        <v>4</v>
      </c>
      <c r="JI460">
        <v>2183</v>
      </c>
      <c r="JJ460">
        <v>1</v>
      </c>
      <c r="JK460">
        <v>27</v>
      </c>
      <c r="JL460">
        <v>29322429.6</v>
      </c>
      <c r="JM460">
        <v>29322429.6</v>
      </c>
      <c r="JN460">
        <v>2.00195</v>
      </c>
      <c r="JO460">
        <v>2.62207</v>
      </c>
      <c r="JP460">
        <v>1.54785</v>
      </c>
      <c r="JQ460">
        <v>2.31323</v>
      </c>
      <c r="JR460">
        <v>1.64673</v>
      </c>
      <c r="JS460">
        <v>2.29736</v>
      </c>
      <c r="JT460">
        <v>34.3952</v>
      </c>
      <c r="JU460">
        <v>24.1838</v>
      </c>
      <c r="JV460">
        <v>18</v>
      </c>
      <c r="JW460">
        <v>509.543</v>
      </c>
      <c r="JX460">
        <v>385.11</v>
      </c>
      <c r="JY460">
        <v>28.1366</v>
      </c>
      <c r="JZ460">
        <v>28.6815</v>
      </c>
      <c r="KA460">
        <v>30.0003</v>
      </c>
      <c r="KB460">
        <v>28.5743</v>
      </c>
      <c r="KC460">
        <v>28.5206</v>
      </c>
      <c r="KD460">
        <v>40.1913</v>
      </c>
      <c r="KE460">
        <v>29.8445</v>
      </c>
      <c r="KF460">
        <v>0</v>
      </c>
      <c r="KG460">
        <v>28.1078</v>
      </c>
      <c r="KH460">
        <v>1008.75</v>
      </c>
      <c r="KI460">
        <v>18.0307</v>
      </c>
      <c r="KJ460">
        <v>96.5731</v>
      </c>
      <c r="KK460">
        <v>94.5365</v>
      </c>
    </row>
    <row r="461" spans="1:297">
      <c r="A461">
        <v>445</v>
      </c>
      <c r="B461">
        <v>1759345780</v>
      </c>
      <c r="C461">
        <v>12920</v>
      </c>
      <c r="D461" t="s">
        <v>1336</v>
      </c>
      <c r="E461" t="s">
        <v>1337</v>
      </c>
      <c r="F461">
        <v>5</v>
      </c>
      <c r="G461" t="s">
        <v>1217</v>
      </c>
      <c r="H461" t="s">
        <v>436</v>
      </c>
      <c r="I461">
        <v>1759345771.84615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1009.6912493952</v>
      </c>
      <c r="AK461">
        <v>968.129824242424</v>
      </c>
      <c r="AL461">
        <v>3.28708756033862</v>
      </c>
      <c r="AM461">
        <v>64.7014413785426</v>
      </c>
      <c r="AN461">
        <f>(AP461 - AO461 + DY461*1E3/(8.314*(EA461+273.15)) * AR461/DX461 * AQ461) * DX461/(100*DL461) * 1000/(1000 - AP461)</f>
        <v>0</v>
      </c>
      <c r="AO461">
        <v>17.8563103655746</v>
      </c>
      <c r="AP461">
        <v>23.76282</v>
      </c>
      <c r="AQ461">
        <v>-0.00550732396373728</v>
      </c>
      <c r="AR461">
        <v>119.371846667819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4.8</v>
      </c>
      <c r="DM461">
        <v>0.5</v>
      </c>
      <c r="DN461" t="s">
        <v>438</v>
      </c>
      <c r="DO461">
        <v>2</v>
      </c>
      <c r="DP461" t="b">
        <v>1</v>
      </c>
      <c r="DQ461">
        <v>1759345771.84615</v>
      </c>
      <c r="DR461">
        <v>921.705153846154</v>
      </c>
      <c r="DS461">
        <v>975.925923076923</v>
      </c>
      <c r="DT461">
        <v>23.8022769230769</v>
      </c>
      <c r="DU461">
        <v>17.8418076923077</v>
      </c>
      <c r="DV461">
        <v>918.278923076923</v>
      </c>
      <c r="DW461">
        <v>23.4283076923077</v>
      </c>
      <c r="DX461">
        <v>500.018</v>
      </c>
      <c r="DY461">
        <v>90.4196076923077</v>
      </c>
      <c r="DZ461">
        <v>0.0366814769230769</v>
      </c>
      <c r="EA461">
        <v>30.3603769230769</v>
      </c>
      <c r="EB461">
        <v>30.0212615384615</v>
      </c>
      <c r="EC461">
        <v>999.9</v>
      </c>
      <c r="ED461">
        <v>0</v>
      </c>
      <c r="EE461">
        <v>0</v>
      </c>
      <c r="EF461">
        <v>9996.35153846154</v>
      </c>
      <c r="EG461">
        <v>0</v>
      </c>
      <c r="EH461">
        <v>12.5657230769231</v>
      </c>
      <c r="EI461">
        <v>-54.2210384615385</v>
      </c>
      <c r="EJ461">
        <v>944.178153846154</v>
      </c>
      <c r="EK461">
        <v>993.654461538462</v>
      </c>
      <c r="EL461">
        <v>5.96046692307692</v>
      </c>
      <c r="EM461">
        <v>975.925923076923</v>
      </c>
      <c r="EN461">
        <v>17.8418076923077</v>
      </c>
      <c r="EO461">
        <v>2.15219307692308</v>
      </c>
      <c r="EP461">
        <v>1.61325</v>
      </c>
      <c r="EQ461">
        <v>18.6108230769231</v>
      </c>
      <c r="ER461">
        <v>14.0859384615385</v>
      </c>
      <c r="ES461">
        <v>1999.98538461538</v>
      </c>
      <c r="ET461">
        <v>0.980000615384615</v>
      </c>
      <c r="EU461">
        <v>0.0199994307692308</v>
      </c>
      <c r="EV461">
        <v>0</v>
      </c>
      <c r="EW461">
        <v>839.839692307692</v>
      </c>
      <c r="EX461">
        <v>5.00059</v>
      </c>
      <c r="EY461">
        <v>16840.4230769231</v>
      </c>
      <c r="EZ461">
        <v>17360.1923076923</v>
      </c>
      <c r="FA461">
        <v>42.062</v>
      </c>
      <c r="FB461">
        <v>41.9036153846154</v>
      </c>
      <c r="FC461">
        <v>41.437</v>
      </c>
      <c r="FD461">
        <v>41.3265384615385</v>
      </c>
      <c r="FE461">
        <v>42.937</v>
      </c>
      <c r="FF461">
        <v>1955.08461538462</v>
      </c>
      <c r="FG461">
        <v>39.8969230769231</v>
      </c>
      <c r="FH461">
        <v>0</v>
      </c>
      <c r="FI461">
        <v>1759345780.8</v>
      </c>
      <c r="FJ461">
        <v>0</v>
      </c>
      <c r="FK461">
        <v>839.87344</v>
      </c>
      <c r="FL461">
        <v>3.15607692780163</v>
      </c>
      <c r="FM461">
        <v>71.6538462799566</v>
      </c>
      <c r="FN461">
        <v>16841.964</v>
      </c>
      <c r="FO461">
        <v>15</v>
      </c>
      <c r="FP461">
        <v>0</v>
      </c>
      <c r="FQ461" t="s">
        <v>439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-54.0901428571429</v>
      </c>
      <c r="GD461">
        <v>-2.08877142857146</v>
      </c>
      <c r="GE461">
        <v>0.460916603934283</v>
      </c>
      <c r="GF461">
        <v>0</v>
      </c>
      <c r="GG461">
        <v>839.640882352941</v>
      </c>
      <c r="GH461">
        <v>3.87538579068699</v>
      </c>
      <c r="GI461">
        <v>0.434697783097366</v>
      </c>
      <c r="GJ461">
        <v>-1</v>
      </c>
      <c r="GK461">
        <v>5.97936047619048</v>
      </c>
      <c r="GL461">
        <v>-0.414592207792208</v>
      </c>
      <c r="GM461">
        <v>0.0428755118782373</v>
      </c>
      <c r="GN461">
        <v>0</v>
      </c>
      <c r="GO461">
        <v>0</v>
      </c>
      <c r="GP461">
        <v>2</v>
      </c>
      <c r="GQ461" t="s">
        <v>481</v>
      </c>
      <c r="GR461">
        <v>3.13132</v>
      </c>
      <c r="GS461">
        <v>2.7149</v>
      </c>
      <c r="GT461">
        <v>0.159095</v>
      </c>
      <c r="GU461">
        <v>0.165364</v>
      </c>
      <c r="GV461">
        <v>0.102063</v>
      </c>
      <c r="GW461">
        <v>0.0838761</v>
      </c>
      <c r="GX461">
        <v>31648.8</v>
      </c>
      <c r="GY461">
        <v>33649.9</v>
      </c>
      <c r="GZ461">
        <v>34054</v>
      </c>
      <c r="HA461">
        <v>36506</v>
      </c>
      <c r="HB461">
        <v>43196.5</v>
      </c>
      <c r="HC461">
        <v>48035.8</v>
      </c>
      <c r="HD461">
        <v>53127.4</v>
      </c>
      <c r="HE461">
        <v>58349.6</v>
      </c>
      <c r="HF461">
        <v>1.95665</v>
      </c>
      <c r="HG461">
        <v>1.76055</v>
      </c>
      <c r="HH461">
        <v>0.105478</v>
      </c>
      <c r="HI461">
        <v>0</v>
      </c>
      <c r="HJ461">
        <v>28.3091</v>
      </c>
      <c r="HK461">
        <v>999.9</v>
      </c>
      <c r="HL461">
        <v>49.713</v>
      </c>
      <c r="HM461">
        <v>31.219</v>
      </c>
      <c r="HN461">
        <v>25.1174</v>
      </c>
      <c r="HO461">
        <v>54.9058</v>
      </c>
      <c r="HP461">
        <v>45.9776</v>
      </c>
      <c r="HQ461">
        <v>1</v>
      </c>
      <c r="HR461">
        <v>0.105041</v>
      </c>
      <c r="HS461">
        <v>-0.0105038</v>
      </c>
      <c r="HT461">
        <v>20.1127</v>
      </c>
      <c r="HU461">
        <v>5.19408</v>
      </c>
      <c r="HV461">
        <v>12.004</v>
      </c>
      <c r="HW461">
        <v>4.97525</v>
      </c>
      <c r="HX461">
        <v>3.294</v>
      </c>
      <c r="HY461">
        <v>9999</v>
      </c>
      <c r="HZ461">
        <v>9999</v>
      </c>
      <c r="IA461">
        <v>999.9</v>
      </c>
      <c r="IB461">
        <v>9999</v>
      </c>
      <c r="IC461">
        <v>1.86325</v>
      </c>
      <c r="ID461">
        <v>1.86813</v>
      </c>
      <c r="IE461">
        <v>1.86784</v>
      </c>
      <c r="IF461">
        <v>1.86905</v>
      </c>
      <c r="IG461">
        <v>1.86983</v>
      </c>
      <c r="IH461">
        <v>1.8659</v>
      </c>
      <c r="II461">
        <v>1.86694</v>
      </c>
      <c r="IJ461">
        <v>1.86844</v>
      </c>
      <c r="IK461">
        <v>5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3.5</v>
      </c>
      <c r="IY461">
        <v>0.3721</v>
      </c>
      <c r="IZ461">
        <v>0.591063205497763</v>
      </c>
      <c r="JA461">
        <v>0.00362635438953289</v>
      </c>
      <c r="JB461">
        <v>-8.50754122937555e-07</v>
      </c>
      <c r="JC461">
        <v>2.87264459290622e-10</v>
      </c>
      <c r="JD461">
        <v>-0.103101814204982</v>
      </c>
      <c r="JE461">
        <v>-0.017656537129445</v>
      </c>
      <c r="JF461">
        <v>0.00217271289782075</v>
      </c>
      <c r="JG461">
        <v>-2.34727275410467e-05</v>
      </c>
      <c r="JH461">
        <v>4</v>
      </c>
      <c r="JI461">
        <v>2183</v>
      </c>
      <c r="JJ461">
        <v>1</v>
      </c>
      <c r="JK461">
        <v>27</v>
      </c>
      <c r="JL461">
        <v>29322429.7</v>
      </c>
      <c r="JM461">
        <v>29322429.7</v>
      </c>
      <c r="JN461">
        <v>2.03491</v>
      </c>
      <c r="JO461">
        <v>2.62695</v>
      </c>
      <c r="JP461">
        <v>1.54785</v>
      </c>
      <c r="JQ461">
        <v>2.31323</v>
      </c>
      <c r="JR461">
        <v>1.64551</v>
      </c>
      <c r="JS461">
        <v>2.27417</v>
      </c>
      <c r="JT461">
        <v>34.3952</v>
      </c>
      <c r="JU461">
        <v>24.1838</v>
      </c>
      <c r="JV461">
        <v>18</v>
      </c>
      <c r="JW461">
        <v>509.519</v>
      </c>
      <c r="JX461">
        <v>385.546</v>
      </c>
      <c r="JY461">
        <v>28.1116</v>
      </c>
      <c r="JZ461">
        <v>28.6864</v>
      </c>
      <c r="KA461">
        <v>30.0003</v>
      </c>
      <c r="KB461">
        <v>28.5791</v>
      </c>
      <c r="KC461">
        <v>28.5261</v>
      </c>
      <c r="KD461">
        <v>40.7279</v>
      </c>
      <c r="KE461">
        <v>29.5278</v>
      </c>
      <c r="KF461">
        <v>0</v>
      </c>
      <c r="KG461">
        <v>28.085</v>
      </c>
      <c r="KH461">
        <v>1022.21</v>
      </c>
      <c r="KI461">
        <v>18.102</v>
      </c>
      <c r="KJ461">
        <v>96.572</v>
      </c>
      <c r="KK461">
        <v>94.536</v>
      </c>
    </row>
    <row r="462" spans="1:297">
      <c r="A462">
        <v>446</v>
      </c>
      <c r="B462">
        <v>1759345785</v>
      </c>
      <c r="C462">
        <v>12925</v>
      </c>
      <c r="D462" t="s">
        <v>1338</v>
      </c>
      <c r="E462" t="s">
        <v>1339</v>
      </c>
      <c r="F462">
        <v>5</v>
      </c>
      <c r="G462" t="s">
        <v>1217</v>
      </c>
      <c r="H462" t="s">
        <v>436</v>
      </c>
      <c r="I462">
        <v>1759345776.84615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1027.83012552198</v>
      </c>
      <c r="AK462">
        <v>985.620951515151</v>
      </c>
      <c r="AL462">
        <v>3.52033614470341</v>
      </c>
      <c r="AM462">
        <v>64.7014413785426</v>
      </c>
      <c r="AN462">
        <f>(AP462 - AO462 + DY462*1E3/(8.314*(EA462+273.15)) * AR462/DX462 * AQ462) * DX462/(100*DL462) * 1000/(1000 - AP462)</f>
        <v>0</v>
      </c>
      <c r="AO462">
        <v>17.9679700799732</v>
      </c>
      <c r="AP462">
        <v>23.7671533333333</v>
      </c>
      <c r="AQ462">
        <v>0.000449805565082124</v>
      </c>
      <c r="AR462">
        <v>119.371846667819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4.8</v>
      </c>
      <c r="DM462">
        <v>0.5</v>
      </c>
      <c r="DN462" t="s">
        <v>438</v>
      </c>
      <c r="DO462">
        <v>2</v>
      </c>
      <c r="DP462" t="b">
        <v>1</v>
      </c>
      <c r="DQ462">
        <v>1759345776.84615</v>
      </c>
      <c r="DR462">
        <v>938.236923076923</v>
      </c>
      <c r="DS462">
        <v>992.889</v>
      </c>
      <c r="DT462">
        <v>23.7803230769231</v>
      </c>
      <c r="DU462">
        <v>17.8871615384615</v>
      </c>
      <c r="DV462">
        <v>934.764769230769</v>
      </c>
      <c r="DW462">
        <v>23.4073153846154</v>
      </c>
      <c r="DX462">
        <v>500.005615384615</v>
      </c>
      <c r="DY462">
        <v>90.4179230769231</v>
      </c>
      <c r="DZ462">
        <v>0.0368743692307692</v>
      </c>
      <c r="EA462">
        <v>30.3574</v>
      </c>
      <c r="EB462">
        <v>30.0247615384615</v>
      </c>
      <c r="EC462">
        <v>999.9</v>
      </c>
      <c r="ED462">
        <v>0</v>
      </c>
      <c r="EE462">
        <v>0</v>
      </c>
      <c r="EF462">
        <v>9987.97692307692</v>
      </c>
      <c r="EG462">
        <v>0</v>
      </c>
      <c r="EH462">
        <v>12.5735769230769</v>
      </c>
      <c r="EI462">
        <v>-54.6516615384615</v>
      </c>
      <c r="EJ462">
        <v>961.091692307692</v>
      </c>
      <c r="EK462">
        <v>1010.97223076923</v>
      </c>
      <c r="EL462">
        <v>5.89315846153846</v>
      </c>
      <c r="EM462">
        <v>992.889</v>
      </c>
      <c r="EN462">
        <v>17.8871615384615</v>
      </c>
      <c r="EO462">
        <v>2.15016769230769</v>
      </c>
      <c r="EP462">
        <v>1.61732</v>
      </c>
      <c r="EQ462">
        <v>18.5957769230769</v>
      </c>
      <c r="ER462">
        <v>14.1247230769231</v>
      </c>
      <c r="ES462">
        <v>1999.99615384615</v>
      </c>
      <c r="ET462">
        <v>0.980001923076923</v>
      </c>
      <c r="EU462">
        <v>0.0199981</v>
      </c>
      <c r="EV462">
        <v>0</v>
      </c>
      <c r="EW462">
        <v>840.086538461538</v>
      </c>
      <c r="EX462">
        <v>5.00059</v>
      </c>
      <c r="EY462">
        <v>16846.1</v>
      </c>
      <c r="EZ462">
        <v>17360.2923076923</v>
      </c>
      <c r="FA462">
        <v>42.062</v>
      </c>
      <c r="FB462">
        <v>41.9226923076923</v>
      </c>
      <c r="FC462">
        <v>41.437</v>
      </c>
      <c r="FD462">
        <v>41.3410769230769</v>
      </c>
      <c r="FE462">
        <v>42.937</v>
      </c>
      <c r="FF462">
        <v>1955.09923076923</v>
      </c>
      <c r="FG462">
        <v>39.8930769230769</v>
      </c>
      <c r="FH462">
        <v>0</v>
      </c>
      <c r="FI462">
        <v>1759345785.6</v>
      </c>
      <c r="FJ462">
        <v>0</v>
      </c>
      <c r="FK462">
        <v>840.0884</v>
      </c>
      <c r="FL462">
        <v>2.68046155462032</v>
      </c>
      <c r="FM462">
        <v>64.5076923764634</v>
      </c>
      <c r="FN462">
        <v>16847.304</v>
      </c>
      <c r="FO462">
        <v>15</v>
      </c>
      <c r="FP462">
        <v>0</v>
      </c>
      <c r="FQ462" t="s">
        <v>439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-54.491665</v>
      </c>
      <c r="GD462">
        <v>-3.98796541353381</v>
      </c>
      <c r="GE462">
        <v>0.60087830571173</v>
      </c>
      <c r="GF462">
        <v>0</v>
      </c>
      <c r="GG462">
        <v>839.901617647059</v>
      </c>
      <c r="GH462">
        <v>2.97914438531992</v>
      </c>
      <c r="GI462">
        <v>0.371460631648977</v>
      </c>
      <c r="GJ462">
        <v>-1</v>
      </c>
      <c r="GK462">
        <v>5.9190345</v>
      </c>
      <c r="GL462">
        <v>-0.782433834586457</v>
      </c>
      <c r="GM462">
        <v>0.079758858597337</v>
      </c>
      <c r="GN462">
        <v>0</v>
      </c>
      <c r="GO462">
        <v>0</v>
      </c>
      <c r="GP462">
        <v>2</v>
      </c>
      <c r="GQ462" t="s">
        <v>481</v>
      </c>
      <c r="GR462">
        <v>3.13129</v>
      </c>
      <c r="GS462">
        <v>2.71501</v>
      </c>
      <c r="GT462">
        <v>0.160959</v>
      </c>
      <c r="GU462">
        <v>0.16708</v>
      </c>
      <c r="GV462">
        <v>0.102101</v>
      </c>
      <c r="GW462">
        <v>0.0842596</v>
      </c>
      <c r="GX462">
        <v>31578.4</v>
      </c>
      <c r="GY462">
        <v>33580.4</v>
      </c>
      <c r="GZ462">
        <v>34053.7</v>
      </c>
      <c r="HA462">
        <v>36505.7</v>
      </c>
      <c r="HB462">
        <v>43194.4</v>
      </c>
      <c r="HC462">
        <v>48015.5</v>
      </c>
      <c r="HD462">
        <v>53126.8</v>
      </c>
      <c r="HE462">
        <v>58349.3</v>
      </c>
      <c r="HF462">
        <v>1.9563</v>
      </c>
      <c r="HG462">
        <v>1.7604</v>
      </c>
      <c r="HH462">
        <v>0.106476</v>
      </c>
      <c r="HI462">
        <v>0</v>
      </c>
      <c r="HJ462">
        <v>28.3043</v>
      </c>
      <c r="HK462">
        <v>999.9</v>
      </c>
      <c r="HL462">
        <v>49.738</v>
      </c>
      <c r="HM462">
        <v>31.219</v>
      </c>
      <c r="HN462">
        <v>25.1296</v>
      </c>
      <c r="HO462">
        <v>55.2158</v>
      </c>
      <c r="HP462">
        <v>45.8894</v>
      </c>
      <c r="HQ462">
        <v>1</v>
      </c>
      <c r="HR462">
        <v>0.105412</v>
      </c>
      <c r="HS462">
        <v>0.010226</v>
      </c>
      <c r="HT462">
        <v>20.1125</v>
      </c>
      <c r="HU462">
        <v>5.19348</v>
      </c>
      <c r="HV462">
        <v>12.004</v>
      </c>
      <c r="HW462">
        <v>4.97495</v>
      </c>
      <c r="HX462">
        <v>3.29395</v>
      </c>
      <c r="HY462">
        <v>9999</v>
      </c>
      <c r="HZ462">
        <v>9999</v>
      </c>
      <c r="IA462">
        <v>999.9</v>
      </c>
      <c r="IB462">
        <v>9999</v>
      </c>
      <c r="IC462">
        <v>1.86325</v>
      </c>
      <c r="ID462">
        <v>1.86813</v>
      </c>
      <c r="IE462">
        <v>1.86784</v>
      </c>
      <c r="IF462">
        <v>1.86905</v>
      </c>
      <c r="IG462">
        <v>1.86982</v>
      </c>
      <c r="IH462">
        <v>1.86593</v>
      </c>
      <c r="II462">
        <v>1.86694</v>
      </c>
      <c r="IJ462">
        <v>1.86843</v>
      </c>
      <c r="IK462">
        <v>5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3.547</v>
      </c>
      <c r="IY462">
        <v>0.3727</v>
      </c>
      <c r="IZ462">
        <v>0.591063205497763</v>
      </c>
      <c r="JA462">
        <v>0.00362635438953289</v>
      </c>
      <c r="JB462">
        <v>-8.50754122937555e-07</v>
      </c>
      <c r="JC462">
        <v>2.87264459290622e-10</v>
      </c>
      <c r="JD462">
        <v>-0.103101814204982</v>
      </c>
      <c r="JE462">
        <v>-0.017656537129445</v>
      </c>
      <c r="JF462">
        <v>0.00217271289782075</v>
      </c>
      <c r="JG462">
        <v>-2.34727275410467e-05</v>
      </c>
      <c r="JH462">
        <v>4</v>
      </c>
      <c r="JI462">
        <v>2183</v>
      </c>
      <c r="JJ462">
        <v>1</v>
      </c>
      <c r="JK462">
        <v>27</v>
      </c>
      <c r="JL462">
        <v>29322429.8</v>
      </c>
      <c r="JM462">
        <v>29322429.8</v>
      </c>
      <c r="JN462">
        <v>2.05566</v>
      </c>
      <c r="JO462">
        <v>2.62451</v>
      </c>
      <c r="JP462">
        <v>1.54785</v>
      </c>
      <c r="JQ462">
        <v>2.31201</v>
      </c>
      <c r="JR462">
        <v>1.64673</v>
      </c>
      <c r="JS462">
        <v>2.27295</v>
      </c>
      <c r="JT462">
        <v>34.418</v>
      </c>
      <c r="JU462">
        <v>24.1838</v>
      </c>
      <c r="JV462">
        <v>18</v>
      </c>
      <c r="JW462">
        <v>509.33</v>
      </c>
      <c r="JX462">
        <v>385.504</v>
      </c>
      <c r="JY462">
        <v>28.0877</v>
      </c>
      <c r="JZ462">
        <v>28.6919</v>
      </c>
      <c r="KA462">
        <v>30.0004</v>
      </c>
      <c r="KB462">
        <v>28.5842</v>
      </c>
      <c r="KC462">
        <v>28.5321</v>
      </c>
      <c r="KD462">
        <v>41.2743</v>
      </c>
      <c r="KE462">
        <v>29.2573</v>
      </c>
      <c r="KF462">
        <v>0</v>
      </c>
      <c r="KG462">
        <v>28.0543</v>
      </c>
      <c r="KH462">
        <v>1042.39</v>
      </c>
      <c r="KI462">
        <v>18.138</v>
      </c>
      <c r="KJ462">
        <v>96.571</v>
      </c>
      <c r="KK462">
        <v>94.5355</v>
      </c>
    </row>
    <row r="463" spans="1:297">
      <c r="A463">
        <v>447</v>
      </c>
      <c r="B463">
        <v>1759345790</v>
      </c>
      <c r="C463">
        <v>12930</v>
      </c>
      <c r="D463" t="s">
        <v>1340</v>
      </c>
      <c r="E463" t="s">
        <v>1341</v>
      </c>
      <c r="F463">
        <v>5</v>
      </c>
      <c r="G463" t="s">
        <v>1217</v>
      </c>
      <c r="H463" t="s">
        <v>436</v>
      </c>
      <c r="I463">
        <v>1759345781.84615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1043.84289203572</v>
      </c>
      <c r="AK463">
        <v>1002.13313333333</v>
      </c>
      <c r="AL463">
        <v>3.2722642594616</v>
      </c>
      <c r="AM463">
        <v>64.7014413785426</v>
      </c>
      <c r="AN463">
        <f>(AP463 - AO463 + DY463*1E3/(8.314*(EA463+273.15)) * AR463/DX463 * AQ463) * DX463/(100*DL463) * 1000/(1000 - AP463)</f>
        <v>0</v>
      </c>
      <c r="AO463">
        <v>18.0686744588716</v>
      </c>
      <c r="AP463">
        <v>23.7924387878788</v>
      </c>
      <c r="AQ463">
        <v>0.00151781756382308</v>
      </c>
      <c r="AR463">
        <v>119.371846667819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4.8</v>
      </c>
      <c r="DM463">
        <v>0.5</v>
      </c>
      <c r="DN463" t="s">
        <v>438</v>
      </c>
      <c r="DO463">
        <v>2</v>
      </c>
      <c r="DP463" t="b">
        <v>1</v>
      </c>
      <c r="DQ463">
        <v>1759345781.84615</v>
      </c>
      <c r="DR463">
        <v>954.813076923077</v>
      </c>
      <c r="DS463">
        <v>1009.29153846154</v>
      </c>
      <c r="DT463">
        <v>23.7738846153846</v>
      </c>
      <c r="DU463">
        <v>17.9608846153846</v>
      </c>
      <c r="DV463">
        <v>951.294923076923</v>
      </c>
      <c r="DW463">
        <v>23.4011615384615</v>
      </c>
      <c r="DX463">
        <v>500.012692307692</v>
      </c>
      <c r="DY463">
        <v>90.4174384615385</v>
      </c>
      <c r="DZ463">
        <v>0.0368696538461538</v>
      </c>
      <c r="EA463">
        <v>30.3544769230769</v>
      </c>
      <c r="EB463">
        <v>30.0280769230769</v>
      </c>
      <c r="EC463">
        <v>999.9</v>
      </c>
      <c r="ED463">
        <v>0</v>
      </c>
      <c r="EE463">
        <v>0</v>
      </c>
      <c r="EF463">
        <v>9989.08307692308</v>
      </c>
      <c r="EG463">
        <v>0</v>
      </c>
      <c r="EH463">
        <v>12.5774</v>
      </c>
      <c r="EI463">
        <v>-54.4777153846154</v>
      </c>
      <c r="EJ463">
        <v>978.065615384615</v>
      </c>
      <c r="EK463">
        <v>1027.75153846154</v>
      </c>
      <c r="EL463">
        <v>5.81298769230769</v>
      </c>
      <c r="EM463">
        <v>1009.29153846154</v>
      </c>
      <c r="EN463">
        <v>17.9608846153846</v>
      </c>
      <c r="EO463">
        <v>2.14957384615385</v>
      </c>
      <c r="EP463">
        <v>1.62397846153846</v>
      </c>
      <c r="EQ463">
        <v>18.5913692307692</v>
      </c>
      <c r="ER463">
        <v>14.1880384615385</v>
      </c>
      <c r="ES463">
        <v>1999.99</v>
      </c>
      <c r="ET463">
        <v>0.980000846153846</v>
      </c>
      <c r="EU463">
        <v>0.0199992307692308</v>
      </c>
      <c r="EV463">
        <v>0</v>
      </c>
      <c r="EW463">
        <v>840.308615384615</v>
      </c>
      <c r="EX463">
        <v>5.00059</v>
      </c>
      <c r="EY463">
        <v>16850.9846153846</v>
      </c>
      <c r="EZ463">
        <v>17360.2230769231</v>
      </c>
      <c r="FA463">
        <v>42.062</v>
      </c>
      <c r="FB463">
        <v>41.937</v>
      </c>
      <c r="FC463">
        <v>41.4466923076923</v>
      </c>
      <c r="FD463">
        <v>41.3604615384615</v>
      </c>
      <c r="FE463">
        <v>42.937</v>
      </c>
      <c r="FF463">
        <v>1955.09230769231</v>
      </c>
      <c r="FG463">
        <v>39.8938461538461</v>
      </c>
      <c r="FH463">
        <v>0</v>
      </c>
      <c r="FI463">
        <v>1759345790.4</v>
      </c>
      <c r="FJ463">
        <v>0</v>
      </c>
      <c r="FK463">
        <v>840.28004</v>
      </c>
      <c r="FL463">
        <v>2.34076923364813</v>
      </c>
      <c r="FM463">
        <v>52.2538460198495</v>
      </c>
      <c r="FN463">
        <v>16852.072</v>
      </c>
      <c r="FO463">
        <v>15</v>
      </c>
      <c r="FP463">
        <v>0</v>
      </c>
      <c r="FQ463" t="s">
        <v>439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-54.5102523809524</v>
      </c>
      <c r="GD463">
        <v>-0.142316883116896</v>
      </c>
      <c r="GE463">
        <v>0.603086155591189</v>
      </c>
      <c r="GF463">
        <v>1</v>
      </c>
      <c r="GG463">
        <v>840.149088235294</v>
      </c>
      <c r="GH463">
        <v>2.39537051426732</v>
      </c>
      <c r="GI463">
        <v>0.301312068797055</v>
      </c>
      <c r="GJ463">
        <v>-1</v>
      </c>
      <c r="GK463">
        <v>5.85613238095238</v>
      </c>
      <c r="GL463">
        <v>-0.999042857142863</v>
      </c>
      <c r="GM463">
        <v>0.102714817306614</v>
      </c>
      <c r="GN463">
        <v>0</v>
      </c>
      <c r="GO463">
        <v>1</v>
      </c>
      <c r="GP463">
        <v>2</v>
      </c>
      <c r="GQ463" t="s">
        <v>448</v>
      </c>
      <c r="GR463">
        <v>3.13142</v>
      </c>
      <c r="GS463">
        <v>2.71456</v>
      </c>
      <c r="GT463">
        <v>0.162703</v>
      </c>
      <c r="GU463">
        <v>0.168905</v>
      </c>
      <c r="GV463">
        <v>0.102181</v>
      </c>
      <c r="GW463">
        <v>0.0845694</v>
      </c>
      <c r="GX463">
        <v>31512.4</v>
      </c>
      <c r="GY463">
        <v>33506.2</v>
      </c>
      <c r="GZ463">
        <v>34053.3</v>
      </c>
      <c r="HA463">
        <v>36505.1</v>
      </c>
      <c r="HB463">
        <v>43190.5</v>
      </c>
      <c r="HC463">
        <v>47998.6</v>
      </c>
      <c r="HD463">
        <v>53126.5</v>
      </c>
      <c r="HE463">
        <v>58348.5</v>
      </c>
      <c r="HF463">
        <v>1.95608</v>
      </c>
      <c r="HG463">
        <v>1.76038</v>
      </c>
      <c r="HH463">
        <v>0.106595</v>
      </c>
      <c r="HI463">
        <v>0</v>
      </c>
      <c r="HJ463">
        <v>28.2986</v>
      </c>
      <c r="HK463">
        <v>999.9</v>
      </c>
      <c r="HL463">
        <v>49.738</v>
      </c>
      <c r="HM463">
        <v>31.229</v>
      </c>
      <c r="HN463">
        <v>25.1421</v>
      </c>
      <c r="HO463">
        <v>55.2258</v>
      </c>
      <c r="HP463">
        <v>45.8494</v>
      </c>
      <c r="HQ463">
        <v>1</v>
      </c>
      <c r="HR463">
        <v>0.105993</v>
      </c>
      <c r="HS463">
        <v>0.0523039</v>
      </c>
      <c r="HT463">
        <v>20.1124</v>
      </c>
      <c r="HU463">
        <v>5.19363</v>
      </c>
      <c r="HV463">
        <v>12.004</v>
      </c>
      <c r="HW463">
        <v>4.974</v>
      </c>
      <c r="HX463">
        <v>3.294</v>
      </c>
      <c r="HY463">
        <v>9999</v>
      </c>
      <c r="HZ463">
        <v>9999</v>
      </c>
      <c r="IA463">
        <v>999.9</v>
      </c>
      <c r="IB463">
        <v>9999</v>
      </c>
      <c r="IC463">
        <v>1.86326</v>
      </c>
      <c r="ID463">
        <v>1.86813</v>
      </c>
      <c r="IE463">
        <v>1.86784</v>
      </c>
      <c r="IF463">
        <v>1.86905</v>
      </c>
      <c r="IG463">
        <v>1.86984</v>
      </c>
      <c r="IH463">
        <v>1.86592</v>
      </c>
      <c r="II463">
        <v>1.86697</v>
      </c>
      <c r="IJ463">
        <v>1.86844</v>
      </c>
      <c r="IK463">
        <v>5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3.593</v>
      </c>
      <c r="IY463">
        <v>0.3738</v>
      </c>
      <c r="IZ463">
        <v>0.591063205497763</v>
      </c>
      <c r="JA463">
        <v>0.00362635438953289</v>
      </c>
      <c r="JB463">
        <v>-8.50754122937555e-07</v>
      </c>
      <c r="JC463">
        <v>2.87264459290622e-10</v>
      </c>
      <c r="JD463">
        <v>-0.103101814204982</v>
      </c>
      <c r="JE463">
        <v>-0.017656537129445</v>
      </c>
      <c r="JF463">
        <v>0.00217271289782075</v>
      </c>
      <c r="JG463">
        <v>-2.34727275410467e-05</v>
      </c>
      <c r="JH463">
        <v>4</v>
      </c>
      <c r="JI463">
        <v>2183</v>
      </c>
      <c r="JJ463">
        <v>1</v>
      </c>
      <c r="JK463">
        <v>27</v>
      </c>
      <c r="JL463">
        <v>29322429.8</v>
      </c>
      <c r="JM463">
        <v>29322429.8</v>
      </c>
      <c r="JN463">
        <v>2.08862</v>
      </c>
      <c r="JO463">
        <v>2.62817</v>
      </c>
      <c r="JP463">
        <v>1.54785</v>
      </c>
      <c r="JQ463">
        <v>2.31201</v>
      </c>
      <c r="JR463">
        <v>1.64673</v>
      </c>
      <c r="JS463">
        <v>2.27661</v>
      </c>
      <c r="JT463">
        <v>34.3952</v>
      </c>
      <c r="JU463">
        <v>24.1838</v>
      </c>
      <c r="JV463">
        <v>18</v>
      </c>
      <c r="JW463">
        <v>509.234</v>
      </c>
      <c r="JX463">
        <v>385.53</v>
      </c>
      <c r="JY463">
        <v>28.0586</v>
      </c>
      <c r="JZ463">
        <v>28.6968</v>
      </c>
      <c r="KA463">
        <v>30.0006</v>
      </c>
      <c r="KB463">
        <v>28.5903</v>
      </c>
      <c r="KC463">
        <v>28.538</v>
      </c>
      <c r="KD463">
        <v>41.7938</v>
      </c>
      <c r="KE463">
        <v>29.2573</v>
      </c>
      <c r="KF463">
        <v>0</v>
      </c>
      <c r="KG463">
        <v>28.0192</v>
      </c>
      <c r="KH463">
        <v>1055.85</v>
      </c>
      <c r="KI463">
        <v>18.1615</v>
      </c>
      <c r="KJ463">
        <v>96.5703</v>
      </c>
      <c r="KK463">
        <v>94.5341</v>
      </c>
    </row>
    <row r="464" spans="1:297">
      <c r="A464">
        <v>448</v>
      </c>
      <c r="B464">
        <v>1759345795</v>
      </c>
      <c r="C464">
        <v>12935</v>
      </c>
      <c r="D464" t="s">
        <v>1342</v>
      </c>
      <c r="E464" t="s">
        <v>1343</v>
      </c>
      <c r="F464">
        <v>5</v>
      </c>
      <c r="G464" t="s">
        <v>1217</v>
      </c>
      <c r="H464" t="s">
        <v>436</v>
      </c>
      <c r="I464">
        <v>1759345786.84615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1061.9056924832</v>
      </c>
      <c r="AK464">
        <v>1019.57487272727</v>
      </c>
      <c r="AL464">
        <v>3.5153757904292</v>
      </c>
      <c r="AM464">
        <v>64.7014413785426</v>
      </c>
      <c r="AN464">
        <f>(AP464 - AO464 + DY464*1E3/(8.314*(EA464+273.15)) * AR464/DX464 * AQ464) * DX464/(100*DL464) * 1000/(1000 - AP464)</f>
        <v>0</v>
      </c>
      <c r="AO464">
        <v>18.125882909902</v>
      </c>
      <c r="AP464">
        <v>23.8107587878788</v>
      </c>
      <c r="AQ464">
        <v>0.00231648922620673</v>
      </c>
      <c r="AR464">
        <v>119.371846667819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4.8</v>
      </c>
      <c r="DM464">
        <v>0.5</v>
      </c>
      <c r="DN464" t="s">
        <v>438</v>
      </c>
      <c r="DO464">
        <v>2</v>
      </c>
      <c r="DP464" t="b">
        <v>1</v>
      </c>
      <c r="DQ464">
        <v>1759345786.84615</v>
      </c>
      <c r="DR464">
        <v>971.373384615385</v>
      </c>
      <c r="DS464">
        <v>1026.28869230769</v>
      </c>
      <c r="DT464">
        <v>23.7828076923077</v>
      </c>
      <c r="DU464">
        <v>18.0453769230769</v>
      </c>
      <c r="DV464">
        <v>967.809307692308</v>
      </c>
      <c r="DW464">
        <v>23.4097</v>
      </c>
      <c r="DX464">
        <v>500.010153846154</v>
      </c>
      <c r="DY464">
        <v>90.4171692307692</v>
      </c>
      <c r="DZ464">
        <v>0.0369031923076923</v>
      </c>
      <c r="EA464">
        <v>30.3514307692308</v>
      </c>
      <c r="EB464">
        <v>30.0364923076923</v>
      </c>
      <c r="EC464">
        <v>999.9</v>
      </c>
      <c r="ED464">
        <v>0</v>
      </c>
      <c r="EE464">
        <v>0</v>
      </c>
      <c r="EF464">
        <v>9990.67076923077</v>
      </c>
      <c r="EG464">
        <v>0</v>
      </c>
      <c r="EH464">
        <v>12.5774</v>
      </c>
      <c r="EI464">
        <v>-54.9141384615385</v>
      </c>
      <c r="EJ464">
        <v>995.039538461539</v>
      </c>
      <c r="EK464">
        <v>1045.15</v>
      </c>
      <c r="EL464">
        <v>5.73742230769231</v>
      </c>
      <c r="EM464">
        <v>1026.28869230769</v>
      </c>
      <c r="EN464">
        <v>18.0453769230769</v>
      </c>
      <c r="EO464">
        <v>2.15037384615385</v>
      </c>
      <c r="EP464">
        <v>1.63161230769231</v>
      </c>
      <c r="EQ464">
        <v>18.5973153846154</v>
      </c>
      <c r="ER464">
        <v>14.2605307692308</v>
      </c>
      <c r="ES464">
        <v>2000.01</v>
      </c>
      <c r="ET464">
        <v>0.980001076923077</v>
      </c>
      <c r="EU464">
        <v>0.0199990076923077</v>
      </c>
      <c r="EV464">
        <v>0</v>
      </c>
      <c r="EW464">
        <v>840.473538461538</v>
      </c>
      <c r="EX464">
        <v>5.00059</v>
      </c>
      <c r="EY464">
        <v>16855.5076923077</v>
      </c>
      <c r="EZ464">
        <v>17360.3846153846</v>
      </c>
      <c r="FA464">
        <v>42.062</v>
      </c>
      <c r="FB464">
        <v>41.937</v>
      </c>
      <c r="FC464">
        <v>41.4612307692308</v>
      </c>
      <c r="FD464">
        <v>41.3653076923077</v>
      </c>
      <c r="FE464">
        <v>42.9418461538462</v>
      </c>
      <c r="FF464">
        <v>1955.11307692308</v>
      </c>
      <c r="FG464">
        <v>39.8938461538461</v>
      </c>
      <c r="FH464">
        <v>0</v>
      </c>
      <c r="FI464">
        <v>1759345795.8</v>
      </c>
      <c r="FJ464">
        <v>0</v>
      </c>
      <c r="FK464">
        <v>840.471230769231</v>
      </c>
      <c r="FL464">
        <v>2.51220513502417</v>
      </c>
      <c r="FM464">
        <v>45.3333333969219</v>
      </c>
      <c r="FN464">
        <v>16856.3846153846</v>
      </c>
      <c r="FO464">
        <v>15</v>
      </c>
      <c r="FP464">
        <v>0</v>
      </c>
      <c r="FQ464" t="s">
        <v>439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-54.72156</v>
      </c>
      <c r="GD464">
        <v>-3.41923308270687</v>
      </c>
      <c r="GE464">
        <v>0.748181702128567</v>
      </c>
      <c r="GF464">
        <v>0</v>
      </c>
      <c r="GG464">
        <v>840.350823529412</v>
      </c>
      <c r="GH464">
        <v>2.36650878992775</v>
      </c>
      <c r="GI464">
        <v>0.303044402744215</v>
      </c>
      <c r="GJ464">
        <v>-1</v>
      </c>
      <c r="GK464">
        <v>5.779026</v>
      </c>
      <c r="GL464">
        <v>-0.927821954887219</v>
      </c>
      <c r="GM464">
        <v>0.0927272679097147</v>
      </c>
      <c r="GN464">
        <v>0</v>
      </c>
      <c r="GO464">
        <v>0</v>
      </c>
      <c r="GP464">
        <v>2</v>
      </c>
      <c r="GQ464" t="s">
        <v>481</v>
      </c>
      <c r="GR464">
        <v>3.13153</v>
      </c>
      <c r="GS464">
        <v>2.71488</v>
      </c>
      <c r="GT464">
        <v>0.164535</v>
      </c>
      <c r="GU464">
        <v>0.170536</v>
      </c>
      <c r="GV464">
        <v>0.102212</v>
      </c>
      <c r="GW464">
        <v>0.0846222</v>
      </c>
      <c r="GX464">
        <v>31443.1</v>
      </c>
      <c r="GY464">
        <v>33440</v>
      </c>
      <c r="GZ464">
        <v>34053</v>
      </c>
      <c r="HA464">
        <v>36504.6</v>
      </c>
      <c r="HB464">
        <v>43188.6</v>
      </c>
      <c r="HC464">
        <v>47995.8</v>
      </c>
      <c r="HD464">
        <v>53125.8</v>
      </c>
      <c r="HE464">
        <v>58348.2</v>
      </c>
      <c r="HF464">
        <v>1.95607</v>
      </c>
      <c r="HG464">
        <v>1.76022</v>
      </c>
      <c r="HH464">
        <v>0.108477</v>
      </c>
      <c r="HI464">
        <v>0</v>
      </c>
      <c r="HJ464">
        <v>28.2929</v>
      </c>
      <c r="HK464">
        <v>999.9</v>
      </c>
      <c r="HL464">
        <v>49.738</v>
      </c>
      <c r="HM464">
        <v>31.219</v>
      </c>
      <c r="HN464">
        <v>25.1281</v>
      </c>
      <c r="HO464">
        <v>55.0558</v>
      </c>
      <c r="HP464">
        <v>45.7933</v>
      </c>
      <c r="HQ464">
        <v>1</v>
      </c>
      <c r="HR464">
        <v>0.106522</v>
      </c>
      <c r="HS464">
        <v>0.104284</v>
      </c>
      <c r="HT464">
        <v>20.1125</v>
      </c>
      <c r="HU464">
        <v>5.19363</v>
      </c>
      <c r="HV464">
        <v>12.004</v>
      </c>
      <c r="HW464">
        <v>4.97475</v>
      </c>
      <c r="HX464">
        <v>3.29395</v>
      </c>
      <c r="HY464">
        <v>9999</v>
      </c>
      <c r="HZ464">
        <v>9999</v>
      </c>
      <c r="IA464">
        <v>999.9</v>
      </c>
      <c r="IB464">
        <v>9999</v>
      </c>
      <c r="IC464">
        <v>1.86325</v>
      </c>
      <c r="ID464">
        <v>1.86813</v>
      </c>
      <c r="IE464">
        <v>1.86788</v>
      </c>
      <c r="IF464">
        <v>1.86905</v>
      </c>
      <c r="IG464">
        <v>1.86984</v>
      </c>
      <c r="IH464">
        <v>1.86594</v>
      </c>
      <c r="II464">
        <v>1.86696</v>
      </c>
      <c r="IJ464">
        <v>1.86844</v>
      </c>
      <c r="IK464">
        <v>5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3.64</v>
      </c>
      <c r="IY464">
        <v>0.3743</v>
      </c>
      <c r="IZ464">
        <v>0.591063205497763</v>
      </c>
      <c r="JA464">
        <v>0.00362635438953289</v>
      </c>
      <c r="JB464">
        <v>-8.50754122937555e-07</v>
      </c>
      <c r="JC464">
        <v>2.87264459290622e-10</v>
      </c>
      <c r="JD464">
        <v>-0.103101814204982</v>
      </c>
      <c r="JE464">
        <v>-0.017656537129445</v>
      </c>
      <c r="JF464">
        <v>0.00217271289782075</v>
      </c>
      <c r="JG464">
        <v>-2.34727275410467e-05</v>
      </c>
      <c r="JH464">
        <v>4</v>
      </c>
      <c r="JI464">
        <v>2183</v>
      </c>
      <c r="JJ464">
        <v>1</v>
      </c>
      <c r="JK464">
        <v>27</v>
      </c>
      <c r="JL464">
        <v>29322429.9</v>
      </c>
      <c r="JM464">
        <v>29322429.9</v>
      </c>
      <c r="JN464">
        <v>2.11304</v>
      </c>
      <c r="JO464">
        <v>2.62329</v>
      </c>
      <c r="JP464">
        <v>1.54785</v>
      </c>
      <c r="JQ464">
        <v>2.31201</v>
      </c>
      <c r="JR464">
        <v>1.64673</v>
      </c>
      <c r="JS464">
        <v>2.33887</v>
      </c>
      <c r="JT464">
        <v>34.418</v>
      </c>
      <c r="JU464">
        <v>24.1926</v>
      </c>
      <c r="JV464">
        <v>18</v>
      </c>
      <c r="JW464">
        <v>509.274</v>
      </c>
      <c r="JX464">
        <v>385.479</v>
      </c>
      <c r="JY464">
        <v>28.0258</v>
      </c>
      <c r="JZ464">
        <v>28.7017</v>
      </c>
      <c r="KA464">
        <v>30.0006</v>
      </c>
      <c r="KB464">
        <v>28.5947</v>
      </c>
      <c r="KC464">
        <v>28.5426</v>
      </c>
      <c r="KD464">
        <v>42.2905</v>
      </c>
      <c r="KE464">
        <v>29.2573</v>
      </c>
      <c r="KF464">
        <v>0</v>
      </c>
      <c r="KG464">
        <v>27.9675</v>
      </c>
      <c r="KH464">
        <v>1076.23</v>
      </c>
      <c r="KI464">
        <v>18.1972</v>
      </c>
      <c r="KJ464">
        <v>96.5691</v>
      </c>
      <c r="KK464">
        <v>94.5333</v>
      </c>
    </row>
    <row r="465" spans="1:297">
      <c r="A465">
        <v>449</v>
      </c>
      <c r="B465">
        <v>1759345800</v>
      </c>
      <c r="C465">
        <v>12940</v>
      </c>
      <c r="D465" t="s">
        <v>1344</v>
      </c>
      <c r="E465" t="s">
        <v>1345</v>
      </c>
      <c r="F465">
        <v>5</v>
      </c>
      <c r="G465" t="s">
        <v>1217</v>
      </c>
      <c r="H465" t="s">
        <v>436</v>
      </c>
      <c r="I465">
        <v>1759345791.84615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1077.74692998429</v>
      </c>
      <c r="AK465">
        <v>1035.98521212121</v>
      </c>
      <c r="AL465">
        <v>3.26355045781764</v>
      </c>
      <c r="AM465">
        <v>64.7014413785426</v>
      </c>
      <c r="AN465">
        <f>(AP465 - AO465 + DY465*1E3/(8.314*(EA465+273.15)) * AR465/DX465 * AQ465) * DX465/(100*DL465) * 1000/(1000 - AP465)</f>
        <v>0</v>
      </c>
      <c r="AO465">
        <v>18.1322766741226</v>
      </c>
      <c r="AP465">
        <v>23.7994066666667</v>
      </c>
      <c r="AQ465">
        <v>-0.000734359213546768</v>
      </c>
      <c r="AR465">
        <v>119.371846667819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4.8</v>
      </c>
      <c r="DM465">
        <v>0.5</v>
      </c>
      <c r="DN465" t="s">
        <v>438</v>
      </c>
      <c r="DO465">
        <v>2</v>
      </c>
      <c r="DP465" t="b">
        <v>1</v>
      </c>
      <c r="DQ465">
        <v>1759345791.84615</v>
      </c>
      <c r="DR465">
        <v>987.934846153846</v>
      </c>
      <c r="DS465">
        <v>1042.60692307692</v>
      </c>
      <c r="DT465">
        <v>23.7963076923077</v>
      </c>
      <c r="DU465">
        <v>18.1019692307692</v>
      </c>
      <c r="DV465">
        <v>984.324230769231</v>
      </c>
      <c r="DW465">
        <v>23.4226153846154</v>
      </c>
      <c r="DX465">
        <v>499.994538461538</v>
      </c>
      <c r="DY465">
        <v>90.4176153846154</v>
      </c>
      <c r="DZ465">
        <v>0.0370046</v>
      </c>
      <c r="EA465">
        <v>30.3505153846154</v>
      </c>
      <c r="EB465">
        <v>30.0461230769231</v>
      </c>
      <c r="EC465">
        <v>999.9</v>
      </c>
      <c r="ED465">
        <v>0</v>
      </c>
      <c r="EE465">
        <v>0</v>
      </c>
      <c r="EF465">
        <v>9989.23384615384</v>
      </c>
      <c r="EG465">
        <v>0</v>
      </c>
      <c r="EH465">
        <v>12.5774</v>
      </c>
      <c r="EI465">
        <v>-54.6715846153846</v>
      </c>
      <c r="EJ465">
        <v>1012.01823076923</v>
      </c>
      <c r="EK465">
        <v>1061.83</v>
      </c>
      <c r="EL465">
        <v>5.69433</v>
      </c>
      <c r="EM465">
        <v>1042.60692307692</v>
      </c>
      <c r="EN465">
        <v>18.1019692307692</v>
      </c>
      <c r="EO465">
        <v>2.15160461538462</v>
      </c>
      <c r="EP465">
        <v>1.63673769230769</v>
      </c>
      <c r="EQ465">
        <v>18.6064615384615</v>
      </c>
      <c r="ER465">
        <v>14.3090769230769</v>
      </c>
      <c r="ES465">
        <v>2000.00384615385</v>
      </c>
      <c r="ET465">
        <v>0.980002307692308</v>
      </c>
      <c r="EU465">
        <v>0.0199978692307692</v>
      </c>
      <c r="EV465">
        <v>0</v>
      </c>
      <c r="EW465">
        <v>840.720615384615</v>
      </c>
      <c r="EX465">
        <v>5.00059</v>
      </c>
      <c r="EY465">
        <v>16859.3153846154</v>
      </c>
      <c r="EZ465">
        <v>17360.3538461538</v>
      </c>
      <c r="FA465">
        <v>42.062</v>
      </c>
      <c r="FB465">
        <v>41.937</v>
      </c>
      <c r="FC465">
        <v>41.4806153846154</v>
      </c>
      <c r="FD465">
        <v>41.375</v>
      </c>
      <c r="FE465">
        <v>42.9612307692308</v>
      </c>
      <c r="FF465">
        <v>1955.11153846154</v>
      </c>
      <c r="FG465">
        <v>39.8915384615385</v>
      </c>
      <c r="FH465">
        <v>0</v>
      </c>
      <c r="FI465">
        <v>1759345800.6</v>
      </c>
      <c r="FJ465">
        <v>0</v>
      </c>
      <c r="FK465">
        <v>840.673230769231</v>
      </c>
      <c r="FL465">
        <v>2.15630768060517</v>
      </c>
      <c r="FM465">
        <v>42.0341880044663</v>
      </c>
      <c r="FN465">
        <v>16859.9192307692</v>
      </c>
      <c r="FO465">
        <v>15</v>
      </c>
      <c r="FP465">
        <v>0</v>
      </c>
      <c r="FQ465" t="s">
        <v>439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-54.8121047619048</v>
      </c>
      <c r="GD465">
        <v>1.09881038961036</v>
      </c>
      <c r="GE465">
        <v>0.670423406708804</v>
      </c>
      <c r="GF465">
        <v>0</v>
      </c>
      <c r="GG465">
        <v>840.5295</v>
      </c>
      <c r="GH465">
        <v>2.85682199796136</v>
      </c>
      <c r="GI465">
        <v>0.350671645476466</v>
      </c>
      <c r="GJ465">
        <v>-1</v>
      </c>
      <c r="GK465">
        <v>5.72560714285714</v>
      </c>
      <c r="GL465">
        <v>-0.546705194805197</v>
      </c>
      <c r="GM465">
        <v>0.0609113116512428</v>
      </c>
      <c r="GN465">
        <v>0</v>
      </c>
      <c r="GO465">
        <v>0</v>
      </c>
      <c r="GP465">
        <v>2</v>
      </c>
      <c r="GQ465" t="s">
        <v>481</v>
      </c>
      <c r="GR465">
        <v>3.13142</v>
      </c>
      <c r="GS465">
        <v>2.71541</v>
      </c>
      <c r="GT465">
        <v>0.166256</v>
      </c>
      <c r="GU465">
        <v>0.172358</v>
      </c>
      <c r="GV465">
        <v>0.102173</v>
      </c>
      <c r="GW465">
        <v>0.0846415</v>
      </c>
      <c r="GX465">
        <v>31378.3</v>
      </c>
      <c r="GY465">
        <v>33366.7</v>
      </c>
      <c r="GZ465">
        <v>34052.9</v>
      </c>
      <c r="HA465">
        <v>36504.8</v>
      </c>
      <c r="HB465">
        <v>43190.8</v>
      </c>
      <c r="HC465">
        <v>47994.8</v>
      </c>
      <c r="HD465">
        <v>53125.9</v>
      </c>
      <c r="HE465">
        <v>58348.1</v>
      </c>
      <c r="HF465">
        <v>1.9561</v>
      </c>
      <c r="HG465">
        <v>1.76025</v>
      </c>
      <c r="HH465">
        <v>0.108413</v>
      </c>
      <c r="HI465">
        <v>0</v>
      </c>
      <c r="HJ465">
        <v>28.2868</v>
      </c>
      <c r="HK465">
        <v>999.9</v>
      </c>
      <c r="HL465">
        <v>49.738</v>
      </c>
      <c r="HM465">
        <v>31.219</v>
      </c>
      <c r="HN465">
        <v>25.1287</v>
      </c>
      <c r="HO465">
        <v>55.4558</v>
      </c>
      <c r="HP465">
        <v>46.0457</v>
      </c>
      <c r="HQ465">
        <v>1</v>
      </c>
      <c r="HR465">
        <v>0.107299</v>
      </c>
      <c r="HS465">
        <v>0.189932</v>
      </c>
      <c r="HT465">
        <v>20.1124</v>
      </c>
      <c r="HU465">
        <v>5.19303</v>
      </c>
      <c r="HV465">
        <v>12.004</v>
      </c>
      <c r="HW465">
        <v>4.97505</v>
      </c>
      <c r="HX465">
        <v>3.29393</v>
      </c>
      <c r="HY465">
        <v>9999</v>
      </c>
      <c r="HZ465">
        <v>9999</v>
      </c>
      <c r="IA465">
        <v>999.9</v>
      </c>
      <c r="IB465">
        <v>9999</v>
      </c>
      <c r="IC465">
        <v>1.86326</v>
      </c>
      <c r="ID465">
        <v>1.86813</v>
      </c>
      <c r="IE465">
        <v>1.86784</v>
      </c>
      <c r="IF465">
        <v>1.86905</v>
      </c>
      <c r="IG465">
        <v>1.86984</v>
      </c>
      <c r="IH465">
        <v>1.86592</v>
      </c>
      <c r="II465">
        <v>1.86694</v>
      </c>
      <c r="IJ465">
        <v>1.86843</v>
      </c>
      <c r="IK465">
        <v>5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3.69</v>
      </c>
      <c r="IY465">
        <v>0.3737</v>
      </c>
      <c r="IZ465">
        <v>0.591063205497763</v>
      </c>
      <c r="JA465">
        <v>0.00362635438953289</v>
      </c>
      <c r="JB465">
        <v>-8.50754122937555e-07</v>
      </c>
      <c r="JC465">
        <v>2.87264459290622e-10</v>
      </c>
      <c r="JD465">
        <v>-0.103101814204982</v>
      </c>
      <c r="JE465">
        <v>-0.017656537129445</v>
      </c>
      <c r="JF465">
        <v>0.00217271289782075</v>
      </c>
      <c r="JG465">
        <v>-2.34727275410467e-05</v>
      </c>
      <c r="JH465">
        <v>4</v>
      </c>
      <c r="JI465">
        <v>2183</v>
      </c>
      <c r="JJ465">
        <v>1</v>
      </c>
      <c r="JK465">
        <v>27</v>
      </c>
      <c r="JL465">
        <v>29322430</v>
      </c>
      <c r="JM465">
        <v>29322430</v>
      </c>
      <c r="JN465">
        <v>2.14233</v>
      </c>
      <c r="JO465">
        <v>2.61597</v>
      </c>
      <c r="JP465">
        <v>1.54785</v>
      </c>
      <c r="JQ465">
        <v>2.31201</v>
      </c>
      <c r="JR465">
        <v>1.64673</v>
      </c>
      <c r="JS465">
        <v>2.33643</v>
      </c>
      <c r="JT465">
        <v>34.418</v>
      </c>
      <c r="JU465">
        <v>24.1926</v>
      </c>
      <c r="JV465">
        <v>18</v>
      </c>
      <c r="JW465">
        <v>509.34</v>
      </c>
      <c r="JX465">
        <v>385.526</v>
      </c>
      <c r="JY465">
        <v>27.9777</v>
      </c>
      <c r="JZ465">
        <v>28.707</v>
      </c>
      <c r="KA465">
        <v>30.0008</v>
      </c>
      <c r="KB465">
        <v>28.6003</v>
      </c>
      <c r="KC465">
        <v>28.5476</v>
      </c>
      <c r="KD465">
        <v>42.8921</v>
      </c>
      <c r="KE465">
        <v>28.9773</v>
      </c>
      <c r="KF465">
        <v>0</v>
      </c>
      <c r="KG465">
        <v>27.9111</v>
      </c>
      <c r="KH465">
        <v>1089.78</v>
      </c>
      <c r="KI465">
        <v>18.2519</v>
      </c>
      <c r="KJ465">
        <v>96.5692</v>
      </c>
      <c r="KK465">
        <v>94.5334</v>
      </c>
    </row>
    <row r="466" spans="1:297">
      <c r="A466">
        <v>450</v>
      </c>
      <c r="B466">
        <v>1759345805</v>
      </c>
      <c r="C466">
        <v>12945</v>
      </c>
      <c r="D466" t="s">
        <v>1346</v>
      </c>
      <c r="E466" t="s">
        <v>1347</v>
      </c>
      <c r="F466">
        <v>5</v>
      </c>
      <c r="G466" t="s">
        <v>1217</v>
      </c>
      <c r="H466" t="s">
        <v>436</v>
      </c>
      <c r="I466">
        <v>1759345796.84615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1095.9648657961</v>
      </c>
      <c r="AK466">
        <v>1053.45418181818</v>
      </c>
      <c r="AL466">
        <v>3.50652033221793</v>
      </c>
      <c r="AM466">
        <v>64.7014413785426</v>
      </c>
      <c r="AN466">
        <f>(AP466 - AO466 + DY466*1E3/(8.314*(EA466+273.15)) * AR466/DX466 * AQ466) * DX466/(100*DL466) * 1000/(1000 - AP466)</f>
        <v>0</v>
      </c>
      <c r="AO466">
        <v>18.1411302570316</v>
      </c>
      <c r="AP466">
        <v>23.7730387878788</v>
      </c>
      <c r="AQ466">
        <v>-0.00535044492713261</v>
      </c>
      <c r="AR466">
        <v>119.371846667819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4.8</v>
      </c>
      <c r="DM466">
        <v>0.5</v>
      </c>
      <c r="DN466" t="s">
        <v>438</v>
      </c>
      <c r="DO466">
        <v>2</v>
      </c>
      <c r="DP466" t="b">
        <v>1</v>
      </c>
      <c r="DQ466">
        <v>1759345796.84615</v>
      </c>
      <c r="DR466">
        <v>1004.46292307692</v>
      </c>
      <c r="DS466">
        <v>1059.66769230769</v>
      </c>
      <c r="DT466">
        <v>23.7975153846154</v>
      </c>
      <c r="DU466">
        <v>18.1304230769231</v>
      </c>
      <c r="DV466">
        <v>1000.80569230769</v>
      </c>
      <c r="DW466">
        <v>23.4237538461538</v>
      </c>
      <c r="DX466">
        <v>500.018076923077</v>
      </c>
      <c r="DY466">
        <v>90.4187153846154</v>
      </c>
      <c r="DZ466">
        <v>0.0370017769230769</v>
      </c>
      <c r="EA466">
        <v>30.3498615384615</v>
      </c>
      <c r="EB466">
        <v>30.0518384615385</v>
      </c>
      <c r="EC466">
        <v>999.9</v>
      </c>
      <c r="ED466">
        <v>0</v>
      </c>
      <c r="EE466">
        <v>0</v>
      </c>
      <c r="EF466">
        <v>9998.65153846154</v>
      </c>
      <c r="EG466">
        <v>0</v>
      </c>
      <c r="EH466">
        <v>12.5774</v>
      </c>
      <c r="EI466">
        <v>-55.2037615384615</v>
      </c>
      <c r="EJ466">
        <v>1028.95</v>
      </c>
      <c r="EK466">
        <v>1079.23461538462</v>
      </c>
      <c r="EL466">
        <v>5.66707615384615</v>
      </c>
      <c r="EM466">
        <v>1059.66769230769</v>
      </c>
      <c r="EN466">
        <v>18.1304230769231</v>
      </c>
      <c r="EO466">
        <v>2.15174</v>
      </c>
      <c r="EP466">
        <v>1.63933076923077</v>
      </c>
      <c r="EQ466">
        <v>18.6074538461538</v>
      </c>
      <c r="ER466">
        <v>14.3335538461538</v>
      </c>
      <c r="ES466">
        <v>2000.00538461538</v>
      </c>
      <c r="ET466">
        <v>0.980002307692308</v>
      </c>
      <c r="EU466">
        <v>0.0199978692307692</v>
      </c>
      <c r="EV466">
        <v>0</v>
      </c>
      <c r="EW466">
        <v>840.879230769231</v>
      </c>
      <c r="EX466">
        <v>5.00059</v>
      </c>
      <c r="EY466">
        <v>16862.5692307692</v>
      </c>
      <c r="EZ466">
        <v>17360.3846153846</v>
      </c>
      <c r="FA466">
        <v>42.062</v>
      </c>
      <c r="FB466">
        <v>41.937</v>
      </c>
      <c r="FC466">
        <v>41.4951538461538</v>
      </c>
      <c r="FD466">
        <v>41.375</v>
      </c>
      <c r="FE466">
        <v>42.9806153846154</v>
      </c>
      <c r="FF466">
        <v>1955.11307692308</v>
      </c>
      <c r="FG466">
        <v>39.8915384615385</v>
      </c>
      <c r="FH466">
        <v>0</v>
      </c>
      <c r="FI466">
        <v>1759345805.4</v>
      </c>
      <c r="FJ466">
        <v>0</v>
      </c>
      <c r="FK466">
        <v>840.835846153846</v>
      </c>
      <c r="FL466">
        <v>1.51138461274458</v>
      </c>
      <c r="FM466">
        <v>34.8444444295851</v>
      </c>
      <c r="FN466">
        <v>16862.9692307692</v>
      </c>
      <c r="FO466">
        <v>15</v>
      </c>
      <c r="FP466">
        <v>0</v>
      </c>
      <c r="FQ466" t="s">
        <v>439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-54.9264523809524</v>
      </c>
      <c r="GD466">
        <v>-3.13380000000005</v>
      </c>
      <c r="GE466">
        <v>0.768625596899178</v>
      </c>
      <c r="GF466">
        <v>0</v>
      </c>
      <c r="GG466">
        <v>840.704470588235</v>
      </c>
      <c r="GH466">
        <v>2.07284950213556</v>
      </c>
      <c r="GI466">
        <v>0.293855930616484</v>
      </c>
      <c r="GJ466">
        <v>-1</v>
      </c>
      <c r="GK466">
        <v>5.6906980952381</v>
      </c>
      <c r="GL466">
        <v>-0.324181558441552</v>
      </c>
      <c r="GM466">
        <v>0.0349641539728698</v>
      </c>
      <c r="GN466">
        <v>0</v>
      </c>
      <c r="GO466">
        <v>0</v>
      </c>
      <c r="GP466">
        <v>2</v>
      </c>
      <c r="GQ466" t="s">
        <v>481</v>
      </c>
      <c r="GR466">
        <v>3.13154</v>
      </c>
      <c r="GS466">
        <v>2.7149</v>
      </c>
      <c r="GT466">
        <v>0.168059</v>
      </c>
      <c r="GU466">
        <v>0.174048</v>
      </c>
      <c r="GV466">
        <v>0.102087</v>
      </c>
      <c r="GW466">
        <v>0.0847138</v>
      </c>
      <c r="GX466">
        <v>31310</v>
      </c>
      <c r="GY466">
        <v>33298.2</v>
      </c>
      <c r="GZ466">
        <v>34052.5</v>
      </c>
      <c r="HA466">
        <v>36504.4</v>
      </c>
      <c r="HB466">
        <v>43194.8</v>
      </c>
      <c r="HC466">
        <v>47990.8</v>
      </c>
      <c r="HD466">
        <v>53125.4</v>
      </c>
      <c r="HE466">
        <v>58347.6</v>
      </c>
      <c r="HF466">
        <v>1.95597</v>
      </c>
      <c r="HG466">
        <v>1.76012</v>
      </c>
      <c r="HH466">
        <v>0.108704</v>
      </c>
      <c r="HI466">
        <v>0</v>
      </c>
      <c r="HJ466">
        <v>28.2838</v>
      </c>
      <c r="HK466">
        <v>999.9</v>
      </c>
      <c r="HL466">
        <v>49.738</v>
      </c>
      <c r="HM466">
        <v>31.219</v>
      </c>
      <c r="HN466">
        <v>25.1279</v>
      </c>
      <c r="HO466">
        <v>54.7458</v>
      </c>
      <c r="HP466">
        <v>45.7933</v>
      </c>
      <c r="HQ466">
        <v>1</v>
      </c>
      <c r="HR466">
        <v>0.107975</v>
      </c>
      <c r="HS466">
        <v>0.267789</v>
      </c>
      <c r="HT466">
        <v>20.112</v>
      </c>
      <c r="HU466">
        <v>5.19393</v>
      </c>
      <c r="HV466">
        <v>12.004</v>
      </c>
      <c r="HW466">
        <v>4.97465</v>
      </c>
      <c r="HX466">
        <v>3.294</v>
      </c>
      <c r="HY466">
        <v>9999</v>
      </c>
      <c r="HZ466">
        <v>9999</v>
      </c>
      <c r="IA466">
        <v>999.9</v>
      </c>
      <c r="IB466">
        <v>9999</v>
      </c>
      <c r="IC466">
        <v>1.86325</v>
      </c>
      <c r="ID466">
        <v>1.86813</v>
      </c>
      <c r="IE466">
        <v>1.86784</v>
      </c>
      <c r="IF466">
        <v>1.86905</v>
      </c>
      <c r="IG466">
        <v>1.86983</v>
      </c>
      <c r="IH466">
        <v>1.86591</v>
      </c>
      <c r="II466">
        <v>1.86691</v>
      </c>
      <c r="IJ466">
        <v>1.86843</v>
      </c>
      <c r="IK466">
        <v>5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3.73</v>
      </c>
      <c r="IY466">
        <v>0.3725</v>
      </c>
      <c r="IZ466">
        <v>0.591063205497763</v>
      </c>
      <c r="JA466">
        <v>0.00362635438953289</v>
      </c>
      <c r="JB466">
        <v>-8.50754122937555e-07</v>
      </c>
      <c r="JC466">
        <v>2.87264459290622e-10</v>
      </c>
      <c r="JD466">
        <v>-0.103101814204982</v>
      </c>
      <c r="JE466">
        <v>-0.017656537129445</v>
      </c>
      <c r="JF466">
        <v>0.00217271289782075</v>
      </c>
      <c r="JG466">
        <v>-2.34727275410467e-05</v>
      </c>
      <c r="JH466">
        <v>4</v>
      </c>
      <c r="JI466">
        <v>2183</v>
      </c>
      <c r="JJ466">
        <v>1</v>
      </c>
      <c r="JK466">
        <v>27</v>
      </c>
      <c r="JL466">
        <v>29322430.1</v>
      </c>
      <c r="JM466">
        <v>29322430.1</v>
      </c>
      <c r="JN466">
        <v>2.16675</v>
      </c>
      <c r="JO466">
        <v>2.61475</v>
      </c>
      <c r="JP466">
        <v>1.54785</v>
      </c>
      <c r="JQ466">
        <v>2.31201</v>
      </c>
      <c r="JR466">
        <v>1.64673</v>
      </c>
      <c r="JS466">
        <v>2.32788</v>
      </c>
      <c r="JT466">
        <v>34.418</v>
      </c>
      <c r="JU466">
        <v>24.1926</v>
      </c>
      <c r="JV466">
        <v>18</v>
      </c>
      <c r="JW466">
        <v>509.305</v>
      </c>
      <c r="JX466">
        <v>385.49</v>
      </c>
      <c r="JY466">
        <v>27.9217</v>
      </c>
      <c r="JZ466">
        <v>28.7115</v>
      </c>
      <c r="KA466">
        <v>30.0008</v>
      </c>
      <c r="KB466">
        <v>28.6057</v>
      </c>
      <c r="KC466">
        <v>28.5524</v>
      </c>
      <c r="KD466">
        <v>43.3762</v>
      </c>
      <c r="KE466">
        <v>28.6741</v>
      </c>
      <c r="KF466">
        <v>0</v>
      </c>
      <c r="KG466">
        <v>27.857</v>
      </c>
      <c r="KH466">
        <v>1110.02</v>
      </c>
      <c r="KI466">
        <v>18.3239</v>
      </c>
      <c r="KJ466">
        <v>96.5681</v>
      </c>
      <c r="KK466">
        <v>94.5324</v>
      </c>
    </row>
    <row r="467" spans="1:297">
      <c r="A467">
        <v>451</v>
      </c>
      <c r="B467">
        <v>1759345810</v>
      </c>
      <c r="C467">
        <v>12950</v>
      </c>
      <c r="D467" t="s">
        <v>1348</v>
      </c>
      <c r="E467" t="s">
        <v>1349</v>
      </c>
      <c r="F467">
        <v>5</v>
      </c>
      <c r="G467" t="s">
        <v>1217</v>
      </c>
      <c r="H467" t="s">
        <v>436</v>
      </c>
      <c r="I467">
        <v>1759345801.84615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1112.37462213632</v>
      </c>
      <c r="AK467">
        <v>1070.13212121212</v>
      </c>
      <c r="AL467">
        <v>3.32117268352203</v>
      </c>
      <c r="AM467">
        <v>64.7014413785426</v>
      </c>
      <c r="AN467">
        <f>(AP467 - AO467 + DY467*1E3/(8.314*(EA467+273.15)) * AR467/DX467 * AQ467) * DX467/(100*DL467) * 1000/(1000 - AP467)</f>
        <v>0</v>
      </c>
      <c r="AO467">
        <v>18.1968729218683</v>
      </c>
      <c r="AP467">
        <v>23.7495806060606</v>
      </c>
      <c r="AQ467">
        <v>-0.00371421704042796</v>
      </c>
      <c r="AR467">
        <v>119.371846667819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4.8</v>
      </c>
      <c r="DM467">
        <v>0.5</v>
      </c>
      <c r="DN467" t="s">
        <v>438</v>
      </c>
      <c r="DO467">
        <v>2</v>
      </c>
      <c r="DP467" t="b">
        <v>1</v>
      </c>
      <c r="DQ467">
        <v>1759345801.84615</v>
      </c>
      <c r="DR467">
        <v>1021.081</v>
      </c>
      <c r="DS467">
        <v>1076.15538461538</v>
      </c>
      <c r="DT467">
        <v>23.7829538461538</v>
      </c>
      <c r="DU467">
        <v>18.1576769230769</v>
      </c>
      <c r="DV467">
        <v>1017.37738461538</v>
      </c>
      <c r="DW467">
        <v>23.4098230769231</v>
      </c>
      <c r="DX467">
        <v>500.029</v>
      </c>
      <c r="DY467">
        <v>90.4197307692308</v>
      </c>
      <c r="DZ467">
        <v>0.0371159076923077</v>
      </c>
      <c r="EA467">
        <v>30.3491615384615</v>
      </c>
      <c r="EB467">
        <v>30.0566461538461</v>
      </c>
      <c r="EC467">
        <v>999.9</v>
      </c>
      <c r="ED467">
        <v>0</v>
      </c>
      <c r="EE467">
        <v>0</v>
      </c>
      <c r="EF467">
        <v>9995.95923076923</v>
      </c>
      <c r="EG467">
        <v>0</v>
      </c>
      <c r="EH467">
        <v>12.5774</v>
      </c>
      <c r="EI467">
        <v>-55.0750692307692</v>
      </c>
      <c r="EJ467">
        <v>1045.95538461538</v>
      </c>
      <c r="EK467">
        <v>1096.05769230769</v>
      </c>
      <c r="EL467">
        <v>5.62524923076923</v>
      </c>
      <c r="EM467">
        <v>1076.15538461538</v>
      </c>
      <c r="EN467">
        <v>18.1576769230769</v>
      </c>
      <c r="EO467">
        <v>2.15044846153846</v>
      </c>
      <c r="EP467">
        <v>1.64181384615385</v>
      </c>
      <c r="EQ467">
        <v>18.5978538461538</v>
      </c>
      <c r="ER467">
        <v>14.3569153846154</v>
      </c>
      <c r="ES467">
        <v>2000.00307692308</v>
      </c>
      <c r="ET467">
        <v>0.980003384615385</v>
      </c>
      <c r="EU467">
        <v>0.0199967615384615</v>
      </c>
      <c r="EV467">
        <v>0</v>
      </c>
      <c r="EW467">
        <v>841.064076923077</v>
      </c>
      <c r="EX467">
        <v>5.00059</v>
      </c>
      <c r="EY467">
        <v>16865.3384615385</v>
      </c>
      <c r="EZ467">
        <v>17360.3846153846</v>
      </c>
      <c r="FA467">
        <v>42.0668461538462</v>
      </c>
      <c r="FB467">
        <v>41.937</v>
      </c>
      <c r="FC467">
        <v>41.5</v>
      </c>
      <c r="FD467">
        <v>41.375</v>
      </c>
      <c r="FE467">
        <v>42.9903076923077</v>
      </c>
      <c r="FF467">
        <v>1955.11307692308</v>
      </c>
      <c r="FG467">
        <v>39.8892307692308</v>
      </c>
      <c r="FH467">
        <v>0</v>
      </c>
      <c r="FI467">
        <v>1759345810.8</v>
      </c>
      <c r="FJ467">
        <v>0</v>
      </c>
      <c r="FK467">
        <v>841.0098</v>
      </c>
      <c r="FL467">
        <v>1.15038460841683</v>
      </c>
      <c r="FM467">
        <v>30.3923077350995</v>
      </c>
      <c r="FN467">
        <v>16866.1</v>
      </c>
      <c r="FO467">
        <v>15</v>
      </c>
      <c r="FP467">
        <v>0</v>
      </c>
      <c r="FQ467" t="s">
        <v>439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-55.1461142857143</v>
      </c>
      <c r="GD467">
        <v>-0.483093506493503</v>
      </c>
      <c r="GE467">
        <v>0.609200248792835</v>
      </c>
      <c r="GF467">
        <v>1</v>
      </c>
      <c r="GG467">
        <v>840.908058823529</v>
      </c>
      <c r="GH467">
        <v>1.72773109098306</v>
      </c>
      <c r="GI467">
        <v>0.271182372016942</v>
      </c>
      <c r="GJ467">
        <v>-1</v>
      </c>
      <c r="GK467">
        <v>5.64323761904762</v>
      </c>
      <c r="GL467">
        <v>-0.45436519480519</v>
      </c>
      <c r="GM467">
        <v>0.0518205490501102</v>
      </c>
      <c r="GN467">
        <v>0</v>
      </c>
      <c r="GO467">
        <v>1</v>
      </c>
      <c r="GP467">
        <v>2</v>
      </c>
      <c r="GQ467" t="s">
        <v>448</v>
      </c>
      <c r="GR467">
        <v>3.13166</v>
      </c>
      <c r="GS467">
        <v>2.71459</v>
      </c>
      <c r="GT467">
        <v>0.169771</v>
      </c>
      <c r="GU467">
        <v>0.175805</v>
      </c>
      <c r="GV467">
        <v>0.102038</v>
      </c>
      <c r="GW467">
        <v>0.0850801</v>
      </c>
      <c r="GX467">
        <v>31245.5</v>
      </c>
      <c r="GY467">
        <v>33226.9</v>
      </c>
      <c r="GZ467">
        <v>34052.4</v>
      </c>
      <c r="HA467">
        <v>36503.8</v>
      </c>
      <c r="HB467">
        <v>43197.3</v>
      </c>
      <c r="HC467">
        <v>47970.8</v>
      </c>
      <c r="HD467">
        <v>53125.2</v>
      </c>
      <c r="HE467">
        <v>58346.6</v>
      </c>
      <c r="HF467">
        <v>1.9561</v>
      </c>
      <c r="HG467">
        <v>1.76012</v>
      </c>
      <c r="HH467">
        <v>0.109486</v>
      </c>
      <c r="HI467">
        <v>0</v>
      </c>
      <c r="HJ467">
        <v>28.2826</v>
      </c>
      <c r="HK467">
        <v>999.9</v>
      </c>
      <c r="HL467">
        <v>49.738</v>
      </c>
      <c r="HM467">
        <v>31.229</v>
      </c>
      <c r="HN467">
        <v>25.1421</v>
      </c>
      <c r="HO467">
        <v>54.2158</v>
      </c>
      <c r="HP467">
        <v>45.9175</v>
      </c>
      <c r="HQ467">
        <v>1</v>
      </c>
      <c r="HR467">
        <v>0.108455</v>
      </c>
      <c r="HS467">
        <v>0.295202</v>
      </c>
      <c r="HT467">
        <v>20.1122</v>
      </c>
      <c r="HU467">
        <v>5.19333</v>
      </c>
      <c r="HV467">
        <v>12.004</v>
      </c>
      <c r="HW467">
        <v>4.9745</v>
      </c>
      <c r="HX467">
        <v>3.29395</v>
      </c>
      <c r="HY467">
        <v>9999</v>
      </c>
      <c r="HZ467">
        <v>9999</v>
      </c>
      <c r="IA467">
        <v>999.9</v>
      </c>
      <c r="IB467">
        <v>9999</v>
      </c>
      <c r="IC467">
        <v>1.86325</v>
      </c>
      <c r="ID467">
        <v>1.86813</v>
      </c>
      <c r="IE467">
        <v>1.86786</v>
      </c>
      <c r="IF467">
        <v>1.86905</v>
      </c>
      <c r="IG467">
        <v>1.86983</v>
      </c>
      <c r="IH467">
        <v>1.86593</v>
      </c>
      <c r="II467">
        <v>1.86693</v>
      </c>
      <c r="IJ467">
        <v>1.86843</v>
      </c>
      <c r="IK467">
        <v>5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3.78</v>
      </c>
      <c r="IY467">
        <v>0.3717</v>
      </c>
      <c r="IZ467">
        <v>0.591063205497763</v>
      </c>
      <c r="JA467">
        <v>0.00362635438953289</v>
      </c>
      <c r="JB467">
        <v>-8.50754122937555e-07</v>
      </c>
      <c r="JC467">
        <v>2.87264459290622e-10</v>
      </c>
      <c r="JD467">
        <v>-0.103101814204982</v>
      </c>
      <c r="JE467">
        <v>-0.017656537129445</v>
      </c>
      <c r="JF467">
        <v>0.00217271289782075</v>
      </c>
      <c r="JG467">
        <v>-2.34727275410467e-05</v>
      </c>
      <c r="JH467">
        <v>4</v>
      </c>
      <c r="JI467">
        <v>2183</v>
      </c>
      <c r="JJ467">
        <v>1</v>
      </c>
      <c r="JK467">
        <v>27</v>
      </c>
      <c r="JL467">
        <v>29322430.2</v>
      </c>
      <c r="JM467">
        <v>29322430.2</v>
      </c>
      <c r="JN467">
        <v>2.19604</v>
      </c>
      <c r="JO467">
        <v>2.62451</v>
      </c>
      <c r="JP467">
        <v>1.54785</v>
      </c>
      <c r="JQ467">
        <v>2.31201</v>
      </c>
      <c r="JR467">
        <v>1.64673</v>
      </c>
      <c r="JS467">
        <v>2.28516</v>
      </c>
      <c r="JT467">
        <v>34.418</v>
      </c>
      <c r="JU467">
        <v>24.1838</v>
      </c>
      <c r="JV467">
        <v>18</v>
      </c>
      <c r="JW467">
        <v>509.432</v>
      </c>
      <c r="JX467">
        <v>385.526</v>
      </c>
      <c r="JY467">
        <v>27.8619</v>
      </c>
      <c r="JZ467">
        <v>28.7164</v>
      </c>
      <c r="KA467">
        <v>30.0007</v>
      </c>
      <c r="KB467">
        <v>28.6106</v>
      </c>
      <c r="KC467">
        <v>28.5579</v>
      </c>
      <c r="KD467">
        <v>43.9596</v>
      </c>
      <c r="KE467">
        <v>28.3989</v>
      </c>
      <c r="KF467">
        <v>0</v>
      </c>
      <c r="KG467">
        <v>27.7965</v>
      </c>
      <c r="KH467">
        <v>1123.55</v>
      </c>
      <c r="KI467">
        <v>18.3829</v>
      </c>
      <c r="KJ467">
        <v>96.5679</v>
      </c>
      <c r="KK467">
        <v>94.5309</v>
      </c>
    </row>
    <row r="468" spans="1:297">
      <c r="A468">
        <v>452</v>
      </c>
      <c r="B468">
        <v>1759345815</v>
      </c>
      <c r="C468">
        <v>12955</v>
      </c>
      <c r="D468" t="s">
        <v>1350</v>
      </c>
      <c r="E468" t="s">
        <v>1351</v>
      </c>
      <c r="F468">
        <v>5</v>
      </c>
      <c r="G468" t="s">
        <v>1217</v>
      </c>
      <c r="H468" t="s">
        <v>436</v>
      </c>
      <c r="I468">
        <v>1759345806.84615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1130.08477526475</v>
      </c>
      <c r="AK468">
        <v>1087.36987878788</v>
      </c>
      <c r="AL468">
        <v>3.45122134001887</v>
      </c>
      <c r="AM468">
        <v>64.7014413785426</v>
      </c>
      <c r="AN468">
        <f>(AP468 - AO468 + DY468*1E3/(8.314*(EA468+273.15)) * AR468/DX468 * AQ468) * DX468/(100*DL468) * 1000/(1000 - AP468)</f>
        <v>0</v>
      </c>
      <c r="AO468">
        <v>18.2973037811401</v>
      </c>
      <c r="AP468">
        <v>23.75842</v>
      </c>
      <c r="AQ468">
        <v>0.000463578431029831</v>
      </c>
      <c r="AR468">
        <v>119.371846667819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4.8</v>
      </c>
      <c r="DM468">
        <v>0.5</v>
      </c>
      <c r="DN468" t="s">
        <v>438</v>
      </c>
      <c r="DO468">
        <v>2</v>
      </c>
      <c r="DP468" t="b">
        <v>1</v>
      </c>
      <c r="DQ468">
        <v>1759345806.84615</v>
      </c>
      <c r="DR468">
        <v>1037.67461538462</v>
      </c>
      <c r="DS468">
        <v>1093.16153846154</v>
      </c>
      <c r="DT468">
        <v>23.7670615384615</v>
      </c>
      <c r="DU468">
        <v>18.2096538461538</v>
      </c>
      <c r="DV468">
        <v>1033.92538461538</v>
      </c>
      <c r="DW468">
        <v>23.3946230769231</v>
      </c>
      <c r="DX468">
        <v>500.063538461539</v>
      </c>
      <c r="DY468">
        <v>90.4211153846154</v>
      </c>
      <c r="DZ468">
        <v>0.0368761</v>
      </c>
      <c r="EA468">
        <v>30.3484538461538</v>
      </c>
      <c r="EB468">
        <v>30.0613</v>
      </c>
      <c r="EC468">
        <v>999.9</v>
      </c>
      <c r="ED468">
        <v>0</v>
      </c>
      <c r="EE468">
        <v>0</v>
      </c>
      <c r="EF468">
        <v>9995.47846153846</v>
      </c>
      <c r="EG468">
        <v>0</v>
      </c>
      <c r="EH468">
        <v>12.5774</v>
      </c>
      <c r="EI468">
        <v>-55.4869692307692</v>
      </c>
      <c r="EJ468">
        <v>1062.93538461538</v>
      </c>
      <c r="EK468">
        <v>1113.43769230769</v>
      </c>
      <c r="EL468">
        <v>5.55737153846154</v>
      </c>
      <c r="EM468">
        <v>1093.16153846154</v>
      </c>
      <c r="EN468">
        <v>18.2096538461538</v>
      </c>
      <c r="EO468">
        <v>2.14904384615385</v>
      </c>
      <c r="EP468">
        <v>1.64653923076923</v>
      </c>
      <c r="EQ468">
        <v>18.5874153846154</v>
      </c>
      <c r="ER468">
        <v>14.4012846153846</v>
      </c>
      <c r="ES468">
        <v>1999.98</v>
      </c>
      <c r="ET468">
        <v>0.980002</v>
      </c>
      <c r="EU468">
        <v>0.0199981230769231</v>
      </c>
      <c r="EV468">
        <v>0</v>
      </c>
      <c r="EW468">
        <v>841.155615384615</v>
      </c>
      <c r="EX468">
        <v>5.00059</v>
      </c>
      <c r="EY468">
        <v>16867.3230769231</v>
      </c>
      <c r="EZ468">
        <v>17360.1692307692</v>
      </c>
      <c r="FA468">
        <v>42.0813846153846</v>
      </c>
      <c r="FB468">
        <v>41.9418461538462</v>
      </c>
      <c r="FC468">
        <v>41.5</v>
      </c>
      <c r="FD468">
        <v>41.375</v>
      </c>
      <c r="FE468">
        <v>42.9951538461538</v>
      </c>
      <c r="FF468">
        <v>1955.08769230769</v>
      </c>
      <c r="FG468">
        <v>39.8915384615385</v>
      </c>
      <c r="FH468">
        <v>0</v>
      </c>
      <c r="FI468">
        <v>1759345815.6</v>
      </c>
      <c r="FJ468">
        <v>0</v>
      </c>
      <c r="FK468">
        <v>841.10348</v>
      </c>
      <c r="FL468">
        <v>0.817692311377569</v>
      </c>
      <c r="FM468">
        <v>27.2846154472653</v>
      </c>
      <c r="FN468">
        <v>16868.22</v>
      </c>
      <c r="FO468">
        <v>15</v>
      </c>
      <c r="FP468">
        <v>0</v>
      </c>
      <c r="FQ468" t="s">
        <v>439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-55.2053714285714</v>
      </c>
      <c r="GD468">
        <v>-3.38002597402605</v>
      </c>
      <c r="GE468">
        <v>0.636359368478489</v>
      </c>
      <c r="GF468">
        <v>0</v>
      </c>
      <c r="GG468">
        <v>840.989676470588</v>
      </c>
      <c r="GH468">
        <v>1.63292589296098</v>
      </c>
      <c r="GI468">
        <v>0.266366037469036</v>
      </c>
      <c r="GJ468">
        <v>-1</v>
      </c>
      <c r="GK468">
        <v>5.60190142857143</v>
      </c>
      <c r="GL468">
        <v>-0.757356623376622</v>
      </c>
      <c r="GM468">
        <v>0.0805841313272577</v>
      </c>
      <c r="GN468">
        <v>0</v>
      </c>
      <c r="GO468">
        <v>0</v>
      </c>
      <c r="GP468">
        <v>2</v>
      </c>
      <c r="GQ468" t="s">
        <v>481</v>
      </c>
      <c r="GR468">
        <v>3.13135</v>
      </c>
      <c r="GS468">
        <v>2.7143</v>
      </c>
      <c r="GT468">
        <v>0.171518</v>
      </c>
      <c r="GU468">
        <v>0.177446</v>
      </c>
      <c r="GV468">
        <v>0.102054</v>
      </c>
      <c r="GW468">
        <v>0.085292</v>
      </c>
      <c r="GX468">
        <v>31179.6</v>
      </c>
      <c r="GY468">
        <v>33160.2</v>
      </c>
      <c r="GZ468">
        <v>34052.2</v>
      </c>
      <c r="HA468">
        <v>36503.3</v>
      </c>
      <c r="HB468">
        <v>43196.9</v>
      </c>
      <c r="HC468">
        <v>47959</v>
      </c>
      <c r="HD468">
        <v>53125.4</v>
      </c>
      <c r="HE468">
        <v>58345.7</v>
      </c>
      <c r="HF468">
        <v>1.9557</v>
      </c>
      <c r="HG468">
        <v>1.76092</v>
      </c>
      <c r="HH468">
        <v>0.110678</v>
      </c>
      <c r="HI468">
        <v>0</v>
      </c>
      <c r="HJ468">
        <v>28.281</v>
      </c>
      <c r="HK468">
        <v>999.9</v>
      </c>
      <c r="HL468">
        <v>49.738</v>
      </c>
      <c r="HM468">
        <v>31.219</v>
      </c>
      <c r="HN468">
        <v>25.1283</v>
      </c>
      <c r="HO468">
        <v>54.9458</v>
      </c>
      <c r="HP468">
        <v>45.9255</v>
      </c>
      <c r="HQ468">
        <v>1</v>
      </c>
      <c r="HR468">
        <v>0.108915</v>
      </c>
      <c r="HS468">
        <v>0.349284</v>
      </c>
      <c r="HT468">
        <v>20.1119</v>
      </c>
      <c r="HU468">
        <v>5.19378</v>
      </c>
      <c r="HV468">
        <v>12.004</v>
      </c>
      <c r="HW468">
        <v>4.97395</v>
      </c>
      <c r="HX468">
        <v>3.29395</v>
      </c>
      <c r="HY468">
        <v>9999</v>
      </c>
      <c r="HZ468">
        <v>9999</v>
      </c>
      <c r="IA468">
        <v>999.9</v>
      </c>
      <c r="IB468">
        <v>9999</v>
      </c>
      <c r="IC468">
        <v>1.86326</v>
      </c>
      <c r="ID468">
        <v>1.86813</v>
      </c>
      <c r="IE468">
        <v>1.86785</v>
      </c>
      <c r="IF468">
        <v>1.86905</v>
      </c>
      <c r="IG468">
        <v>1.86983</v>
      </c>
      <c r="IH468">
        <v>1.86595</v>
      </c>
      <c r="II468">
        <v>1.86696</v>
      </c>
      <c r="IJ468">
        <v>1.86842</v>
      </c>
      <c r="IK468">
        <v>5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3.83</v>
      </c>
      <c r="IY468">
        <v>0.372</v>
      </c>
      <c r="IZ468">
        <v>0.591063205497763</v>
      </c>
      <c r="JA468">
        <v>0.00362635438953289</v>
      </c>
      <c r="JB468">
        <v>-8.50754122937555e-07</v>
      </c>
      <c r="JC468">
        <v>2.87264459290622e-10</v>
      </c>
      <c r="JD468">
        <v>-0.103101814204982</v>
      </c>
      <c r="JE468">
        <v>-0.017656537129445</v>
      </c>
      <c r="JF468">
        <v>0.00217271289782075</v>
      </c>
      <c r="JG468">
        <v>-2.34727275410467e-05</v>
      </c>
      <c r="JH468">
        <v>4</v>
      </c>
      <c r="JI468">
        <v>2183</v>
      </c>
      <c r="JJ468">
        <v>1</v>
      </c>
      <c r="JK468">
        <v>27</v>
      </c>
      <c r="JL468">
        <v>29322430.2</v>
      </c>
      <c r="JM468">
        <v>29322430.2</v>
      </c>
      <c r="JN468">
        <v>2.22046</v>
      </c>
      <c r="JO468">
        <v>2.62695</v>
      </c>
      <c r="JP468">
        <v>1.54785</v>
      </c>
      <c r="JQ468">
        <v>2.31323</v>
      </c>
      <c r="JR468">
        <v>1.64673</v>
      </c>
      <c r="JS468">
        <v>2.27173</v>
      </c>
      <c r="JT468">
        <v>34.418</v>
      </c>
      <c r="JU468">
        <v>24.1838</v>
      </c>
      <c r="JV468">
        <v>18</v>
      </c>
      <c r="JW468">
        <v>509.21</v>
      </c>
      <c r="JX468">
        <v>385.988</v>
      </c>
      <c r="JY468">
        <v>27.8013</v>
      </c>
      <c r="JZ468">
        <v>28.7214</v>
      </c>
      <c r="KA468">
        <v>30.0006</v>
      </c>
      <c r="KB468">
        <v>28.6157</v>
      </c>
      <c r="KC468">
        <v>28.5633</v>
      </c>
      <c r="KD468">
        <v>44.459</v>
      </c>
      <c r="KE468">
        <v>28.1074</v>
      </c>
      <c r="KF468">
        <v>0</v>
      </c>
      <c r="KG468">
        <v>27.721</v>
      </c>
      <c r="KH468">
        <v>1143.77</v>
      </c>
      <c r="KI468">
        <v>18.4396</v>
      </c>
      <c r="KJ468">
        <v>96.5679</v>
      </c>
      <c r="KK468">
        <v>94.5295</v>
      </c>
    </row>
    <row r="469" spans="1:297">
      <c r="A469">
        <v>453</v>
      </c>
      <c r="B469">
        <v>1759345820</v>
      </c>
      <c r="C469">
        <v>12960</v>
      </c>
      <c r="D469" t="s">
        <v>1352</v>
      </c>
      <c r="E469" t="s">
        <v>1353</v>
      </c>
      <c r="F469">
        <v>5</v>
      </c>
      <c r="G469" t="s">
        <v>1217</v>
      </c>
      <c r="H469" t="s">
        <v>436</v>
      </c>
      <c r="I469">
        <v>1759345811.84615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1146.69418919393</v>
      </c>
      <c r="AK469">
        <v>1104.21981818182</v>
      </c>
      <c r="AL469">
        <v>3.36800291173345</v>
      </c>
      <c r="AM469">
        <v>64.7014413785426</v>
      </c>
      <c r="AN469">
        <f>(AP469 - AO469 + DY469*1E3/(8.314*(EA469+273.15)) * AR469/DX469 * AQ469) * DX469/(100*DL469) * 1000/(1000 - AP469)</f>
        <v>0</v>
      </c>
      <c r="AO469">
        <v>18.3420144133107</v>
      </c>
      <c r="AP469">
        <v>23.7501684848485</v>
      </c>
      <c r="AQ469">
        <v>-0.000358800509784173</v>
      </c>
      <c r="AR469">
        <v>119.371846667819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4.8</v>
      </c>
      <c r="DM469">
        <v>0.5</v>
      </c>
      <c r="DN469" t="s">
        <v>438</v>
      </c>
      <c r="DO469">
        <v>2</v>
      </c>
      <c r="DP469" t="b">
        <v>1</v>
      </c>
      <c r="DQ469">
        <v>1759345811.84615</v>
      </c>
      <c r="DR469">
        <v>1054.31384615385</v>
      </c>
      <c r="DS469">
        <v>1109.73076923077</v>
      </c>
      <c r="DT469">
        <v>23.7562</v>
      </c>
      <c r="DU469">
        <v>18.2723461538462</v>
      </c>
      <c r="DV469">
        <v>1050.52</v>
      </c>
      <c r="DW469">
        <v>23.3842461538461</v>
      </c>
      <c r="DX469">
        <v>500.027769230769</v>
      </c>
      <c r="DY469">
        <v>90.4218923076923</v>
      </c>
      <c r="DZ469">
        <v>0.0367961461538462</v>
      </c>
      <c r="EA469">
        <v>30.3447538461538</v>
      </c>
      <c r="EB469">
        <v>30.0702692307692</v>
      </c>
      <c r="EC469">
        <v>999.9</v>
      </c>
      <c r="ED469">
        <v>0</v>
      </c>
      <c r="EE469">
        <v>0</v>
      </c>
      <c r="EF469">
        <v>9984.13384615385</v>
      </c>
      <c r="EG469">
        <v>0</v>
      </c>
      <c r="EH469">
        <v>12.5774</v>
      </c>
      <c r="EI469">
        <v>-55.4166615384615</v>
      </c>
      <c r="EJ469">
        <v>1079.96846153846</v>
      </c>
      <c r="EK469">
        <v>1130.38692307692</v>
      </c>
      <c r="EL469">
        <v>5.48382923076923</v>
      </c>
      <c r="EM469">
        <v>1109.73076923077</v>
      </c>
      <c r="EN469">
        <v>18.2723461538462</v>
      </c>
      <c r="EO469">
        <v>2.14808076923077</v>
      </c>
      <c r="EP469">
        <v>1.65222153846154</v>
      </c>
      <c r="EQ469">
        <v>18.5802692307692</v>
      </c>
      <c r="ER469">
        <v>14.4545769230769</v>
      </c>
      <c r="ES469">
        <v>2000.02384615385</v>
      </c>
      <c r="ET469">
        <v>0.979999</v>
      </c>
      <c r="EU469">
        <v>0.020001</v>
      </c>
      <c r="EV469">
        <v>0</v>
      </c>
      <c r="EW469">
        <v>841.261769230769</v>
      </c>
      <c r="EX469">
        <v>5.00059</v>
      </c>
      <c r="EY469">
        <v>16869.8</v>
      </c>
      <c r="EZ469">
        <v>17360.5307692308</v>
      </c>
      <c r="FA469">
        <v>42.1007692307692</v>
      </c>
      <c r="FB469">
        <v>41.9418461538462</v>
      </c>
      <c r="FC469">
        <v>41.5</v>
      </c>
      <c r="FD469">
        <v>41.375</v>
      </c>
      <c r="FE469">
        <v>42.9951538461538</v>
      </c>
      <c r="FF469">
        <v>1955.12461538462</v>
      </c>
      <c r="FG469">
        <v>39.8984615384615</v>
      </c>
      <c r="FH469">
        <v>0</v>
      </c>
      <c r="FI469">
        <v>1759345820.4</v>
      </c>
      <c r="FJ469">
        <v>0</v>
      </c>
      <c r="FK469">
        <v>841.20036</v>
      </c>
      <c r="FL469">
        <v>0.660230764602937</v>
      </c>
      <c r="FM469">
        <v>21.1615384182836</v>
      </c>
      <c r="FN469">
        <v>16870.088</v>
      </c>
      <c r="FO469">
        <v>15</v>
      </c>
      <c r="FP469">
        <v>0</v>
      </c>
      <c r="FQ469" t="s">
        <v>439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-55.4862904761905</v>
      </c>
      <c r="GD469">
        <v>-0.234755844155813</v>
      </c>
      <c r="GE469">
        <v>0.398041145162947</v>
      </c>
      <c r="GF469">
        <v>1</v>
      </c>
      <c r="GG469">
        <v>841.134294117647</v>
      </c>
      <c r="GH469">
        <v>1.5291367486987</v>
      </c>
      <c r="GI469">
        <v>0.243948949506651</v>
      </c>
      <c r="GJ469">
        <v>-1</v>
      </c>
      <c r="GK469">
        <v>5.52780142857143</v>
      </c>
      <c r="GL469">
        <v>-0.92487116883117</v>
      </c>
      <c r="GM469">
        <v>0.0946632764459534</v>
      </c>
      <c r="GN469">
        <v>0</v>
      </c>
      <c r="GO469">
        <v>1</v>
      </c>
      <c r="GP469">
        <v>2</v>
      </c>
      <c r="GQ469" t="s">
        <v>448</v>
      </c>
      <c r="GR469">
        <v>3.1314</v>
      </c>
      <c r="GS469">
        <v>2.71494</v>
      </c>
      <c r="GT469">
        <v>0.173219</v>
      </c>
      <c r="GU469">
        <v>0.179177</v>
      </c>
      <c r="GV469">
        <v>0.102023</v>
      </c>
      <c r="GW469">
        <v>0.0854819</v>
      </c>
      <c r="GX469">
        <v>31115.4</v>
      </c>
      <c r="GY469">
        <v>33089.9</v>
      </c>
      <c r="GZ469">
        <v>34052</v>
      </c>
      <c r="HA469">
        <v>36502.7</v>
      </c>
      <c r="HB469">
        <v>43198.2</v>
      </c>
      <c r="HC469">
        <v>47948.6</v>
      </c>
      <c r="HD469">
        <v>53124.9</v>
      </c>
      <c r="HE469">
        <v>58345</v>
      </c>
      <c r="HF469">
        <v>1.9553</v>
      </c>
      <c r="HG469">
        <v>1.76092</v>
      </c>
      <c r="HH469">
        <v>0.110731</v>
      </c>
      <c r="HI469">
        <v>0</v>
      </c>
      <c r="HJ469">
        <v>28.2783</v>
      </c>
      <c r="HK469">
        <v>999.9</v>
      </c>
      <c r="HL469">
        <v>49.762</v>
      </c>
      <c r="HM469">
        <v>31.219</v>
      </c>
      <c r="HN469">
        <v>25.1387</v>
      </c>
      <c r="HO469">
        <v>55.3158</v>
      </c>
      <c r="HP469">
        <v>45.8333</v>
      </c>
      <c r="HQ469">
        <v>1</v>
      </c>
      <c r="HR469">
        <v>0.109096</v>
      </c>
      <c r="HS469">
        <v>0.463145</v>
      </c>
      <c r="HT469">
        <v>20.1116</v>
      </c>
      <c r="HU469">
        <v>5.19363</v>
      </c>
      <c r="HV469">
        <v>12.004</v>
      </c>
      <c r="HW469">
        <v>4.9739</v>
      </c>
      <c r="HX469">
        <v>3.2939</v>
      </c>
      <c r="HY469">
        <v>9999</v>
      </c>
      <c r="HZ469">
        <v>9999</v>
      </c>
      <c r="IA469">
        <v>999.9</v>
      </c>
      <c r="IB469">
        <v>9999</v>
      </c>
      <c r="IC469">
        <v>1.86325</v>
      </c>
      <c r="ID469">
        <v>1.86813</v>
      </c>
      <c r="IE469">
        <v>1.86785</v>
      </c>
      <c r="IF469">
        <v>1.86905</v>
      </c>
      <c r="IG469">
        <v>1.86983</v>
      </c>
      <c r="IH469">
        <v>1.86595</v>
      </c>
      <c r="II469">
        <v>1.86695</v>
      </c>
      <c r="IJ469">
        <v>1.86842</v>
      </c>
      <c r="IK469">
        <v>5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3.87</v>
      </c>
      <c r="IY469">
        <v>0.3716</v>
      </c>
      <c r="IZ469">
        <v>0.591063205497763</v>
      </c>
      <c r="JA469">
        <v>0.00362635438953289</v>
      </c>
      <c r="JB469">
        <v>-8.50754122937555e-07</v>
      </c>
      <c r="JC469">
        <v>2.87264459290622e-10</v>
      </c>
      <c r="JD469">
        <v>-0.103101814204982</v>
      </c>
      <c r="JE469">
        <v>-0.017656537129445</v>
      </c>
      <c r="JF469">
        <v>0.00217271289782075</v>
      </c>
      <c r="JG469">
        <v>-2.34727275410467e-05</v>
      </c>
      <c r="JH469">
        <v>4</v>
      </c>
      <c r="JI469">
        <v>2183</v>
      </c>
      <c r="JJ469">
        <v>1</v>
      </c>
      <c r="JK469">
        <v>27</v>
      </c>
      <c r="JL469">
        <v>29322430.3</v>
      </c>
      <c r="JM469">
        <v>29322430.3</v>
      </c>
      <c r="JN469">
        <v>2.24243</v>
      </c>
      <c r="JO469">
        <v>2.61963</v>
      </c>
      <c r="JP469">
        <v>1.54785</v>
      </c>
      <c r="JQ469">
        <v>2.31323</v>
      </c>
      <c r="JR469">
        <v>1.64673</v>
      </c>
      <c r="JS469">
        <v>2.33521</v>
      </c>
      <c r="JT469">
        <v>34.418</v>
      </c>
      <c r="JU469">
        <v>24.1926</v>
      </c>
      <c r="JV469">
        <v>18</v>
      </c>
      <c r="JW469">
        <v>508.987</v>
      </c>
      <c r="JX469">
        <v>386.019</v>
      </c>
      <c r="JY469">
        <v>27.7347</v>
      </c>
      <c r="JZ469">
        <v>28.7263</v>
      </c>
      <c r="KA469">
        <v>30.0005</v>
      </c>
      <c r="KB469">
        <v>28.6206</v>
      </c>
      <c r="KC469">
        <v>28.5681</v>
      </c>
      <c r="KD469">
        <v>44.9979</v>
      </c>
      <c r="KE469">
        <v>28.1074</v>
      </c>
      <c r="KF469">
        <v>0</v>
      </c>
      <c r="KG469">
        <v>27.6383</v>
      </c>
      <c r="KH469">
        <v>1157.34</v>
      </c>
      <c r="KI469">
        <v>18.5042</v>
      </c>
      <c r="KJ469">
        <v>96.5671</v>
      </c>
      <c r="KK469">
        <v>94.5282</v>
      </c>
    </row>
    <row r="470" spans="1:297">
      <c r="A470">
        <v>454</v>
      </c>
      <c r="B470">
        <v>1759345825</v>
      </c>
      <c r="C470">
        <v>12965</v>
      </c>
      <c r="D470" t="s">
        <v>1354</v>
      </c>
      <c r="E470" t="s">
        <v>1355</v>
      </c>
      <c r="F470">
        <v>5</v>
      </c>
      <c r="G470" t="s">
        <v>1217</v>
      </c>
      <c r="H470" t="s">
        <v>436</v>
      </c>
      <c r="I470">
        <v>1759345816.84615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1163.99322241955</v>
      </c>
      <c r="AK470">
        <v>1121.32903030303</v>
      </c>
      <c r="AL470">
        <v>3.41515239262641</v>
      </c>
      <c r="AM470">
        <v>64.7014413785426</v>
      </c>
      <c r="AN470">
        <f>(AP470 - AO470 + DY470*1E3/(8.314*(EA470+273.15)) * AR470/DX470 * AQ470) * DX470/(100*DL470) * 1000/(1000 - AP470)</f>
        <v>0</v>
      </c>
      <c r="AO470">
        <v>18.4107025672444</v>
      </c>
      <c r="AP470">
        <v>23.7439593939394</v>
      </c>
      <c r="AQ470">
        <v>-0.000235361128473616</v>
      </c>
      <c r="AR470">
        <v>119.371846667819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4.8</v>
      </c>
      <c r="DM470">
        <v>0.5</v>
      </c>
      <c r="DN470" t="s">
        <v>438</v>
      </c>
      <c r="DO470">
        <v>2</v>
      </c>
      <c r="DP470" t="b">
        <v>1</v>
      </c>
      <c r="DQ470">
        <v>1759345816.84615</v>
      </c>
      <c r="DR470">
        <v>1070.90461538462</v>
      </c>
      <c r="DS470">
        <v>1126.45846153846</v>
      </c>
      <c r="DT470">
        <v>23.7512692307692</v>
      </c>
      <c r="DU470">
        <v>18.3444230769231</v>
      </c>
      <c r="DV470">
        <v>1067.06461538462</v>
      </c>
      <c r="DW470">
        <v>23.3795307692308</v>
      </c>
      <c r="DX470">
        <v>499.994923076923</v>
      </c>
      <c r="DY470">
        <v>90.4225076923077</v>
      </c>
      <c r="DZ470">
        <v>0.0367961230769231</v>
      </c>
      <c r="EA470">
        <v>30.3385076923077</v>
      </c>
      <c r="EB470">
        <v>30.0761461538462</v>
      </c>
      <c r="EC470">
        <v>999.9</v>
      </c>
      <c r="ED470">
        <v>0</v>
      </c>
      <c r="EE470">
        <v>0</v>
      </c>
      <c r="EF470">
        <v>9982.01692307692</v>
      </c>
      <c r="EG470">
        <v>0</v>
      </c>
      <c r="EH470">
        <v>12.5774</v>
      </c>
      <c r="EI470">
        <v>-55.5533076923077</v>
      </c>
      <c r="EJ470">
        <v>1096.95769230769</v>
      </c>
      <c r="EK470">
        <v>1147.50846153846</v>
      </c>
      <c r="EL470">
        <v>5.40682461538462</v>
      </c>
      <c r="EM470">
        <v>1126.45846153846</v>
      </c>
      <c r="EN470">
        <v>18.3444230769231</v>
      </c>
      <c r="EO470">
        <v>2.14765</v>
      </c>
      <c r="EP470">
        <v>1.65875</v>
      </c>
      <c r="EQ470">
        <v>18.5770692307692</v>
      </c>
      <c r="ER470">
        <v>14.5156307692308</v>
      </c>
      <c r="ES470">
        <v>2000.01076923077</v>
      </c>
      <c r="ET470">
        <v>0.979997923076923</v>
      </c>
      <c r="EU470">
        <v>0.0200021076923077</v>
      </c>
      <c r="EV470">
        <v>0</v>
      </c>
      <c r="EW470">
        <v>841.275384615385</v>
      </c>
      <c r="EX470">
        <v>5.00059</v>
      </c>
      <c r="EY470">
        <v>16871.2461538462</v>
      </c>
      <c r="EZ470">
        <v>17360.4076923077</v>
      </c>
      <c r="FA470">
        <v>42.1153076923077</v>
      </c>
      <c r="FB470">
        <v>41.9466923076923</v>
      </c>
      <c r="FC470">
        <v>41.5</v>
      </c>
      <c r="FD470">
        <v>41.3797692307692</v>
      </c>
      <c r="FE470">
        <v>43</v>
      </c>
      <c r="FF470">
        <v>1955.11</v>
      </c>
      <c r="FG470">
        <v>39.9007692307692</v>
      </c>
      <c r="FH470">
        <v>0</v>
      </c>
      <c r="FI470">
        <v>1759345825.8</v>
      </c>
      <c r="FJ470">
        <v>0</v>
      </c>
      <c r="FK470">
        <v>841.218692307692</v>
      </c>
      <c r="FL470">
        <v>0.15589742628551</v>
      </c>
      <c r="FM470">
        <v>16.5675213429814</v>
      </c>
      <c r="FN470">
        <v>16871.5615384615</v>
      </c>
      <c r="FO470">
        <v>15</v>
      </c>
      <c r="FP470">
        <v>0</v>
      </c>
      <c r="FQ470" t="s">
        <v>439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-55.44576</v>
      </c>
      <c r="GD470">
        <v>-1.50527819548868</v>
      </c>
      <c r="GE470">
        <v>0.417855421647248</v>
      </c>
      <c r="GF470">
        <v>0</v>
      </c>
      <c r="GG470">
        <v>841.185823529412</v>
      </c>
      <c r="GH470">
        <v>0.746035135405913</v>
      </c>
      <c r="GI470">
        <v>0.232326402058448</v>
      </c>
      <c r="GJ470">
        <v>-1</v>
      </c>
      <c r="GK470">
        <v>5.4438245</v>
      </c>
      <c r="GL470">
        <v>-0.873449774436091</v>
      </c>
      <c r="GM470">
        <v>0.0852330176325466</v>
      </c>
      <c r="GN470">
        <v>0</v>
      </c>
      <c r="GO470">
        <v>0</v>
      </c>
      <c r="GP470">
        <v>2</v>
      </c>
      <c r="GQ470" t="s">
        <v>481</v>
      </c>
      <c r="GR470">
        <v>3.13146</v>
      </c>
      <c r="GS470">
        <v>2.71504</v>
      </c>
      <c r="GT470">
        <v>0.174914</v>
      </c>
      <c r="GU470">
        <v>0.180723</v>
      </c>
      <c r="GV470">
        <v>0.102006</v>
      </c>
      <c r="GW470">
        <v>0.0856553</v>
      </c>
      <c r="GX470">
        <v>31051.5</v>
      </c>
      <c r="GY470">
        <v>33027.4</v>
      </c>
      <c r="GZ470">
        <v>34052</v>
      </c>
      <c r="HA470">
        <v>36502.5</v>
      </c>
      <c r="HB470">
        <v>43199.1</v>
      </c>
      <c r="HC470">
        <v>47939.2</v>
      </c>
      <c r="HD470">
        <v>53124.7</v>
      </c>
      <c r="HE470">
        <v>58344.6</v>
      </c>
      <c r="HF470">
        <v>1.95553</v>
      </c>
      <c r="HG470">
        <v>1.76082</v>
      </c>
      <c r="HH470">
        <v>0.110231</v>
      </c>
      <c r="HI470">
        <v>0</v>
      </c>
      <c r="HJ470">
        <v>28.2753</v>
      </c>
      <c r="HK470">
        <v>999.9</v>
      </c>
      <c r="HL470">
        <v>49.762</v>
      </c>
      <c r="HM470">
        <v>31.219</v>
      </c>
      <c r="HN470">
        <v>25.1423</v>
      </c>
      <c r="HO470">
        <v>55.2058</v>
      </c>
      <c r="HP470">
        <v>46.0016</v>
      </c>
      <c r="HQ470">
        <v>1</v>
      </c>
      <c r="HR470">
        <v>0.109517</v>
      </c>
      <c r="HS470">
        <v>0.548295</v>
      </c>
      <c r="HT470">
        <v>20.1113</v>
      </c>
      <c r="HU470">
        <v>5.19393</v>
      </c>
      <c r="HV470">
        <v>12.004</v>
      </c>
      <c r="HW470">
        <v>4.974</v>
      </c>
      <c r="HX470">
        <v>3.29393</v>
      </c>
      <c r="HY470">
        <v>9999</v>
      </c>
      <c r="HZ470">
        <v>9999</v>
      </c>
      <c r="IA470">
        <v>999.9</v>
      </c>
      <c r="IB470">
        <v>9999</v>
      </c>
      <c r="IC470">
        <v>1.86325</v>
      </c>
      <c r="ID470">
        <v>1.86813</v>
      </c>
      <c r="IE470">
        <v>1.86784</v>
      </c>
      <c r="IF470">
        <v>1.86905</v>
      </c>
      <c r="IG470">
        <v>1.86983</v>
      </c>
      <c r="IH470">
        <v>1.86593</v>
      </c>
      <c r="II470">
        <v>1.86695</v>
      </c>
      <c r="IJ470">
        <v>1.86843</v>
      </c>
      <c r="IK470">
        <v>5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3.92</v>
      </c>
      <c r="IY470">
        <v>0.3713</v>
      </c>
      <c r="IZ470">
        <v>0.591063205497763</v>
      </c>
      <c r="JA470">
        <v>0.00362635438953289</v>
      </c>
      <c r="JB470">
        <v>-8.50754122937555e-07</v>
      </c>
      <c r="JC470">
        <v>2.87264459290622e-10</v>
      </c>
      <c r="JD470">
        <v>-0.103101814204982</v>
      </c>
      <c r="JE470">
        <v>-0.017656537129445</v>
      </c>
      <c r="JF470">
        <v>0.00217271289782075</v>
      </c>
      <c r="JG470">
        <v>-2.34727275410467e-05</v>
      </c>
      <c r="JH470">
        <v>4</v>
      </c>
      <c r="JI470">
        <v>2183</v>
      </c>
      <c r="JJ470">
        <v>1</v>
      </c>
      <c r="JK470">
        <v>27</v>
      </c>
      <c r="JL470">
        <v>29322430.4</v>
      </c>
      <c r="JM470">
        <v>29322430.4</v>
      </c>
      <c r="JN470">
        <v>2.27417</v>
      </c>
      <c r="JO470">
        <v>2.61353</v>
      </c>
      <c r="JP470">
        <v>1.54785</v>
      </c>
      <c r="JQ470">
        <v>2.31201</v>
      </c>
      <c r="JR470">
        <v>1.64673</v>
      </c>
      <c r="JS470">
        <v>2.37549</v>
      </c>
      <c r="JT470">
        <v>34.4408</v>
      </c>
      <c r="JU470">
        <v>24.1926</v>
      </c>
      <c r="JV470">
        <v>18</v>
      </c>
      <c r="JW470">
        <v>509.184</v>
      </c>
      <c r="JX470">
        <v>386.001</v>
      </c>
      <c r="JY470">
        <v>27.6487</v>
      </c>
      <c r="JZ470">
        <v>28.7306</v>
      </c>
      <c r="KA470">
        <v>30.0004</v>
      </c>
      <c r="KB470">
        <v>28.626</v>
      </c>
      <c r="KC470">
        <v>28.5734</v>
      </c>
      <c r="KD470">
        <v>45.5169</v>
      </c>
      <c r="KE470">
        <v>27.8313</v>
      </c>
      <c r="KF470">
        <v>0</v>
      </c>
      <c r="KG470">
        <v>27.5633</v>
      </c>
      <c r="KH470">
        <v>1170.82</v>
      </c>
      <c r="KI470">
        <v>18.5714</v>
      </c>
      <c r="KJ470">
        <v>96.5668</v>
      </c>
      <c r="KK470">
        <v>94.5276</v>
      </c>
    </row>
    <row r="471" spans="1:297">
      <c r="A471">
        <v>455</v>
      </c>
      <c r="B471">
        <v>1759345830</v>
      </c>
      <c r="C471">
        <v>12970</v>
      </c>
      <c r="D471" t="s">
        <v>1356</v>
      </c>
      <c r="E471" t="s">
        <v>1357</v>
      </c>
      <c r="F471">
        <v>5</v>
      </c>
      <c r="G471" t="s">
        <v>1217</v>
      </c>
      <c r="H471" t="s">
        <v>436</v>
      </c>
      <c r="I471">
        <v>1759345821.84615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1180.1622668282</v>
      </c>
      <c r="AK471">
        <v>1137.83993939394</v>
      </c>
      <c r="AL471">
        <v>3.30475228049417</v>
      </c>
      <c r="AM471">
        <v>64.7014413785426</v>
      </c>
      <c r="AN471">
        <f>(AP471 - AO471 + DY471*1E3/(8.314*(EA471+273.15)) * AR471/DX471 * AQ471) * DX471/(100*DL471) * 1000/(1000 - AP471)</f>
        <v>0</v>
      </c>
      <c r="AO471">
        <v>18.4523184397073</v>
      </c>
      <c r="AP471">
        <v>23.7249642424242</v>
      </c>
      <c r="AQ471">
        <v>-0.000601917993519243</v>
      </c>
      <c r="AR471">
        <v>119.371846667819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4.8</v>
      </c>
      <c r="DM471">
        <v>0.5</v>
      </c>
      <c r="DN471" t="s">
        <v>438</v>
      </c>
      <c r="DO471">
        <v>2</v>
      </c>
      <c r="DP471" t="b">
        <v>1</v>
      </c>
      <c r="DQ471">
        <v>1759345821.84615</v>
      </c>
      <c r="DR471">
        <v>1087.43307692308</v>
      </c>
      <c r="DS471">
        <v>1142.83923076923</v>
      </c>
      <c r="DT471">
        <v>23.7446307692308</v>
      </c>
      <c r="DU471">
        <v>18.3979923076923</v>
      </c>
      <c r="DV471">
        <v>1083.54692307692</v>
      </c>
      <c r="DW471">
        <v>23.3731769230769</v>
      </c>
      <c r="DX471">
        <v>499.949153846154</v>
      </c>
      <c r="DY471">
        <v>90.4229692307692</v>
      </c>
      <c r="DZ471">
        <v>0.0370361846153846</v>
      </c>
      <c r="EA471">
        <v>30.3300153846154</v>
      </c>
      <c r="EB471">
        <v>30.079</v>
      </c>
      <c r="EC471">
        <v>999.9</v>
      </c>
      <c r="ED471">
        <v>0</v>
      </c>
      <c r="EE471">
        <v>0</v>
      </c>
      <c r="EF471">
        <v>9981.05307692308</v>
      </c>
      <c r="EG471">
        <v>0</v>
      </c>
      <c r="EH471">
        <v>12.5774</v>
      </c>
      <c r="EI471">
        <v>-55.4060923076923</v>
      </c>
      <c r="EJ471">
        <v>1113.88230769231</v>
      </c>
      <c r="EK471">
        <v>1164.25923076923</v>
      </c>
      <c r="EL471">
        <v>5.34662769230769</v>
      </c>
      <c r="EM471">
        <v>1142.83923076923</v>
      </c>
      <c r="EN471">
        <v>18.3979923076923</v>
      </c>
      <c r="EO471">
        <v>2.14706076923077</v>
      </c>
      <c r="EP471">
        <v>1.66360230769231</v>
      </c>
      <c r="EQ471">
        <v>18.5726846153846</v>
      </c>
      <c r="ER471">
        <v>14.5608461538462</v>
      </c>
      <c r="ES471">
        <v>2000.02</v>
      </c>
      <c r="ET471">
        <v>0.979997</v>
      </c>
      <c r="EU471">
        <v>0.0200029923076923</v>
      </c>
      <c r="EV471">
        <v>0</v>
      </c>
      <c r="EW471">
        <v>841.251615384615</v>
      </c>
      <c r="EX471">
        <v>5.00059</v>
      </c>
      <c r="EY471">
        <v>16872.8384615385</v>
      </c>
      <c r="EZ471">
        <v>17360.4692307692</v>
      </c>
      <c r="FA471">
        <v>42.125</v>
      </c>
      <c r="FB471">
        <v>41.9612307692308</v>
      </c>
      <c r="FC471">
        <v>41.5</v>
      </c>
      <c r="FD471">
        <v>41.3893076923077</v>
      </c>
      <c r="FE471">
        <v>43</v>
      </c>
      <c r="FF471">
        <v>1955.11692307692</v>
      </c>
      <c r="FG471">
        <v>39.9030769230769</v>
      </c>
      <c r="FH471">
        <v>0</v>
      </c>
      <c r="FI471">
        <v>1759345830.6</v>
      </c>
      <c r="FJ471">
        <v>0</v>
      </c>
      <c r="FK471">
        <v>841.259884615385</v>
      </c>
      <c r="FL471">
        <v>0.117504269418018</v>
      </c>
      <c r="FM471">
        <v>15.3948717334142</v>
      </c>
      <c r="FN471">
        <v>16872.85</v>
      </c>
      <c r="FO471">
        <v>15</v>
      </c>
      <c r="FP471">
        <v>0</v>
      </c>
      <c r="FQ471" t="s">
        <v>439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-55.5073857142857</v>
      </c>
      <c r="GD471">
        <v>1.71251688311684</v>
      </c>
      <c r="GE471">
        <v>0.315822509354489</v>
      </c>
      <c r="GF471">
        <v>0</v>
      </c>
      <c r="GG471">
        <v>841.234029411765</v>
      </c>
      <c r="GH471">
        <v>0.345683722934042</v>
      </c>
      <c r="GI471">
        <v>0.225033786390612</v>
      </c>
      <c r="GJ471">
        <v>-1</v>
      </c>
      <c r="GK471">
        <v>5.38059</v>
      </c>
      <c r="GL471">
        <v>-0.740000259740254</v>
      </c>
      <c r="GM471">
        <v>0.0750791952667632</v>
      </c>
      <c r="GN471">
        <v>0</v>
      </c>
      <c r="GO471">
        <v>0</v>
      </c>
      <c r="GP471">
        <v>2</v>
      </c>
      <c r="GQ471" t="s">
        <v>481</v>
      </c>
      <c r="GR471">
        <v>3.13162</v>
      </c>
      <c r="GS471">
        <v>2.71494</v>
      </c>
      <c r="GT471">
        <v>0.17656</v>
      </c>
      <c r="GU471">
        <v>0.182294</v>
      </c>
      <c r="GV471">
        <v>0.101944</v>
      </c>
      <c r="GW471">
        <v>0.085853</v>
      </c>
      <c r="GX471">
        <v>30989.1</v>
      </c>
      <c r="GY471">
        <v>32963.8</v>
      </c>
      <c r="GZ471">
        <v>34051.5</v>
      </c>
      <c r="HA471">
        <v>36502.2</v>
      </c>
      <c r="HB471">
        <v>43201.9</v>
      </c>
      <c r="HC471">
        <v>47928.5</v>
      </c>
      <c r="HD471">
        <v>53124.2</v>
      </c>
      <c r="HE471">
        <v>58344.1</v>
      </c>
      <c r="HF471">
        <v>1.95553</v>
      </c>
      <c r="HG471">
        <v>1.76052</v>
      </c>
      <c r="HH471">
        <v>0.111476</v>
      </c>
      <c r="HI471">
        <v>0</v>
      </c>
      <c r="HJ471">
        <v>28.2714</v>
      </c>
      <c r="HK471">
        <v>999.9</v>
      </c>
      <c r="HL471">
        <v>49.762</v>
      </c>
      <c r="HM471">
        <v>31.219</v>
      </c>
      <c r="HN471">
        <v>25.1387</v>
      </c>
      <c r="HO471">
        <v>55.2758</v>
      </c>
      <c r="HP471">
        <v>46.0457</v>
      </c>
      <c r="HQ471">
        <v>1</v>
      </c>
      <c r="HR471">
        <v>0.109959</v>
      </c>
      <c r="HS471">
        <v>0.579722</v>
      </c>
      <c r="HT471">
        <v>20.1111</v>
      </c>
      <c r="HU471">
        <v>5.19453</v>
      </c>
      <c r="HV471">
        <v>12.004</v>
      </c>
      <c r="HW471">
        <v>4.97395</v>
      </c>
      <c r="HX471">
        <v>3.29395</v>
      </c>
      <c r="HY471">
        <v>9999</v>
      </c>
      <c r="HZ471">
        <v>9999</v>
      </c>
      <c r="IA471">
        <v>999.9</v>
      </c>
      <c r="IB471">
        <v>9999</v>
      </c>
      <c r="IC471">
        <v>1.86325</v>
      </c>
      <c r="ID471">
        <v>1.86813</v>
      </c>
      <c r="IE471">
        <v>1.86784</v>
      </c>
      <c r="IF471">
        <v>1.86905</v>
      </c>
      <c r="IG471">
        <v>1.86984</v>
      </c>
      <c r="IH471">
        <v>1.86592</v>
      </c>
      <c r="II471">
        <v>1.86693</v>
      </c>
      <c r="IJ471">
        <v>1.86843</v>
      </c>
      <c r="IK471">
        <v>5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3.96</v>
      </c>
      <c r="IY471">
        <v>0.3704</v>
      </c>
      <c r="IZ471">
        <v>0.591063205497763</v>
      </c>
      <c r="JA471">
        <v>0.00362635438953289</v>
      </c>
      <c r="JB471">
        <v>-8.50754122937555e-07</v>
      </c>
      <c r="JC471">
        <v>2.87264459290622e-10</v>
      </c>
      <c r="JD471">
        <v>-0.103101814204982</v>
      </c>
      <c r="JE471">
        <v>-0.017656537129445</v>
      </c>
      <c r="JF471">
        <v>0.00217271289782075</v>
      </c>
      <c r="JG471">
        <v>-2.34727275410467e-05</v>
      </c>
      <c r="JH471">
        <v>4</v>
      </c>
      <c r="JI471">
        <v>2183</v>
      </c>
      <c r="JJ471">
        <v>1</v>
      </c>
      <c r="JK471">
        <v>27</v>
      </c>
      <c r="JL471">
        <v>29322430.5</v>
      </c>
      <c r="JM471">
        <v>29322430.5</v>
      </c>
      <c r="JN471">
        <v>2.29614</v>
      </c>
      <c r="JO471">
        <v>2.6123</v>
      </c>
      <c r="JP471">
        <v>1.54785</v>
      </c>
      <c r="JQ471">
        <v>2.31201</v>
      </c>
      <c r="JR471">
        <v>1.64673</v>
      </c>
      <c r="JS471">
        <v>2.36328</v>
      </c>
      <c r="JT471">
        <v>34.4408</v>
      </c>
      <c r="JU471">
        <v>24.1926</v>
      </c>
      <c r="JV471">
        <v>18</v>
      </c>
      <c r="JW471">
        <v>509.222</v>
      </c>
      <c r="JX471">
        <v>385.872</v>
      </c>
      <c r="JY471">
        <v>27.5662</v>
      </c>
      <c r="JZ471">
        <v>28.7355</v>
      </c>
      <c r="KA471">
        <v>30.0004</v>
      </c>
      <c r="KB471">
        <v>28.6303</v>
      </c>
      <c r="KC471">
        <v>28.5783</v>
      </c>
      <c r="KD471">
        <v>46.0758</v>
      </c>
      <c r="KE471">
        <v>27.2668</v>
      </c>
      <c r="KF471">
        <v>0</v>
      </c>
      <c r="KG471">
        <v>27.4829</v>
      </c>
      <c r="KH471">
        <v>1191.05</v>
      </c>
      <c r="KI471">
        <v>18.6514</v>
      </c>
      <c r="KJ471">
        <v>96.5657</v>
      </c>
      <c r="KK471">
        <v>94.5269</v>
      </c>
    </row>
    <row r="472" spans="1:297">
      <c r="A472">
        <v>456</v>
      </c>
      <c r="B472">
        <v>1759345835</v>
      </c>
      <c r="C472">
        <v>12975</v>
      </c>
      <c r="D472" t="s">
        <v>1358</v>
      </c>
      <c r="E472" t="s">
        <v>1359</v>
      </c>
      <c r="F472">
        <v>5</v>
      </c>
      <c r="G472" t="s">
        <v>1217</v>
      </c>
      <c r="H472" t="s">
        <v>436</v>
      </c>
      <c r="I472">
        <v>1759345826.84615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1196.39228776622</v>
      </c>
      <c r="AK472">
        <v>1154.05309090909</v>
      </c>
      <c r="AL472">
        <v>3.22836116868657</v>
      </c>
      <c r="AM472">
        <v>64.7014413785426</v>
      </c>
      <c r="AN472">
        <f>(AP472 - AO472 + DY472*1E3/(8.314*(EA472+273.15)) * AR472/DX472 * AQ472) * DX472/(100*DL472) * 1000/(1000 - AP472)</f>
        <v>0</v>
      </c>
      <c r="AO472">
        <v>18.5368502281134</v>
      </c>
      <c r="AP472">
        <v>23.7152175757576</v>
      </c>
      <c r="AQ472">
        <v>-0.000256945726160061</v>
      </c>
      <c r="AR472">
        <v>119.371846667819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4.8</v>
      </c>
      <c r="DM472">
        <v>0.5</v>
      </c>
      <c r="DN472" t="s">
        <v>438</v>
      </c>
      <c r="DO472">
        <v>2</v>
      </c>
      <c r="DP472" t="b">
        <v>1</v>
      </c>
      <c r="DQ472">
        <v>1759345826.84615</v>
      </c>
      <c r="DR472">
        <v>1103.74846153846</v>
      </c>
      <c r="DS472">
        <v>1159.07076923077</v>
      </c>
      <c r="DT472">
        <v>23.7326384615385</v>
      </c>
      <c r="DU472">
        <v>18.4641769230769</v>
      </c>
      <c r="DV472">
        <v>1099.81615384615</v>
      </c>
      <c r="DW472">
        <v>23.3617</v>
      </c>
      <c r="DX472">
        <v>499.995384615385</v>
      </c>
      <c r="DY472">
        <v>90.4239</v>
      </c>
      <c r="DZ472">
        <v>0.0370182461538462</v>
      </c>
      <c r="EA472">
        <v>30.3199846153846</v>
      </c>
      <c r="EB472">
        <v>30.0802538461538</v>
      </c>
      <c r="EC472">
        <v>999.9</v>
      </c>
      <c r="ED472">
        <v>0</v>
      </c>
      <c r="EE472">
        <v>0</v>
      </c>
      <c r="EF472">
        <v>9997.26153846154</v>
      </c>
      <c r="EG472">
        <v>0</v>
      </c>
      <c r="EH472">
        <v>12.5774</v>
      </c>
      <c r="EI472">
        <v>-55.3220692307692</v>
      </c>
      <c r="EJ472">
        <v>1130.58076923077</v>
      </c>
      <c r="EK472">
        <v>1180.87461538462</v>
      </c>
      <c r="EL472">
        <v>5.26845538461539</v>
      </c>
      <c r="EM472">
        <v>1159.07076923077</v>
      </c>
      <c r="EN472">
        <v>18.4641769230769</v>
      </c>
      <c r="EO472">
        <v>2.14599923076923</v>
      </c>
      <c r="EP472">
        <v>1.66960307692308</v>
      </c>
      <c r="EQ472">
        <v>18.5647769230769</v>
      </c>
      <c r="ER472">
        <v>14.6165846153846</v>
      </c>
      <c r="ES472">
        <v>1999.95538461538</v>
      </c>
      <c r="ET472">
        <v>0.979998846153846</v>
      </c>
      <c r="EU472">
        <v>0.0200012230769231</v>
      </c>
      <c r="EV472">
        <v>0</v>
      </c>
      <c r="EW472">
        <v>841.269692307692</v>
      </c>
      <c r="EX472">
        <v>5.00059</v>
      </c>
      <c r="EY472">
        <v>16873.1307692308</v>
      </c>
      <c r="EZ472">
        <v>17359.9230769231</v>
      </c>
      <c r="FA472">
        <v>42.125</v>
      </c>
      <c r="FB472">
        <v>41.9709230769231</v>
      </c>
      <c r="FC472">
        <v>41.5</v>
      </c>
      <c r="FD472">
        <v>41.4083846153846</v>
      </c>
      <c r="FE472">
        <v>43</v>
      </c>
      <c r="FF472">
        <v>1955.05692307692</v>
      </c>
      <c r="FG472">
        <v>39.8984615384615</v>
      </c>
      <c r="FH472">
        <v>0</v>
      </c>
      <c r="FI472">
        <v>1759345835.4</v>
      </c>
      <c r="FJ472">
        <v>0</v>
      </c>
      <c r="FK472">
        <v>841.239461538462</v>
      </c>
      <c r="FL472">
        <v>0.51972648067901</v>
      </c>
      <c r="FM472">
        <v>9.15213670841968</v>
      </c>
      <c r="FN472">
        <v>16873.5730769231</v>
      </c>
      <c r="FO472">
        <v>15</v>
      </c>
      <c r="FP472">
        <v>0</v>
      </c>
      <c r="FQ472" t="s">
        <v>439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-55.320335</v>
      </c>
      <c r="GD472">
        <v>1.58492481203013</v>
      </c>
      <c r="GE472">
        <v>0.461757517832683</v>
      </c>
      <c r="GF472">
        <v>0</v>
      </c>
      <c r="GG472">
        <v>841.265</v>
      </c>
      <c r="GH472">
        <v>0.216103893019705</v>
      </c>
      <c r="GI472">
        <v>0.219851687975957</v>
      </c>
      <c r="GJ472">
        <v>-1</v>
      </c>
      <c r="GK472">
        <v>5.304116</v>
      </c>
      <c r="GL472">
        <v>-0.901751278195501</v>
      </c>
      <c r="GM472">
        <v>0.0876193111363015</v>
      </c>
      <c r="GN472">
        <v>0</v>
      </c>
      <c r="GO472">
        <v>0</v>
      </c>
      <c r="GP472">
        <v>2</v>
      </c>
      <c r="GQ472" t="s">
        <v>481</v>
      </c>
      <c r="GR472">
        <v>3.13151</v>
      </c>
      <c r="GS472">
        <v>2.71506</v>
      </c>
      <c r="GT472">
        <v>0.178173</v>
      </c>
      <c r="GU472">
        <v>0.184053</v>
      </c>
      <c r="GV472">
        <v>0.101925</v>
      </c>
      <c r="GW472">
        <v>0.0861883</v>
      </c>
      <c r="GX472">
        <v>30928.3</v>
      </c>
      <c r="GY472">
        <v>32892.6</v>
      </c>
      <c r="GZ472">
        <v>34051.4</v>
      </c>
      <c r="HA472">
        <v>36502</v>
      </c>
      <c r="HB472">
        <v>43203</v>
      </c>
      <c r="HC472">
        <v>47910.4</v>
      </c>
      <c r="HD472">
        <v>53124.1</v>
      </c>
      <c r="HE472">
        <v>58343.4</v>
      </c>
      <c r="HF472">
        <v>1.95537</v>
      </c>
      <c r="HG472">
        <v>1.7612</v>
      </c>
      <c r="HH472">
        <v>0.111528</v>
      </c>
      <c r="HI472">
        <v>0</v>
      </c>
      <c r="HJ472">
        <v>28.266</v>
      </c>
      <c r="HK472">
        <v>999.9</v>
      </c>
      <c r="HL472">
        <v>49.762</v>
      </c>
      <c r="HM472">
        <v>31.219</v>
      </c>
      <c r="HN472">
        <v>25.1392</v>
      </c>
      <c r="HO472">
        <v>55.6158</v>
      </c>
      <c r="HP472">
        <v>46.0697</v>
      </c>
      <c r="HQ472">
        <v>1</v>
      </c>
      <c r="HR472">
        <v>0.110399</v>
      </c>
      <c r="HS472">
        <v>0.632113</v>
      </c>
      <c r="HT472">
        <v>20.1109</v>
      </c>
      <c r="HU472">
        <v>5.19692</v>
      </c>
      <c r="HV472">
        <v>12.004</v>
      </c>
      <c r="HW472">
        <v>4.9744</v>
      </c>
      <c r="HX472">
        <v>3.294</v>
      </c>
      <c r="HY472">
        <v>9999</v>
      </c>
      <c r="HZ472">
        <v>9999</v>
      </c>
      <c r="IA472">
        <v>999.9</v>
      </c>
      <c r="IB472">
        <v>9999</v>
      </c>
      <c r="IC472">
        <v>1.86325</v>
      </c>
      <c r="ID472">
        <v>1.86813</v>
      </c>
      <c r="IE472">
        <v>1.86784</v>
      </c>
      <c r="IF472">
        <v>1.86905</v>
      </c>
      <c r="IG472">
        <v>1.86985</v>
      </c>
      <c r="IH472">
        <v>1.86592</v>
      </c>
      <c r="II472">
        <v>1.86694</v>
      </c>
      <c r="IJ472">
        <v>1.86844</v>
      </c>
      <c r="IK472">
        <v>5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4</v>
      </c>
      <c r="IY472">
        <v>0.3702</v>
      </c>
      <c r="IZ472">
        <v>0.591063205497763</v>
      </c>
      <c r="JA472">
        <v>0.00362635438953289</v>
      </c>
      <c r="JB472">
        <v>-8.50754122937555e-07</v>
      </c>
      <c r="JC472">
        <v>2.87264459290622e-10</v>
      </c>
      <c r="JD472">
        <v>-0.103101814204982</v>
      </c>
      <c r="JE472">
        <v>-0.017656537129445</v>
      </c>
      <c r="JF472">
        <v>0.00217271289782075</v>
      </c>
      <c r="JG472">
        <v>-2.34727275410467e-05</v>
      </c>
      <c r="JH472">
        <v>4</v>
      </c>
      <c r="JI472">
        <v>2183</v>
      </c>
      <c r="JJ472">
        <v>1</v>
      </c>
      <c r="JK472">
        <v>27</v>
      </c>
      <c r="JL472">
        <v>29322430.6</v>
      </c>
      <c r="JM472">
        <v>29322430.6</v>
      </c>
      <c r="JN472">
        <v>2.32666</v>
      </c>
      <c r="JO472">
        <v>2.61841</v>
      </c>
      <c r="JP472">
        <v>1.54785</v>
      </c>
      <c r="JQ472">
        <v>2.31201</v>
      </c>
      <c r="JR472">
        <v>1.64673</v>
      </c>
      <c r="JS472">
        <v>2.31079</v>
      </c>
      <c r="JT472">
        <v>34.4408</v>
      </c>
      <c r="JU472">
        <v>24.1838</v>
      </c>
      <c r="JV472">
        <v>18</v>
      </c>
      <c r="JW472">
        <v>509.171</v>
      </c>
      <c r="JX472">
        <v>386.268</v>
      </c>
      <c r="JY472">
        <v>27.485</v>
      </c>
      <c r="JZ472">
        <v>28.7404</v>
      </c>
      <c r="KA472">
        <v>30.0005</v>
      </c>
      <c r="KB472">
        <v>28.6357</v>
      </c>
      <c r="KC472">
        <v>28.5837</v>
      </c>
      <c r="KD472">
        <v>46.5825</v>
      </c>
      <c r="KE472">
        <v>27.2668</v>
      </c>
      <c r="KF472">
        <v>0</v>
      </c>
      <c r="KG472">
        <v>27.3975</v>
      </c>
      <c r="KH472">
        <v>1204.61</v>
      </c>
      <c r="KI472">
        <v>18.7212</v>
      </c>
      <c r="KJ472">
        <v>96.5655</v>
      </c>
      <c r="KK472">
        <v>94.5259</v>
      </c>
    </row>
    <row r="473" spans="1:297">
      <c r="A473">
        <v>457</v>
      </c>
      <c r="B473">
        <v>1759345840</v>
      </c>
      <c r="C473">
        <v>12980</v>
      </c>
      <c r="D473" t="s">
        <v>1360</v>
      </c>
      <c r="E473" t="s">
        <v>1361</v>
      </c>
      <c r="F473">
        <v>5</v>
      </c>
      <c r="G473" t="s">
        <v>1217</v>
      </c>
      <c r="H473" t="s">
        <v>436</v>
      </c>
      <c r="I473">
        <v>1759345831.84615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1214.94817642675</v>
      </c>
      <c r="AK473">
        <v>1171.64484848485</v>
      </c>
      <c r="AL473">
        <v>3.53429388145878</v>
      </c>
      <c r="AM473">
        <v>64.7014413785426</v>
      </c>
      <c r="AN473">
        <f>(AP473 - AO473 + DY473*1E3/(8.314*(EA473+273.15)) * AR473/DX473 * AQ473) * DX473/(100*DL473) * 1000/(1000 - AP473)</f>
        <v>0</v>
      </c>
      <c r="AO473">
        <v>18.6200865068792</v>
      </c>
      <c r="AP473">
        <v>23.711076969697</v>
      </c>
      <c r="AQ473">
        <v>-9.47695325750322e-05</v>
      </c>
      <c r="AR473">
        <v>119.371846667819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4.8</v>
      </c>
      <c r="DM473">
        <v>0.5</v>
      </c>
      <c r="DN473" t="s">
        <v>438</v>
      </c>
      <c r="DO473">
        <v>2</v>
      </c>
      <c r="DP473" t="b">
        <v>1</v>
      </c>
      <c r="DQ473">
        <v>1759345831.84615</v>
      </c>
      <c r="DR473">
        <v>1120.08846153846</v>
      </c>
      <c r="DS473">
        <v>1175.66923076923</v>
      </c>
      <c r="DT473">
        <v>23.7221230769231</v>
      </c>
      <c r="DU473">
        <v>18.5325</v>
      </c>
      <c r="DV473">
        <v>1116.11153846154</v>
      </c>
      <c r="DW473">
        <v>23.3516538461538</v>
      </c>
      <c r="DX473">
        <v>500.016538461538</v>
      </c>
      <c r="DY473">
        <v>90.4247923076923</v>
      </c>
      <c r="DZ473">
        <v>0.0370739153846154</v>
      </c>
      <c r="EA473">
        <v>30.3085461538462</v>
      </c>
      <c r="EB473">
        <v>30.0840076923077</v>
      </c>
      <c r="EC473">
        <v>999.9</v>
      </c>
      <c r="ED473">
        <v>0</v>
      </c>
      <c r="EE473">
        <v>0</v>
      </c>
      <c r="EF473">
        <v>9992.40461538462</v>
      </c>
      <c r="EG473">
        <v>0</v>
      </c>
      <c r="EH473">
        <v>12.5774</v>
      </c>
      <c r="EI473">
        <v>-55.5793692307692</v>
      </c>
      <c r="EJ473">
        <v>1147.30615384615</v>
      </c>
      <c r="EK473">
        <v>1197.86923076923</v>
      </c>
      <c r="EL473">
        <v>5.18963461538462</v>
      </c>
      <c r="EM473">
        <v>1175.66923076923</v>
      </c>
      <c r="EN473">
        <v>18.5325</v>
      </c>
      <c r="EO473">
        <v>2.14507</v>
      </c>
      <c r="EP473">
        <v>1.67579692307692</v>
      </c>
      <c r="EQ473">
        <v>18.5578615384615</v>
      </c>
      <c r="ER473">
        <v>14.6739153846154</v>
      </c>
      <c r="ES473">
        <v>1999.96461538462</v>
      </c>
      <c r="ET473">
        <v>0.980000230769231</v>
      </c>
      <c r="EU473">
        <v>0.0199998769230769</v>
      </c>
      <c r="EV473">
        <v>0</v>
      </c>
      <c r="EW473">
        <v>841.285076923077</v>
      </c>
      <c r="EX473">
        <v>5.00059</v>
      </c>
      <c r="EY473">
        <v>16873.7538461538</v>
      </c>
      <c r="EZ473">
        <v>17360.0076923077</v>
      </c>
      <c r="FA473">
        <v>42.125</v>
      </c>
      <c r="FB473">
        <v>41.9903076923077</v>
      </c>
      <c r="FC473">
        <v>41.5047692307692</v>
      </c>
      <c r="FD473">
        <v>41.4274615384615</v>
      </c>
      <c r="FE473">
        <v>43</v>
      </c>
      <c r="FF473">
        <v>1955.06846153846</v>
      </c>
      <c r="FG473">
        <v>39.8961538461538</v>
      </c>
      <c r="FH473">
        <v>0</v>
      </c>
      <c r="FI473">
        <v>1759345840.8</v>
      </c>
      <c r="FJ473">
        <v>0</v>
      </c>
      <c r="FK473">
        <v>841.28524</v>
      </c>
      <c r="FL473">
        <v>-0.468692300542888</v>
      </c>
      <c r="FM473">
        <v>2.65384609713439</v>
      </c>
      <c r="FN473">
        <v>16874.172</v>
      </c>
      <c r="FO473">
        <v>15</v>
      </c>
      <c r="FP473">
        <v>0</v>
      </c>
      <c r="FQ473" t="s">
        <v>439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-55.6050142857143</v>
      </c>
      <c r="GD473">
        <v>-2.25925714285705</v>
      </c>
      <c r="GE473">
        <v>0.700747119176393</v>
      </c>
      <c r="GF473">
        <v>0</v>
      </c>
      <c r="GG473">
        <v>841.257382352941</v>
      </c>
      <c r="GH473">
        <v>0.143911378071615</v>
      </c>
      <c r="GI473">
        <v>0.22242341903594</v>
      </c>
      <c r="GJ473">
        <v>-1</v>
      </c>
      <c r="GK473">
        <v>5.23233238095238</v>
      </c>
      <c r="GL473">
        <v>-0.972898441558447</v>
      </c>
      <c r="GM473">
        <v>0.099020423574166</v>
      </c>
      <c r="GN473">
        <v>0</v>
      </c>
      <c r="GO473">
        <v>0</v>
      </c>
      <c r="GP473">
        <v>2</v>
      </c>
      <c r="GQ473" t="s">
        <v>481</v>
      </c>
      <c r="GR473">
        <v>3.13148</v>
      </c>
      <c r="GS473">
        <v>2.71486</v>
      </c>
      <c r="GT473">
        <v>0.17988</v>
      </c>
      <c r="GU473">
        <v>0.185594</v>
      </c>
      <c r="GV473">
        <v>0.101915</v>
      </c>
      <c r="GW473">
        <v>0.086437</v>
      </c>
      <c r="GX473">
        <v>30864</v>
      </c>
      <c r="GY473">
        <v>32830.7</v>
      </c>
      <c r="GZ473">
        <v>34051.3</v>
      </c>
      <c r="HA473">
        <v>36502.1</v>
      </c>
      <c r="HB473">
        <v>43203.7</v>
      </c>
      <c r="HC473">
        <v>47897.6</v>
      </c>
      <c r="HD473">
        <v>53124</v>
      </c>
      <c r="HE473">
        <v>58343.7</v>
      </c>
      <c r="HF473">
        <v>1.95495</v>
      </c>
      <c r="HG473">
        <v>1.76143</v>
      </c>
      <c r="HH473">
        <v>0.11272</v>
      </c>
      <c r="HI473">
        <v>0</v>
      </c>
      <c r="HJ473">
        <v>28.2608</v>
      </c>
      <c r="HK473">
        <v>999.9</v>
      </c>
      <c r="HL473">
        <v>49.762</v>
      </c>
      <c r="HM473">
        <v>31.219</v>
      </c>
      <c r="HN473">
        <v>25.1407</v>
      </c>
      <c r="HO473">
        <v>55.3858</v>
      </c>
      <c r="HP473">
        <v>45.8454</v>
      </c>
      <c r="HQ473">
        <v>1</v>
      </c>
      <c r="HR473">
        <v>0.110826</v>
      </c>
      <c r="HS473">
        <v>0.703859</v>
      </c>
      <c r="HT473">
        <v>20.1105</v>
      </c>
      <c r="HU473">
        <v>5.19752</v>
      </c>
      <c r="HV473">
        <v>12.004</v>
      </c>
      <c r="HW473">
        <v>4.9751</v>
      </c>
      <c r="HX473">
        <v>3.29395</v>
      </c>
      <c r="HY473">
        <v>9999</v>
      </c>
      <c r="HZ473">
        <v>9999</v>
      </c>
      <c r="IA473">
        <v>999.9</v>
      </c>
      <c r="IB473">
        <v>9999</v>
      </c>
      <c r="IC473">
        <v>1.86325</v>
      </c>
      <c r="ID473">
        <v>1.86813</v>
      </c>
      <c r="IE473">
        <v>1.86783</v>
      </c>
      <c r="IF473">
        <v>1.86905</v>
      </c>
      <c r="IG473">
        <v>1.86982</v>
      </c>
      <c r="IH473">
        <v>1.86592</v>
      </c>
      <c r="II473">
        <v>1.86695</v>
      </c>
      <c r="IJ473">
        <v>1.86844</v>
      </c>
      <c r="IK473">
        <v>5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4.06</v>
      </c>
      <c r="IY473">
        <v>0.37</v>
      </c>
      <c r="IZ473">
        <v>0.591063205497763</v>
      </c>
      <c r="JA473">
        <v>0.00362635438953289</v>
      </c>
      <c r="JB473">
        <v>-8.50754122937555e-07</v>
      </c>
      <c r="JC473">
        <v>2.87264459290622e-10</v>
      </c>
      <c r="JD473">
        <v>-0.103101814204982</v>
      </c>
      <c r="JE473">
        <v>-0.017656537129445</v>
      </c>
      <c r="JF473">
        <v>0.00217271289782075</v>
      </c>
      <c r="JG473">
        <v>-2.34727275410467e-05</v>
      </c>
      <c r="JH473">
        <v>4</v>
      </c>
      <c r="JI473">
        <v>2183</v>
      </c>
      <c r="JJ473">
        <v>1</v>
      </c>
      <c r="JK473">
        <v>27</v>
      </c>
      <c r="JL473">
        <v>29322430.7</v>
      </c>
      <c r="JM473">
        <v>29322430.7</v>
      </c>
      <c r="JN473">
        <v>2.35718</v>
      </c>
      <c r="JO473">
        <v>2.62329</v>
      </c>
      <c r="JP473">
        <v>1.54785</v>
      </c>
      <c r="JQ473">
        <v>2.31201</v>
      </c>
      <c r="JR473">
        <v>1.64673</v>
      </c>
      <c r="JS473">
        <v>2.25952</v>
      </c>
      <c r="JT473">
        <v>34.4408</v>
      </c>
      <c r="JU473">
        <v>24.1838</v>
      </c>
      <c r="JV473">
        <v>18</v>
      </c>
      <c r="JW473">
        <v>508.931</v>
      </c>
      <c r="JX473">
        <v>386.42</v>
      </c>
      <c r="JY473">
        <v>27.4015</v>
      </c>
      <c r="JZ473">
        <v>28.7451</v>
      </c>
      <c r="KA473">
        <v>30.0006</v>
      </c>
      <c r="KB473">
        <v>28.6406</v>
      </c>
      <c r="KC473">
        <v>28.5886</v>
      </c>
      <c r="KD473">
        <v>47.1476</v>
      </c>
      <c r="KE473">
        <v>26.9931</v>
      </c>
      <c r="KF473">
        <v>0</v>
      </c>
      <c r="KG473">
        <v>27.3053</v>
      </c>
      <c r="KH473">
        <v>1224.99</v>
      </c>
      <c r="KI473">
        <v>18.7948</v>
      </c>
      <c r="KJ473">
        <v>96.5654</v>
      </c>
      <c r="KK473">
        <v>94.5263</v>
      </c>
    </row>
    <row r="474" spans="1:297">
      <c r="A474">
        <v>458</v>
      </c>
      <c r="B474">
        <v>1759345845</v>
      </c>
      <c r="C474">
        <v>12985</v>
      </c>
      <c r="D474" t="s">
        <v>1362</v>
      </c>
      <c r="E474" t="s">
        <v>1363</v>
      </c>
      <c r="F474">
        <v>5</v>
      </c>
      <c r="G474" t="s">
        <v>1217</v>
      </c>
      <c r="H474" t="s">
        <v>436</v>
      </c>
      <c r="I474">
        <v>1759345836.84615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1231.10709378379</v>
      </c>
      <c r="AK474">
        <v>1188.22466666667</v>
      </c>
      <c r="AL474">
        <v>3.30981371384196</v>
      </c>
      <c r="AM474">
        <v>64.7014413785426</v>
      </c>
      <c r="AN474">
        <f>(AP474 - AO474 + DY474*1E3/(8.314*(EA474+273.15)) * AR474/DX474 * AQ474) * DX474/(100*DL474) * 1000/(1000 - AP474)</f>
        <v>0</v>
      </c>
      <c r="AO474">
        <v>18.6998728632312</v>
      </c>
      <c r="AP474">
        <v>23.7113781818182</v>
      </c>
      <c r="AQ474">
        <v>-1.01092900398901e-05</v>
      </c>
      <c r="AR474">
        <v>119.371846667819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4.8</v>
      </c>
      <c r="DM474">
        <v>0.5</v>
      </c>
      <c r="DN474" t="s">
        <v>438</v>
      </c>
      <c r="DO474">
        <v>2</v>
      </c>
      <c r="DP474" t="b">
        <v>1</v>
      </c>
      <c r="DQ474">
        <v>1759345836.84615</v>
      </c>
      <c r="DR474">
        <v>1136.48076923077</v>
      </c>
      <c r="DS474">
        <v>1192.24230769231</v>
      </c>
      <c r="DT474">
        <v>23.7142615384615</v>
      </c>
      <c r="DU474">
        <v>18.6134153846154</v>
      </c>
      <c r="DV474">
        <v>1132.45846153846</v>
      </c>
      <c r="DW474">
        <v>23.3441461538462</v>
      </c>
      <c r="DX474">
        <v>500.021615384615</v>
      </c>
      <c r="DY474">
        <v>90.4251615384615</v>
      </c>
      <c r="DZ474">
        <v>0.0371085153846154</v>
      </c>
      <c r="EA474">
        <v>30.2958538461539</v>
      </c>
      <c r="EB474">
        <v>30.0906384615385</v>
      </c>
      <c r="EC474">
        <v>999.9</v>
      </c>
      <c r="ED474">
        <v>0</v>
      </c>
      <c r="EE474">
        <v>0</v>
      </c>
      <c r="EF474">
        <v>9992.16461538462</v>
      </c>
      <c r="EG474">
        <v>0</v>
      </c>
      <c r="EH474">
        <v>12.5774</v>
      </c>
      <c r="EI474">
        <v>-55.7605769230769</v>
      </c>
      <c r="EJ474">
        <v>1164.08692307692</v>
      </c>
      <c r="EK474">
        <v>1214.85615384615</v>
      </c>
      <c r="EL474">
        <v>5.10085076923077</v>
      </c>
      <c r="EM474">
        <v>1192.24230769231</v>
      </c>
      <c r="EN474">
        <v>18.6134153846154</v>
      </c>
      <c r="EO474">
        <v>2.14436769230769</v>
      </c>
      <c r="EP474">
        <v>1.68312153846154</v>
      </c>
      <c r="EQ474">
        <v>18.5526307692308</v>
      </c>
      <c r="ER474">
        <v>14.7415153846154</v>
      </c>
      <c r="ES474">
        <v>1999.97153846154</v>
      </c>
      <c r="ET474">
        <v>0.980003923076923</v>
      </c>
      <c r="EU474">
        <v>0.0199962692307692</v>
      </c>
      <c r="EV474">
        <v>0</v>
      </c>
      <c r="EW474">
        <v>841.292153846154</v>
      </c>
      <c r="EX474">
        <v>5.00059</v>
      </c>
      <c r="EY474">
        <v>16873.7692307692</v>
      </c>
      <c r="EZ474">
        <v>17360.0923076923</v>
      </c>
      <c r="FA474">
        <v>42.125</v>
      </c>
      <c r="FB474">
        <v>41.9903076923077</v>
      </c>
      <c r="FC474">
        <v>41.5190769230769</v>
      </c>
      <c r="FD474">
        <v>41.437</v>
      </c>
      <c r="FE474">
        <v>43</v>
      </c>
      <c r="FF474">
        <v>1955.08230769231</v>
      </c>
      <c r="FG474">
        <v>39.8892307692308</v>
      </c>
      <c r="FH474">
        <v>0</v>
      </c>
      <c r="FI474">
        <v>1759345845.6</v>
      </c>
      <c r="FJ474">
        <v>0</v>
      </c>
      <c r="FK474">
        <v>841.25888</v>
      </c>
      <c r="FL474">
        <v>-0.435461535078585</v>
      </c>
      <c r="FM474">
        <v>-1.97692310069131</v>
      </c>
      <c r="FN474">
        <v>16873.944</v>
      </c>
      <c r="FO474">
        <v>15</v>
      </c>
      <c r="FP474">
        <v>0</v>
      </c>
      <c r="FQ474" t="s">
        <v>439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-55.63309</v>
      </c>
      <c r="GD474">
        <v>-4.02111879699247</v>
      </c>
      <c r="GE474">
        <v>0.758123007103728</v>
      </c>
      <c r="GF474">
        <v>0</v>
      </c>
      <c r="GG474">
        <v>841.271470588235</v>
      </c>
      <c r="GH474">
        <v>-0.275721920922173</v>
      </c>
      <c r="GI474">
        <v>0.207558954813283</v>
      </c>
      <c r="GJ474">
        <v>-1</v>
      </c>
      <c r="GK474">
        <v>5.1439185</v>
      </c>
      <c r="GL474">
        <v>-1.06772436090224</v>
      </c>
      <c r="GM474">
        <v>0.102956001149763</v>
      </c>
      <c r="GN474">
        <v>0</v>
      </c>
      <c r="GO474">
        <v>0</v>
      </c>
      <c r="GP474">
        <v>2</v>
      </c>
      <c r="GQ474" t="s">
        <v>481</v>
      </c>
      <c r="GR474">
        <v>3.13161</v>
      </c>
      <c r="GS474">
        <v>2.71523</v>
      </c>
      <c r="GT474">
        <v>0.181502</v>
      </c>
      <c r="GU474">
        <v>0.187344</v>
      </c>
      <c r="GV474">
        <v>0.101905</v>
      </c>
      <c r="GW474">
        <v>0.0866484</v>
      </c>
      <c r="GX474">
        <v>30802.8</v>
      </c>
      <c r="GY474">
        <v>32760</v>
      </c>
      <c r="GZ474">
        <v>34051.2</v>
      </c>
      <c r="HA474">
        <v>36502</v>
      </c>
      <c r="HB474">
        <v>43204.2</v>
      </c>
      <c r="HC474">
        <v>47886.2</v>
      </c>
      <c r="HD474">
        <v>53123.8</v>
      </c>
      <c r="HE474">
        <v>58343.3</v>
      </c>
      <c r="HF474">
        <v>1.95527</v>
      </c>
      <c r="HG474">
        <v>1.7613</v>
      </c>
      <c r="HH474">
        <v>0.113286</v>
      </c>
      <c r="HI474">
        <v>0</v>
      </c>
      <c r="HJ474">
        <v>28.2552</v>
      </c>
      <c r="HK474">
        <v>999.9</v>
      </c>
      <c r="HL474">
        <v>49.762</v>
      </c>
      <c r="HM474">
        <v>31.219</v>
      </c>
      <c r="HN474">
        <v>25.1398</v>
      </c>
      <c r="HO474">
        <v>55.1858</v>
      </c>
      <c r="HP474">
        <v>45.7893</v>
      </c>
      <c r="HQ474">
        <v>1</v>
      </c>
      <c r="HR474">
        <v>0.111039</v>
      </c>
      <c r="HS474">
        <v>0.790594</v>
      </c>
      <c r="HT474">
        <v>20.1101</v>
      </c>
      <c r="HU474">
        <v>5.19782</v>
      </c>
      <c r="HV474">
        <v>12.004</v>
      </c>
      <c r="HW474">
        <v>4.97515</v>
      </c>
      <c r="HX474">
        <v>3.29398</v>
      </c>
      <c r="HY474">
        <v>9999</v>
      </c>
      <c r="HZ474">
        <v>9999</v>
      </c>
      <c r="IA474">
        <v>999.9</v>
      </c>
      <c r="IB474">
        <v>9999</v>
      </c>
      <c r="IC474">
        <v>1.86325</v>
      </c>
      <c r="ID474">
        <v>1.86813</v>
      </c>
      <c r="IE474">
        <v>1.86784</v>
      </c>
      <c r="IF474">
        <v>1.86905</v>
      </c>
      <c r="IG474">
        <v>1.86982</v>
      </c>
      <c r="IH474">
        <v>1.86594</v>
      </c>
      <c r="II474">
        <v>1.86695</v>
      </c>
      <c r="IJ474">
        <v>1.86843</v>
      </c>
      <c r="IK474">
        <v>5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4.1</v>
      </c>
      <c r="IY474">
        <v>0.3699</v>
      </c>
      <c r="IZ474">
        <v>0.591063205497763</v>
      </c>
      <c r="JA474">
        <v>0.00362635438953289</v>
      </c>
      <c r="JB474">
        <v>-8.50754122937555e-07</v>
      </c>
      <c r="JC474">
        <v>2.87264459290622e-10</v>
      </c>
      <c r="JD474">
        <v>-0.103101814204982</v>
      </c>
      <c r="JE474">
        <v>-0.017656537129445</v>
      </c>
      <c r="JF474">
        <v>0.00217271289782075</v>
      </c>
      <c r="JG474">
        <v>-2.34727275410467e-05</v>
      </c>
      <c r="JH474">
        <v>4</v>
      </c>
      <c r="JI474">
        <v>2183</v>
      </c>
      <c r="JJ474">
        <v>1</v>
      </c>
      <c r="JK474">
        <v>27</v>
      </c>
      <c r="JL474">
        <v>29322430.8</v>
      </c>
      <c r="JM474">
        <v>29322430.8</v>
      </c>
      <c r="JN474">
        <v>2.38037</v>
      </c>
      <c r="JO474">
        <v>2.61597</v>
      </c>
      <c r="JP474">
        <v>1.54785</v>
      </c>
      <c r="JQ474">
        <v>2.31201</v>
      </c>
      <c r="JR474">
        <v>1.64673</v>
      </c>
      <c r="JS474">
        <v>2.34985</v>
      </c>
      <c r="JT474">
        <v>34.4408</v>
      </c>
      <c r="JU474">
        <v>24.1926</v>
      </c>
      <c r="JV474">
        <v>18</v>
      </c>
      <c r="JW474">
        <v>509.191</v>
      </c>
      <c r="JX474">
        <v>386.384</v>
      </c>
      <c r="JY474">
        <v>27.3115</v>
      </c>
      <c r="JZ474">
        <v>28.75</v>
      </c>
      <c r="KA474">
        <v>30.0004</v>
      </c>
      <c r="KB474">
        <v>28.6454</v>
      </c>
      <c r="KC474">
        <v>28.5933</v>
      </c>
      <c r="KD474">
        <v>47.6528</v>
      </c>
      <c r="KE474">
        <v>26.7064</v>
      </c>
      <c r="KF474">
        <v>0</v>
      </c>
      <c r="KG474">
        <v>27.2076</v>
      </c>
      <c r="KH474">
        <v>1238.5</v>
      </c>
      <c r="KI474">
        <v>18.8655</v>
      </c>
      <c r="KJ474">
        <v>96.5649</v>
      </c>
      <c r="KK474">
        <v>94.5258</v>
      </c>
    </row>
    <row r="475" spans="1:297">
      <c r="A475">
        <v>459</v>
      </c>
      <c r="B475">
        <v>1759345850</v>
      </c>
      <c r="C475">
        <v>12990</v>
      </c>
      <c r="D475" t="s">
        <v>1364</v>
      </c>
      <c r="E475" t="s">
        <v>1365</v>
      </c>
      <c r="F475">
        <v>5</v>
      </c>
      <c r="G475" t="s">
        <v>1217</v>
      </c>
      <c r="H475" t="s">
        <v>436</v>
      </c>
      <c r="I475">
        <v>1759345841.84615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1249.75097293634</v>
      </c>
      <c r="AK475">
        <v>1206.09442424242</v>
      </c>
      <c r="AL475">
        <v>3.57596381622232</v>
      </c>
      <c r="AM475">
        <v>64.7014413785426</v>
      </c>
      <c r="AN475">
        <f>(AP475 - AO475 + DY475*1E3/(8.314*(EA475+273.15)) * AR475/DX475 * AQ475) * DX475/(100*DL475) * 1000/(1000 - AP475)</f>
        <v>0</v>
      </c>
      <c r="AO475">
        <v>18.7522582349262</v>
      </c>
      <c r="AP475">
        <v>23.6974266666667</v>
      </c>
      <c r="AQ475">
        <v>-0.00024323233220434</v>
      </c>
      <c r="AR475">
        <v>119.371846667819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4.8</v>
      </c>
      <c r="DM475">
        <v>0.5</v>
      </c>
      <c r="DN475" t="s">
        <v>438</v>
      </c>
      <c r="DO475">
        <v>2</v>
      </c>
      <c r="DP475" t="b">
        <v>1</v>
      </c>
      <c r="DQ475">
        <v>1759345841.84615</v>
      </c>
      <c r="DR475">
        <v>1153.17</v>
      </c>
      <c r="DS475">
        <v>1209.54538461538</v>
      </c>
      <c r="DT475">
        <v>23.7094307692308</v>
      </c>
      <c r="DU475">
        <v>18.6854846153846</v>
      </c>
      <c r="DV475">
        <v>1149.10076923077</v>
      </c>
      <c r="DW475">
        <v>23.3395230769231</v>
      </c>
      <c r="DX475">
        <v>500.029846153846</v>
      </c>
      <c r="DY475">
        <v>90.4245153846154</v>
      </c>
      <c r="DZ475">
        <v>0.0370631230769231</v>
      </c>
      <c r="EA475">
        <v>30.2837307692308</v>
      </c>
      <c r="EB475">
        <v>30.0951230769231</v>
      </c>
      <c r="EC475">
        <v>999.9</v>
      </c>
      <c r="ED475">
        <v>0</v>
      </c>
      <c r="EE475">
        <v>0</v>
      </c>
      <c r="EF475">
        <v>9999.66461538462</v>
      </c>
      <c r="EG475">
        <v>0</v>
      </c>
      <c r="EH475">
        <v>12.5774</v>
      </c>
      <c r="EI475">
        <v>-56.3756846153846</v>
      </c>
      <c r="EJ475">
        <v>1181.17538461538</v>
      </c>
      <c r="EK475">
        <v>1232.57846153846</v>
      </c>
      <c r="EL475">
        <v>5.02394461538462</v>
      </c>
      <c r="EM475">
        <v>1209.54538461538</v>
      </c>
      <c r="EN475">
        <v>18.6854846153846</v>
      </c>
      <c r="EO475">
        <v>2.14391538461538</v>
      </c>
      <c r="EP475">
        <v>1.68962692307692</v>
      </c>
      <c r="EQ475">
        <v>18.5492615384615</v>
      </c>
      <c r="ER475">
        <v>14.8013692307692</v>
      </c>
      <c r="ES475">
        <v>2000.00923076923</v>
      </c>
      <c r="ET475">
        <v>0.980005538461539</v>
      </c>
      <c r="EU475">
        <v>0.0199946538461538</v>
      </c>
      <c r="EV475">
        <v>0</v>
      </c>
      <c r="EW475">
        <v>841.308846153846</v>
      </c>
      <c r="EX475">
        <v>5.00059</v>
      </c>
      <c r="EY475">
        <v>16873.4153846154</v>
      </c>
      <c r="EZ475">
        <v>17360.4230769231</v>
      </c>
      <c r="FA475">
        <v>42.1297692307692</v>
      </c>
      <c r="FB475">
        <v>42</v>
      </c>
      <c r="FC475">
        <v>41.5333846153846</v>
      </c>
      <c r="FD475">
        <v>41.437</v>
      </c>
      <c r="FE475">
        <v>43.0047692307692</v>
      </c>
      <c r="FF475">
        <v>1955.12230769231</v>
      </c>
      <c r="FG475">
        <v>39.8869230769231</v>
      </c>
      <c r="FH475">
        <v>0</v>
      </c>
      <c r="FI475">
        <v>1759345850.4</v>
      </c>
      <c r="FJ475">
        <v>0</v>
      </c>
      <c r="FK475">
        <v>841.28112</v>
      </c>
      <c r="FL475">
        <v>0.143769228925044</v>
      </c>
      <c r="FM475">
        <v>-13.6461538429562</v>
      </c>
      <c r="FN475">
        <v>16873.356</v>
      </c>
      <c r="FO475">
        <v>15</v>
      </c>
      <c r="FP475">
        <v>0</v>
      </c>
      <c r="FQ475" t="s">
        <v>439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-56.0098142857143</v>
      </c>
      <c r="GD475">
        <v>-5.74094805194799</v>
      </c>
      <c r="GE475">
        <v>0.885035072367037</v>
      </c>
      <c r="GF475">
        <v>0</v>
      </c>
      <c r="GG475">
        <v>841.286705882353</v>
      </c>
      <c r="GH475">
        <v>0.174973261148798</v>
      </c>
      <c r="GI475">
        <v>0.22595594695736</v>
      </c>
      <c r="GJ475">
        <v>-1</v>
      </c>
      <c r="GK475">
        <v>5.0708419047619</v>
      </c>
      <c r="GL475">
        <v>-0.94489402597401</v>
      </c>
      <c r="GM475">
        <v>0.0959935444565114</v>
      </c>
      <c r="GN475">
        <v>0</v>
      </c>
      <c r="GO475">
        <v>0</v>
      </c>
      <c r="GP475">
        <v>2</v>
      </c>
      <c r="GQ475" t="s">
        <v>481</v>
      </c>
      <c r="GR475">
        <v>3.13175</v>
      </c>
      <c r="GS475">
        <v>2.71445</v>
      </c>
      <c r="GT475">
        <v>0.183201</v>
      </c>
      <c r="GU475">
        <v>0.188864</v>
      </c>
      <c r="GV475">
        <v>0.101851</v>
      </c>
      <c r="GW475">
        <v>0.086874</v>
      </c>
      <c r="GX475">
        <v>30738.5</v>
      </c>
      <c r="GY475">
        <v>32698.5</v>
      </c>
      <c r="GZ475">
        <v>34050.7</v>
      </c>
      <c r="HA475">
        <v>36501.8</v>
      </c>
      <c r="HB475">
        <v>43206.6</v>
      </c>
      <c r="HC475">
        <v>47874.2</v>
      </c>
      <c r="HD475">
        <v>53123.3</v>
      </c>
      <c r="HE475">
        <v>58343</v>
      </c>
      <c r="HF475">
        <v>1.95505</v>
      </c>
      <c r="HG475">
        <v>1.76147</v>
      </c>
      <c r="HH475">
        <v>0.113383</v>
      </c>
      <c r="HI475">
        <v>0</v>
      </c>
      <c r="HJ475">
        <v>28.2479</v>
      </c>
      <c r="HK475">
        <v>999.9</v>
      </c>
      <c r="HL475">
        <v>49.762</v>
      </c>
      <c r="HM475">
        <v>31.219</v>
      </c>
      <c r="HN475">
        <v>25.1389</v>
      </c>
      <c r="HO475">
        <v>54.9858</v>
      </c>
      <c r="HP475">
        <v>45.8774</v>
      </c>
      <c r="HQ475">
        <v>1</v>
      </c>
      <c r="HR475">
        <v>0.111466</v>
      </c>
      <c r="HS475">
        <v>0.879613</v>
      </c>
      <c r="HT475">
        <v>20.1096</v>
      </c>
      <c r="HU475">
        <v>5.19692</v>
      </c>
      <c r="HV475">
        <v>12.004</v>
      </c>
      <c r="HW475">
        <v>4.9749</v>
      </c>
      <c r="HX475">
        <v>3.2939</v>
      </c>
      <c r="HY475">
        <v>9999</v>
      </c>
      <c r="HZ475">
        <v>9999</v>
      </c>
      <c r="IA475">
        <v>999.9</v>
      </c>
      <c r="IB475">
        <v>9999</v>
      </c>
      <c r="IC475">
        <v>1.86325</v>
      </c>
      <c r="ID475">
        <v>1.86813</v>
      </c>
      <c r="IE475">
        <v>1.86784</v>
      </c>
      <c r="IF475">
        <v>1.86905</v>
      </c>
      <c r="IG475">
        <v>1.86982</v>
      </c>
      <c r="IH475">
        <v>1.86591</v>
      </c>
      <c r="II475">
        <v>1.86693</v>
      </c>
      <c r="IJ475">
        <v>1.86843</v>
      </c>
      <c r="IK475">
        <v>5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4.15</v>
      </c>
      <c r="IY475">
        <v>0.3692</v>
      </c>
      <c r="IZ475">
        <v>0.591063205497763</v>
      </c>
      <c r="JA475">
        <v>0.00362635438953289</v>
      </c>
      <c r="JB475">
        <v>-8.50754122937555e-07</v>
      </c>
      <c r="JC475">
        <v>2.87264459290622e-10</v>
      </c>
      <c r="JD475">
        <v>-0.103101814204982</v>
      </c>
      <c r="JE475">
        <v>-0.017656537129445</v>
      </c>
      <c r="JF475">
        <v>0.00217271289782075</v>
      </c>
      <c r="JG475">
        <v>-2.34727275410467e-05</v>
      </c>
      <c r="JH475">
        <v>4</v>
      </c>
      <c r="JI475">
        <v>2183</v>
      </c>
      <c r="JJ475">
        <v>1</v>
      </c>
      <c r="JK475">
        <v>27</v>
      </c>
      <c r="JL475">
        <v>29322430.8</v>
      </c>
      <c r="JM475">
        <v>29322430.8</v>
      </c>
      <c r="JN475">
        <v>2.40234</v>
      </c>
      <c r="JO475">
        <v>2.61475</v>
      </c>
      <c r="JP475">
        <v>1.54785</v>
      </c>
      <c r="JQ475">
        <v>2.31201</v>
      </c>
      <c r="JR475">
        <v>1.64551</v>
      </c>
      <c r="JS475">
        <v>2.35352</v>
      </c>
      <c r="JT475">
        <v>34.4408</v>
      </c>
      <c r="JU475">
        <v>24.1926</v>
      </c>
      <c r="JV475">
        <v>18</v>
      </c>
      <c r="JW475">
        <v>509.078</v>
      </c>
      <c r="JX475">
        <v>386.509</v>
      </c>
      <c r="JY475">
        <v>27.2146</v>
      </c>
      <c r="JZ475">
        <v>28.7543</v>
      </c>
      <c r="KA475">
        <v>30.0004</v>
      </c>
      <c r="KB475">
        <v>28.6497</v>
      </c>
      <c r="KC475">
        <v>28.5982</v>
      </c>
      <c r="KD475">
        <v>48.205</v>
      </c>
      <c r="KE475">
        <v>26.433</v>
      </c>
      <c r="KF475">
        <v>0</v>
      </c>
      <c r="KG475">
        <v>27.108</v>
      </c>
      <c r="KH475">
        <v>1258.63</v>
      </c>
      <c r="KI475">
        <v>18.9563</v>
      </c>
      <c r="KJ475">
        <v>96.5639</v>
      </c>
      <c r="KK475">
        <v>94.5253</v>
      </c>
    </row>
    <row r="476" spans="1:297">
      <c r="A476">
        <v>460</v>
      </c>
      <c r="B476">
        <v>1759345855</v>
      </c>
      <c r="C476">
        <v>12995</v>
      </c>
      <c r="D476" t="s">
        <v>1366</v>
      </c>
      <c r="E476" t="s">
        <v>1367</v>
      </c>
      <c r="F476">
        <v>5</v>
      </c>
      <c r="G476" t="s">
        <v>1217</v>
      </c>
      <c r="H476" t="s">
        <v>436</v>
      </c>
      <c r="I476">
        <v>1759345846.84615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1265.85542691601</v>
      </c>
      <c r="AK476">
        <v>1222.69939393939</v>
      </c>
      <c r="AL476">
        <v>3.30823806728048</v>
      </c>
      <c r="AM476">
        <v>64.7014413785426</v>
      </c>
      <c r="AN476">
        <f>(AP476 - AO476 + DY476*1E3/(8.314*(EA476+273.15)) * AR476/DX476 * AQ476) * DX476/(100*DL476) * 1000/(1000 - AP476)</f>
        <v>0</v>
      </c>
      <c r="AO476">
        <v>18.8383395337599</v>
      </c>
      <c r="AP476">
        <v>23.6839048484848</v>
      </c>
      <c r="AQ476">
        <v>-0.000207204498323645</v>
      </c>
      <c r="AR476">
        <v>119.371846667819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4.8</v>
      </c>
      <c r="DM476">
        <v>0.5</v>
      </c>
      <c r="DN476" t="s">
        <v>438</v>
      </c>
      <c r="DO476">
        <v>2</v>
      </c>
      <c r="DP476" t="b">
        <v>1</v>
      </c>
      <c r="DQ476">
        <v>1759345846.84615</v>
      </c>
      <c r="DR476">
        <v>1169.95307692308</v>
      </c>
      <c r="DS476">
        <v>1226.14461538462</v>
      </c>
      <c r="DT476">
        <v>23.7013153846154</v>
      </c>
      <c r="DU476">
        <v>18.7597923076923</v>
      </c>
      <c r="DV476">
        <v>1165.83692307692</v>
      </c>
      <c r="DW476">
        <v>23.3317615384615</v>
      </c>
      <c r="DX476">
        <v>500.023461538462</v>
      </c>
      <c r="DY476">
        <v>90.4241846153846</v>
      </c>
      <c r="DZ476">
        <v>0.0370040923076923</v>
      </c>
      <c r="EA476">
        <v>30.2720230769231</v>
      </c>
      <c r="EB476">
        <v>30.0978615384615</v>
      </c>
      <c r="EC476">
        <v>999.9</v>
      </c>
      <c r="ED476">
        <v>0</v>
      </c>
      <c r="EE476">
        <v>0</v>
      </c>
      <c r="EF476">
        <v>9991.72923076923</v>
      </c>
      <c r="EG476">
        <v>0</v>
      </c>
      <c r="EH476">
        <v>12.5774</v>
      </c>
      <c r="EI476">
        <v>-56.1918846153846</v>
      </c>
      <c r="EJ476">
        <v>1198.35615384615</v>
      </c>
      <c r="EK476">
        <v>1249.58923076923</v>
      </c>
      <c r="EL476">
        <v>4.94152846153846</v>
      </c>
      <c r="EM476">
        <v>1226.14461538462</v>
      </c>
      <c r="EN476">
        <v>18.7597923076923</v>
      </c>
      <c r="EO476">
        <v>2.14317307692308</v>
      </c>
      <c r="EP476">
        <v>1.69633923076923</v>
      </c>
      <c r="EQ476">
        <v>18.5437384615385</v>
      </c>
      <c r="ER476">
        <v>14.8628769230769</v>
      </c>
      <c r="ES476">
        <v>1999.99923076923</v>
      </c>
      <c r="ET476">
        <v>0.980007846153846</v>
      </c>
      <c r="EU476">
        <v>0.0199924076923077</v>
      </c>
      <c r="EV476">
        <v>0</v>
      </c>
      <c r="EW476">
        <v>841.185923076923</v>
      </c>
      <c r="EX476">
        <v>5.00059</v>
      </c>
      <c r="EY476">
        <v>16872.4769230769</v>
      </c>
      <c r="EZ476">
        <v>17360.3384615385</v>
      </c>
      <c r="FA476">
        <v>42.1393076923077</v>
      </c>
      <c r="FB476">
        <v>42</v>
      </c>
      <c r="FC476">
        <v>41.5476923076923</v>
      </c>
      <c r="FD476">
        <v>41.437</v>
      </c>
      <c r="FE476">
        <v>43.0238461538462</v>
      </c>
      <c r="FF476">
        <v>1955.11692307692</v>
      </c>
      <c r="FG476">
        <v>39.8823076923077</v>
      </c>
      <c r="FH476">
        <v>0</v>
      </c>
      <c r="FI476">
        <v>1759345855.8</v>
      </c>
      <c r="FJ476">
        <v>0</v>
      </c>
      <c r="FK476">
        <v>841.191153846154</v>
      </c>
      <c r="FL476">
        <v>-1.11541880935287</v>
      </c>
      <c r="FM476">
        <v>-13.8735042968453</v>
      </c>
      <c r="FN476">
        <v>16872.2846153846</v>
      </c>
      <c r="FO476">
        <v>15</v>
      </c>
      <c r="FP476">
        <v>0</v>
      </c>
      <c r="FQ476" t="s">
        <v>439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-56.27703</v>
      </c>
      <c r="GD476">
        <v>0.438739849624121</v>
      </c>
      <c r="GE476">
        <v>0.674157589959499</v>
      </c>
      <c r="GF476">
        <v>1</v>
      </c>
      <c r="GG476">
        <v>841.222205882353</v>
      </c>
      <c r="GH476">
        <v>-0.449304814058092</v>
      </c>
      <c r="GI476">
        <v>0.241234908630297</v>
      </c>
      <c r="GJ476">
        <v>-1</v>
      </c>
      <c r="GK476">
        <v>4.9792155</v>
      </c>
      <c r="GL476">
        <v>-0.954060902255642</v>
      </c>
      <c r="GM476">
        <v>0.0923129974312935</v>
      </c>
      <c r="GN476">
        <v>0</v>
      </c>
      <c r="GO476">
        <v>1</v>
      </c>
      <c r="GP476">
        <v>2</v>
      </c>
      <c r="GQ476" t="s">
        <v>448</v>
      </c>
      <c r="GR476">
        <v>3.1314</v>
      </c>
      <c r="GS476">
        <v>2.71517</v>
      </c>
      <c r="GT476">
        <v>0.184806</v>
      </c>
      <c r="GU476">
        <v>0.190575</v>
      </c>
      <c r="GV476">
        <v>0.101827</v>
      </c>
      <c r="GW476">
        <v>0.0871911</v>
      </c>
      <c r="GX476">
        <v>30678</v>
      </c>
      <c r="GY476">
        <v>32629.3</v>
      </c>
      <c r="GZ476">
        <v>34050.7</v>
      </c>
      <c r="HA476">
        <v>36501.6</v>
      </c>
      <c r="HB476">
        <v>43207.8</v>
      </c>
      <c r="HC476">
        <v>47857</v>
      </c>
      <c r="HD476">
        <v>53123.1</v>
      </c>
      <c r="HE476">
        <v>58342.3</v>
      </c>
      <c r="HF476">
        <v>1.9546</v>
      </c>
      <c r="HG476">
        <v>1.76225</v>
      </c>
      <c r="HH476">
        <v>0.114001</v>
      </c>
      <c r="HI476">
        <v>0</v>
      </c>
      <c r="HJ476">
        <v>28.2425</v>
      </c>
      <c r="HK476">
        <v>999.9</v>
      </c>
      <c r="HL476">
        <v>49.762</v>
      </c>
      <c r="HM476">
        <v>31.219</v>
      </c>
      <c r="HN476">
        <v>25.14</v>
      </c>
      <c r="HO476">
        <v>55.1158</v>
      </c>
      <c r="HP476">
        <v>46.1178</v>
      </c>
      <c r="HQ476">
        <v>1</v>
      </c>
      <c r="HR476">
        <v>0.111959</v>
      </c>
      <c r="HS476">
        <v>0.949513</v>
      </c>
      <c r="HT476">
        <v>20.1094</v>
      </c>
      <c r="HU476">
        <v>5.19767</v>
      </c>
      <c r="HV476">
        <v>12.004</v>
      </c>
      <c r="HW476">
        <v>4.9751</v>
      </c>
      <c r="HX476">
        <v>3.2939</v>
      </c>
      <c r="HY476">
        <v>9999</v>
      </c>
      <c r="HZ476">
        <v>9999</v>
      </c>
      <c r="IA476">
        <v>999.9</v>
      </c>
      <c r="IB476">
        <v>9999</v>
      </c>
      <c r="IC476">
        <v>1.86325</v>
      </c>
      <c r="ID476">
        <v>1.86813</v>
      </c>
      <c r="IE476">
        <v>1.86784</v>
      </c>
      <c r="IF476">
        <v>1.86905</v>
      </c>
      <c r="IG476">
        <v>1.86984</v>
      </c>
      <c r="IH476">
        <v>1.86594</v>
      </c>
      <c r="II476">
        <v>1.86695</v>
      </c>
      <c r="IJ476">
        <v>1.86843</v>
      </c>
      <c r="IK476">
        <v>5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4.2</v>
      </c>
      <c r="IY476">
        <v>0.3689</v>
      </c>
      <c r="IZ476">
        <v>0.591063205497763</v>
      </c>
      <c r="JA476">
        <v>0.00362635438953289</v>
      </c>
      <c r="JB476">
        <v>-8.50754122937555e-07</v>
      </c>
      <c r="JC476">
        <v>2.87264459290622e-10</v>
      </c>
      <c r="JD476">
        <v>-0.103101814204982</v>
      </c>
      <c r="JE476">
        <v>-0.017656537129445</v>
      </c>
      <c r="JF476">
        <v>0.00217271289782075</v>
      </c>
      <c r="JG476">
        <v>-2.34727275410467e-05</v>
      </c>
      <c r="JH476">
        <v>4</v>
      </c>
      <c r="JI476">
        <v>2183</v>
      </c>
      <c r="JJ476">
        <v>1</v>
      </c>
      <c r="JK476">
        <v>27</v>
      </c>
      <c r="JL476">
        <v>29322430.9</v>
      </c>
      <c r="JM476">
        <v>29322430.9</v>
      </c>
      <c r="JN476">
        <v>2.43286</v>
      </c>
      <c r="JO476">
        <v>2.6123</v>
      </c>
      <c r="JP476">
        <v>1.54785</v>
      </c>
      <c r="JQ476">
        <v>2.31201</v>
      </c>
      <c r="JR476">
        <v>1.64673</v>
      </c>
      <c r="JS476">
        <v>2.31934</v>
      </c>
      <c r="JT476">
        <v>34.4408</v>
      </c>
      <c r="JU476">
        <v>24.1926</v>
      </c>
      <c r="JV476">
        <v>18</v>
      </c>
      <c r="JW476">
        <v>508.827</v>
      </c>
      <c r="JX476">
        <v>386.956</v>
      </c>
      <c r="JY476">
        <v>27.1125</v>
      </c>
      <c r="JZ476">
        <v>28.7586</v>
      </c>
      <c r="KA476">
        <v>30.0005</v>
      </c>
      <c r="KB476">
        <v>28.6551</v>
      </c>
      <c r="KC476">
        <v>28.6031</v>
      </c>
      <c r="KD476">
        <v>48.7099</v>
      </c>
      <c r="KE476">
        <v>25.856</v>
      </c>
      <c r="KF476">
        <v>0</v>
      </c>
      <c r="KG476">
        <v>27.0109</v>
      </c>
      <c r="KH476">
        <v>1272.12</v>
      </c>
      <c r="KI476">
        <v>19.0361</v>
      </c>
      <c r="KJ476">
        <v>96.5636</v>
      </c>
      <c r="KK476">
        <v>94.5244</v>
      </c>
    </row>
    <row r="477" spans="1:297">
      <c r="A477">
        <v>461</v>
      </c>
      <c r="B477">
        <v>1759345860</v>
      </c>
      <c r="C477">
        <v>13000</v>
      </c>
      <c r="D477" t="s">
        <v>1368</v>
      </c>
      <c r="E477" t="s">
        <v>1369</v>
      </c>
      <c r="F477">
        <v>5</v>
      </c>
      <c r="G477" t="s">
        <v>1217</v>
      </c>
      <c r="H477" t="s">
        <v>436</v>
      </c>
      <c r="I477">
        <v>1759345851.84615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1284.37327198859</v>
      </c>
      <c r="AK477">
        <v>1240.48939393939</v>
      </c>
      <c r="AL477">
        <v>3.55429209964165</v>
      </c>
      <c r="AM477">
        <v>64.7014413785426</v>
      </c>
      <c r="AN477">
        <f>(AP477 - AO477 + DY477*1E3/(8.314*(EA477+273.15)) * AR477/DX477 * AQ477) * DX477/(100*DL477) * 1000/(1000 - AP477)</f>
        <v>0</v>
      </c>
      <c r="AO477">
        <v>18.9236795358553</v>
      </c>
      <c r="AP477">
        <v>23.6821721212121</v>
      </c>
      <c r="AQ477">
        <v>-4.85040387046653e-05</v>
      </c>
      <c r="AR477">
        <v>119.371846667819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4.8</v>
      </c>
      <c r="DM477">
        <v>0.5</v>
      </c>
      <c r="DN477" t="s">
        <v>438</v>
      </c>
      <c r="DO477">
        <v>2</v>
      </c>
      <c r="DP477" t="b">
        <v>1</v>
      </c>
      <c r="DQ477">
        <v>1759345851.84615</v>
      </c>
      <c r="DR477">
        <v>1186.8</v>
      </c>
      <c r="DS477">
        <v>1243.40538461538</v>
      </c>
      <c r="DT477">
        <v>23.6925153846154</v>
      </c>
      <c r="DU477">
        <v>18.8336846153846</v>
      </c>
      <c r="DV477">
        <v>1182.63461538462</v>
      </c>
      <c r="DW477">
        <v>23.3233307692308</v>
      </c>
      <c r="DX477">
        <v>500.024615384615</v>
      </c>
      <c r="DY477">
        <v>90.4235</v>
      </c>
      <c r="DZ477">
        <v>0.0369446307692308</v>
      </c>
      <c r="EA477">
        <v>30.2610461538462</v>
      </c>
      <c r="EB477">
        <v>30.0984461538462</v>
      </c>
      <c r="EC477">
        <v>999.9</v>
      </c>
      <c r="ED477">
        <v>0</v>
      </c>
      <c r="EE477">
        <v>0</v>
      </c>
      <c r="EF477">
        <v>10000.6192307692</v>
      </c>
      <c r="EG477">
        <v>0</v>
      </c>
      <c r="EH477">
        <v>12.5774</v>
      </c>
      <c r="EI477">
        <v>-56.6056230769231</v>
      </c>
      <c r="EJ477">
        <v>1215.60076923077</v>
      </c>
      <c r="EK477">
        <v>1267.27461538462</v>
      </c>
      <c r="EL477">
        <v>4.85882846153846</v>
      </c>
      <c r="EM477">
        <v>1243.40538461538</v>
      </c>
      <c r="EN477">
        <v>18.8336846153846</v>
      </c>
      <c r="EO477">
        <v>2.14235923076923</v>
      </c>
      <c r="EP477">
        <v>1.70300692307692</v>
      </c>
      <c r="EQ477">
        <v>18.5376769230769</v>
      </c>
      <c r="ER477">
        <v>14.9237384615385</v>
      </c>
      <c r="ES477">
        <v>1999.99846153846</v>
      </c>
      <c r="ET477">
        <v>0.980006692307693</v>
      </c>
      <c r="EU477">
        <v>0.0199935307692308</v>
      </c>
      <c r="EV477">
        <v>0</v>
      </c>
      <c r="EW477">
        <v>841.143</v>
      </c>
      <c r="EX477">
        <v>5.00059</v>
      </c>
      <c r="EY477">
        <v>16871.1384615385</v>
      </c>
      <c r="EZ477">
        <v>17360.3153846154</v>
      </c>
      <c r="FA477">
        <v>42.1488461538462</v>
      </c>
      <c r="FB477">
        <v>42</v>
      </c>
      <c r="FC477">
        <v>41.5572307692308</v>
      </c>
      <c r="FD477">
        <v>41.437</v>
      </c>
      <c r="FE477">
        <v>43.0381538461538</v>
      </c>
      <c r="FF477">
        <v>1955.11384615385</v>
      </c>
      <c r="FG477">
        <v>39.8846153846154</v>
      </c>
      <c r="FH477">
        <v>0</v>
      </c>
      <c r="FI477">
        <v>1759345860.6</v>
      </c>
      <c r="FJ477">
        <v>0</v>
      </c>
      <c r="FK477">
        <v>841.148692307692</v>
      </c>
      <c r="FL477">
        <v>-1.76882052323625</v>
      </c>
      <c r="FM477">
        <v>-15.9350427489638</v>
      </c>
      <c r="FN477">
        <v>16870.9730769231</v>
      </c>
      <c r="FO477">
        <v>15</v>
      </c>
      <c r="FP477">
        <v>0</v>
      </c>
      <c r="FQ477" t="s">
        <v>439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-56.3765857142857</v>
      </c>
      <c r="GD477">
        <v>-3.36218181818187</v>
      </c>
      <c r="GE477">
        <v>0.73573126905964</v>
      </c>
      <c r="GF477">
        <v>0</v>
      </c>
      <c r="GG477">
        <v>841.167411764706</v>
      </c>
      <c r="GH477">
        <v>-0.835935828019709</v>
      </c>
      <c r="GI477">
        <v>0.249308351202362</v>
      </c>
      <c r="GJ477">
        <v>-1</v>
      </c>
      <c r="GK477">
        <v>4.90409857142857</v>
      </c>
      <c r="GL477">
        <v>-1.01755012987013</v>
      </c>
      <c r="GM477">
        <v>0.103279111486243</v>
      </c>
      <c r="GN477">
        <v>0</v>
      </c>
      <c r="GO477">
        <v>0</v>
      </c>
      <c r="GP477">
        <v>2</v>
      </c>
      <c r="GQ477" t="s">
        <v>481</v>
      </c>
      <c r="GR477">
        <v>3.13179</v>
      </c>
      <c r="GS477">
        <v>2.71488</v>
      </c>
      <c r="GT477">
        <v>0.186467</v>
      </c>
      <c r="GU477">
        <v>0.192062</v>
      </c>
      <c r="GV477">
        <v>0.101806</v>
      </c>
      <c r="GW477">
        <v>0.0874834</v>
      </c>
      <c r="GX477">
        <v>30615.3</v>
      </c>
      <c r="GY477">
        <v>32569</v>
      </c>
      <c r="GZ477">
        <v>34050.5</v>
      </c>
      <c r="HA477">
        <v>36501.2</v>
      </c>
      <c r="HB477">
        <v>43208.9</v>
      </c>
      <c r="HC477">
        <v>47841.1</v>
      </c>
      <c r="HD477">
        <v>53122.9</v>
      </c>
      <c r="HE477">
        <v>58341.7</v>
      </c>
      <c r="HF477">
        <v>1.9546</v>
      </c>
      <c r="HG477">
        <v>1.76213</v>
      </c>
      <c r="HH477">
        <v>0.114195</v>
      </c>
      <c r="HI477">
        <v>0</v>
      </c>
      <c r="HJ477">
        <v>28.2377</v>
      </c>
      <c r="HK477">
        <v>999.9</v>
      </c>
      <c r="HL477">
        <v>49.762</v>
      </c>
      <c r="HM477">
        <v>31.219</v>
      </c>
      <c r="HN477">
        <v>25.1376</v>
      </c>
      <c r="HO477">
        <v>55.4258</v>
      </c>
      <c r="HP477">
        <v>45.8934</v>
      </c>
      <c r="HQ477">
        <v>1</v>
      </c>
      <c r="HR477">
        <v>0.112464</v>
      </c>
      <c r="HS477">
        <v>1.00554</v>
      </c>
      <c r="HT477">
        <v>20.1088</v>
      </c>
      <c r="HU477">
        <v>5.19752</v>
      </c>
      <c r="HV477">
        <v>12.004</v>
      </c>
      <c r="HW477">
        <v>4.97495</v>
      </c>
      <c r="HX477">
        <v>3.29395</v>
      </c>
      <c r="HY477">
        <v>9999</v>
      </c>
      <c r="HZ477">
        <v>9999</v>
      </c>
      <c r="IA477">
        <v>999.9</v>
      </c>
      <c r="IB477">
        <v>9999</v>
      </c>
      <c r="IC477">
        <v>1.86325</v>
      </c>
      <c r="ID477">
        <v>1.86813</v>
      </c>
      <c r="IE477">
        <v>1.86785</v>
      </c>
      <c r="IF477">
        <v>1.86905</v>
      </c>
      <c r="IG477">
        <v>1.86984</v>
      </c>
      <c r="IH477">
        <v>1.8659</v>
      </c>
      <c r="II477">
        <v>1.86694</v>
      </c>
      <c r="IJ477">
        <v>1.86842</v>
      </c>
      <c r="IK477">
        <v>5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4.24</v>
      </c>
      <c r="IY477">
        <v>0.3687</v>
      </c>
      <c r="IZ477">
        <v>0.591063205497763</v>
      </c>
      <c r="JA477">
        <v>0.00362635438953289</v>
      </c>
      <c r="JB477">
        <v>-8.50754122937555e-07</v>
      </c>
      <c r="JC477">
        <v>2.87264459290622e-10</v>
      </c>
      <c r="JD477">
        <v>-0.103101814204982</v>
      </c>
      <c r="JE477">
        <v>-0.017656537129445</v>
      </c>
      <c r="JF477">
        <v>0.00217271289782075</v>
      </c>
      <c r="JG477">
        <v>-2.34727275410467e-05</v>
      </c>
      <c r="JH477">
        <v>4</v>
      </c>
      <c r="JI477">
        <v>2183</v>
      </c>
      <c r="JJ477">
        <v>1</v>
      </c>
      <c r="JK477">
        <v>27</v>
      </c>
      <c r="JL477">
        <v>29322431</v>
      </c>
      <c r="JM477">
        <v>29322431</v>
      </c>
      <c r="JN477">
        <v>2.45361</v>
      </c>
      <c r="JO477">
        <v>2.62085</v>
      </c>
      <c r="JP477">
        <v>1.54785</v>
      </c>
      <c r="JQ477">
        <v>2.31201</v>
      </c>
      <c r="JR477">
        <v>1.64673</v>
      </c>
      <c r="JS477">
        <v>2.26318</v>
      </c>
      <c r="JT477">
        <v>34.4636</v>
      </c>
      <c r="JU477">
        <v>24.1838</v>
      </c>
      <c r="JV477">
        <v>18</v>
      </c>
      <c r="JW477">
        <v>508.87</v>
      </c>
      <c r="JX477">
        <v>386.92</v>
      </c>
      <c r="JY477">
        <v>27.0133</v>
      </c>
      <c r="JZ477">
        <v>28.7632</v>
      </c>
      <c r="KA477">
        <v>30.0005</v>
      </c>
      <c r="KB477">
        <v>28.66</v>
      </c>
      <c r="KC477">
        <v>28.6079</v>
      </c>
      <c r="KD477">
        <v>49.2281</v>
      </c>
      <c r="KE477">
        <v>25.5722</v>
      </c>
      <c r="KF477">
        <v>0</v>
      </c>
      <c r="KG477">
        <v>26.9122</v>
      </c>
      <c r="KH477">
        <v>1292.23</v>
      </c>
      <c r="KI477">
        <v>19.1225</v>
      </c>
      <c r="KJ477">
        <v>96.5632</v>
      </c>
      <c r="KK477">
        <v>94.5234</v>
      </c>
    </row>
    <row r="478" spans="1:297">
      <c r="A478">
        <v>462</v>
      </c>
      <c r="B478">
        <v>1759345865</v>
      </c>
      <c r="C478">
        <v>13005</v>
      </c>
      <c r="D478" t="s">
        <v>1370</v>
      </c>
      <c r="E478" t="s">
        <v>1371</v>
      </c>
      <c r="F478">
        <v>5</v>
      </c>
      <c r="G478" t="s">
        <v>1217</v>
      </c>
      <c r="H478" t="s">
        <v>436</v>
      </c>
      <c r="I478">
        <v>1759345856.84615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1300.16345067548</v>
      </c>
      <c r="AK478">
        <v>1257.04248484848</v>
      </c>
      <c r="AL478">
        <v>3.29235074290846</v>
      </c>
      <c r="AM478">
        <v>64.7014413785426</v>
      </c>
      <c r="AN478">
        <f>(AP478 - AO478 + DY478*1E3/(8.314*(EA478+273.15)) * AR478/DX478 * AQ478) * DX478/(100*DL478) * 1000/(1000 - AP478)</f>
        <v>0</v>
      </c>
      <c r="AO478">
        <v>19.0138290376076</v>
      </c>
      <c r="AP478">
        <v>23.6781278787879</v>
      </c>
      <c r="AQ478">
        <v>-4.20324751691005e-05</v>
      </c>
      <c r="AR478">
        <v>119.371846667819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4.8</v>
      </c>
      <c r="DM478">
        <v>0.5</v>
      </c>
      <c r="DN478" t="s">
        <v>438</v>
      </c>
      <c r="DO478">
        <v>2</v>
      </c>
      <c r="DP478" t="b">
        <v>1</v>
      </c>
      <c r="DQ478">
        <v>1759345856.84615</v>
      </c>
      <c r="DR478">
        <v>1203.59615384615</v>
      </c>
      <c r="DS478">
        <v>1259.79461538462</v>
      </c>
      <c r="DT478">
        <v>23.6841</v>
      </c>
      <c r="DU478">
        <v>18.9193846153846</v>
      </c>
      <c r="DV478">
        <v>1199.38384615385</v>
      </c>
      <c r="DW478">
        <v>23.3152769230769</v>
      </c>
      <c r="DX478">
        <v>500.004230769231</v>
      </c>
      <c r="DY478">
        <v>90.4230923076923</v>
      </c>
      <c r="DZ478">
        <v>0.0369849230769231</v>
      </c>
      <c r="EA478">
        <v>30.2485923076923</v>
      </c>
      <c r="EB478">
        <v>30.0995692307692</v>
      </c>
      <c r="EC478">
        <v>999.9</v>
      </c>
      <c r="ED478">
        <v>0</v>
      </c>
      <c r="EE478">
        <v>0</v>
      </c>
      <c r="EF478">
        <v>10001.3884615385</v>
      </c>
      <c r="EG478">
        <v>0</v>
      </c>
      <c r="EH478">
        <v>12.5774</v>
      </c>
      <c r="EI478">
        <v>-56.1973384615385</v>
      </c>
      <c r="EJ478">
        <v>1232.79384615385</v>
      </c>
      <c r="EK478">
        <v>1284.08846153846</v>
      </c>
      <c r="EL478">
        <v>4.76470692307692</v>
      </c>
      <c r="EM478">
        <v>1259.79461538462</v>
      </c>
      <c r="EN478">
        <v>18.9193846153846</v>
      </c>
      <c r="EO478">
        <v>2.14158769230769</v>
      </c>
      <c r="EP478">
        <v>1.71074923076923</v>
      </c>
      <c r="EQ478">
        <v>18.5319307692308</v>
      </c>
      <c r="ER478">
        <v>14.9941769230769</v>
      </c>
      <c r="ES478">
        <v>1999.99461538462</v>
      </c>
      <c r="ET478">
        <v>0.980004384615385</v>
      </c>
      <c r="EU478">
        <v>0.0199957923076923</v>
      </c>
      <c r="EV478">
        <v>0</v>
      </c>
      <c r="EW478">
        <v>841.022076923077</v>
      </c>
      <c r="EX478">
        <v>5.00059</v>
      </c>
      <c r="EY478">
        <v>16869.5923076923</v>
      </c>
      <c r="EZ478">
        <v>17360.2769230769</v>
      </c>
      <c r="FA478">
        <v>42.1583846153846</v>
      </c>
      <c r="FB478">
        <v>42</v>
      </c>
      <c r="FC478">
        <v>41.562</v>
      </c>
      <c r="FD478">
        <v>41.437</v>
      </c>
      <c r="FE478">
        <v>43.0524615384615</v>
      </c>
      <c r="FF478">
        <v>1955.10538461538</v>
      </c>
      <c r="FG478">
        <v>39.8892307692308</v>
      </c>
      <c r="FH478">
        <v>0</v>
      </c>
      <c r="FI478">
        <v>1759345865.4</v>
      </c>
      <c r="FJ478">
        <v>0</v>
      </c>
      <c r="FK478">
        <v>840.962461538461</v>
      </c>
      <c r="FL478">
        <v>-1.46400000817611</v>
      </c>
      <c r="FM478">
        <v>-21.4632478706003</v>
      </c>
      <c r="FN478">
        <v>16869.4769230769</v>
      </c>
      <c r="FO478">
        <v>15</v>
      </c>
      <c r="FP478">
        <v>0</v>
      </c>
      <c r="FQ478" t="s">
        <v>439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-56.38527</v>
      </c>
      <c r="GD478">
        <v>2.83716992481199</v>
      </c>
      <c r="GE478">
        <v>0.718359923784728</v>
      </c>
      <c r="GF478">
        <v>0</v>
      </c>
      <c r="GG478">
        <v>841.067</v>
      </c>
      <c r="GH478">
        <v>-1.85216196448688</v>
      </c>
      <c r="GI478">
        <v>0.310101596255158</v>
      </c>
      <c r="GJ478">
        <v>-1</v>
      </c>
      <c r="GK478">
        <v>4.809451</v>
      </c>
      <c r="GL478">
        <v>-1.13295157894736</v>
      </c>
      <c r="GM478">
        <v>0.109045870618745</v>
      </c>
      <c r="GN478">
        <v>0</v>
      </c>
      <c r="GO478">
        <v>0</v>
      </c>
      <c r="GP478">
        <v>2</v>
      </c>
      <c r="GQ478" t="s">
        <v>481</v>
      </c>
      <c r="GR478">
        <v>3.13163</v>
      </c>
      <c r="GS478">
        <v>2.71536</v>
      </c>
      <c r="GT478">
        <v>0.188028</v>
      </c>
      <c r="GU478">
        <v>0.193677</v>
      </c>
      <c r="GV478">
        <v>0.101791</v>
      </c>
      <c r="GW478">
        <v>0.0877326</v>
      </c>
      <c r="GX478">
        <v>30556.4</v>
      </c>
      <c r="GY478">
        <v>32503.7</v>
      </c>
      <c r="GZ478">
        <v>34050.4</v>
      </c>
      <c r="HA478">
        <v>36500.9</v>
      </c>
      <c r="HB478">
        <v>43209.6</v>
      </c>
      <c r="HC478">
        <v>47827.9</v>
      </c>
      <c r="HD478">
        <v>53122.6</v>
      </c>
      <c r="HE478">
        <v>58341.4</v>
      </c>
      <c r="HF478">
        <v>1.9544</v>
      </c>
      <c r="HG478">
        <v>1.76225</v>
      </c>
      <c r="HH478">
        <v>0.115186</v>
      </c>
      <c r="HI478">
        <v>0</v>
      </c>
      <c r="HJ478">
        <v>28.2328</v>
      </c>
      <c r="HK478">
        <v>999.9</v>
      </c>
      <c r="HL478">
        <v>49.762</v>
      </c>
      <c r="HM478">
        <v>31.219</v>
      </c>
      <c r="HN478">
        <v>25.1374</v>
      </c>
      <c r="HO478">
        <v>54.9858</v>
      </c>
      <c r="HP478">
        <v>45.7973</v>
      </c>
      <c r="HQ478">
        <v>1</v>
      </c>
      <c r="HR478">
        <v>0.112884</v>
      </c>
      <c r="HS478">
        <v>1.06949</v>
      </c>
      <c r="HT478">
        <v>20.1085</v>
      </c>
      <c r="HU478">
        <v>5.19767</v>
      </c>
      <c r="HV478">
        <v>12.004</v>
      </c>
      <c r="HW478">
        <v>4.9754</v>
      </c>
      <c r="HX478">
        <v>3.29395</v>
      </c>
      <c r="HY478">
        <v>9999</v>
      </c>
      <c r="HZ478">
        <v>9999</v>
      </c>
      <c r="IA478">
        <v>999.9</v>
      </c>
      <c r="IB478">
        <v>9999</v>
      </c>
      <c r="IC478">
        <v>1.86325</v>
      </c>
      <c r="ID478">
        <v>1.86813</v>
      </c>
      <c r="IE478">
        <v>1.86786</v>
      </c>
      <c r="IF478">
        <v>1.86905</v>
      </c>
      <c r="IG478">
        <v>1.86985</v>
      </c>
      <c r="IH478">
        <v>1.86593</v>
      </c>
      <c r="II478">
        <v>1.86696</v>
      </c>
      <c r="IJ478">
        <v>1.86841</v>
      </c>
      <c r="IK478">
        <v>5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4.29</v>
      </c>
      <c r="IY478">
        <v>0.3684</v>
      </c>
      <c r="IZ478">
        <v>0.591063205497763</v>
      </c>
      <c r="JA478">
        <v>0.00362635438953289</v>
      </c>
      <c r="JB478">
        <v>-8.50754122937555e-07</v>
      </c>
      <c r="JC478">
        <v>2.87264459290622e-10</v>
      </c>
      <c r="JD478">
        <v>-0.103101814204982</v>
      </c>
      <c r="JE478">
        <v>-0.017656537129445</v>
      </c>
      <c r="JF478">
        <v>0.00217271289782075</v>
      </c>
      <c r="JG478">
        <v>-2.34727275410467e-05</v>
      </c>
      <c r="JH478">
        <v>4</v>
      </c>
      <c r="JI478">
        <v>2183</v>
      </c>
      <c r="JJ478">
        <v>1</v>
      </c>
      <c r="JK478">
        <v>27</v>
      </c>
      <c r="JL478">
        <v>29322431.1</v>
      </c>
      <c r="JM478">
        <v>29322431.1</v>
      </c>
      <c r="JN478">
        <v>2.48657</v>
      </c>
      <c r="JO478">
        <v>2.61963</v>
      </c>
      <c r="JP478">
        <v>1.54785</v>
      </c>
      <c r="JQ478">
        <v>2.31323</v>
      </c>
      <c r="JR478">
        <v>1.64673</v>
      </c>
      <c r="JS478">
        <v>2.32056</v>
      </c>
      <c r="JT478">
        <v>34.4636</v>
      </c>
      <c r="JU478">
        <v>24.1838</v>
      </c>
      <c r="JV478">
        <v>18</v>
      </c>
      <c r="JW478">
        <v>508.775</v>
      </c>
      <c r="JX478">
        <v>387.018</v>
      </c>
      <c r="JY478">
        <v>26.9145</v>
      </c>
      <c r="JZ478">
        <v>28.7675</v>
      </c>
      <c r="KA478">
        <v>30.0006</v>
      </c>
      <c r="KB478">
        <v>28.6643</v>
      </c>
      <c r="KC478">
        <v>28.6126</v>
      </c>
      <c r="KD478">
        <v>49.7558</v>
      </c>
      <c r="KE478">
        <v>25.2904</v>
      </c>
      <c r="KF478">
        <v>0</v>
      </c>
      <c r="KG478">
        <v>26.807</v>
      </c>
      <c r="KH478">
        <v>1305.77</v>
      </c>
      <c r="KI478">
        <v>19.2147</v>
      </c>
      <c r="KJ478">
        <v>96.5628</v>
      </c>
      <c r="KK478">
        <v>94.5229</v>
      </c>
    </row>
    <row r="479" spans="1:297">
      <c r="A479">
        <v>463</v>
      </c>
      <c r="B479">
        <v>1759345870</v>
      </c>
      <c r="C479">
        <v>13010</v>
      </c>
      <c r="D479" t="s">
        <v>1372</v>
      </c>
      <c r="E479" t="s">
        <v>1373</v>
      </c>
      <c r="F479">
        <v>5</v>
      </c>
      <c r="G479" t="s">
        <v>1217</v>
      </c>
      <c r="H479" t="s">
        <v>436</v>
      </c>
      <c r="I479">
        <v>1759345861.84615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1318.44350126079</v>
      </c>
      <c r="AK479">
        <v>1274.56321212121</v>
      </c>
      <c r="AL479">
        <v>3.53144989854551</v>
      </c>
      <c r="AM479">
        <v>64.7014413785426</v>
      </c>
      <c r="AN479">
        <f>(AP479 - AO479 + DY479*1E3/(8.314*(EA479+273.15)) * AR479/DX479 * AQ479) * DX479/(100*DL479) * 1000/(1000 - AP479)</f>
        <v>0</v>
      </c>
      <c r="AO479">
        <v>19.0860949342662</v>
      </c>
      <c r="AP479">
        <v>23.6654339393939</v>
      </c>
      <c r="AQ479">
        <v>-0.000130986800582207</v>
      </c>
      <c r="AR479">
        <v>119.371846667819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4.8</v>
      </c>
      <c r="DM479">
        <v>0.5</v>
      </c>
      <c r="DN479" t="s">
        <v>438</v>
      </c>
      <c r="DO479">
        <v>2</v>
      </c>
      <c r="DP479" t="b">
        <v>1</v>
      </c>
      <c r="DQ479">
        <v>1759345861.84615</v>
      </c>
      <c r="DR479">
        <v>1220.31769230769</v>
      </c>
      <c r="DS479">
        <v>1276.93461538462</v>
      </c>
      <c r="DT479">
        <v>23.6774153846154</v>
      </c>
      <c r="DU479">
        <v>19.0022230769231</v>
      </c>
      <c r="DV479">
        <v>1216.05692307692</v>
      </c>
      <c r="DW479">
        <v>23.3088692307692</v>
      </c>
      <c r="DX479">
        <v>499.997307692308</v>
      </c>
      <c r="DY479">
        <v>90.4220461538462</v>
      </c>
      <c r="DZ479">
        <v>0.0369935307692308</v>
      </c>
      <c r="EA479">
        <v>30.2343769230769</v>
      </c>
      <c r="EB479">
        <v>30.1031923076923</v>
      </c>
      <c r="EC479">
        <v>999.9</v>
      </c>
      <c r="ED479">
        <v>0</v>
      </c>
      <c r="EE479">
        <v>0</v>
      </c>
      <c r="EF479">
        <v>10020.0946153846</v>
      </c>
      <c r="EG479">
        <v>0</v>
      </c>
      <c r="EH479">
        <v>12.5774</v>
      </c>
      <c r="EI479">
        <v>-56.6172076923077</v>
      </c>
      <c r="EJ479">
        <v>1249.91153846154</v>
      </c>
      <c r="EK479">
        <v>1301.66923076923</v>
      </c>
      <c r="EL479">
        <v>4.67517461538462</v>
      </c>
      <c r="EM479">
        <v>1276.93461538462</v>
      </c>
      <c r="EN479">
        <v>19.0022230769231</v>
      </c>
      <c r="EO479">
        <v>2.14095846153846</v>
      </c>
      <c r="EP479">
        <v>1.71822076923077</v>
      </c>
      <c r="EQ479">
        <v>18.5272461538462</v>
      </c>
      <c r="ER479">
        <v>15.0619</v>
      </c>
      <c r="ES479">
        <v>1999.99384615385</v>
      </c>
      <c r="ET479">
        <v>0.979999769230769</v>
      </c>
      <c r="EU479">
        <v>0.0200002846153846</v>
      </c>
      <c r="EV479">
        <v>0</v>
      </c>
      <c r="EW479">
        <v>840.950153846154</v>
      </c>
      <c r="EX479">
        <v>5.00059</v>
      </c>
      <c r="EY479">
        <v>16867.4307692308</v>
      </c>
      <c r="EZ479">
        <v>17360.2538461538</v>
      </c>
      <c r="FA479">
        <v>42.1536153846154</v>
      </c>
      <c r="FB479">
        <v>42</v>
      </c>
      <c r="FC479">
        <v>41.562</v>
      </c>
      <c r="FD479">
        <v>41.437</v>
      </c>
      <c r="FE479">
        <v>43.0572307692308</v>
      </c>
      <c r="FF479">
        <v>1955.09538461538</v>
      </c>
      <c r="FG479">
        <v>39.8984615384615</v>
      </c>
      <c r="FH479">
        <v>0</v>
      </c>
      <c r="FI479">
        <v>1759345870.8</v>
      </c>
      <c r="FJ479">
        <v>0</v>
      </c>
      <c r="FK479">
        <v>840.88312</v>
      </c>
      <c r="FL479">
        <v>-1.31230770457932</v>
      </c>
      <c r="FM479">
        <v>-28.4153846490804</v>
      </c>
      <c r="FN479">
        <v>16867.032</v>
      </c>
      <c r="FO479">
        <v>15</v>
      </c>
      <c r="FP479">
        <v>0</v>
      </c>
      <c r="FQ479" t="s">
        <v>439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-56.4321476190476</v>
      </c>
      <c r="GD479">
        <v>-2.46756623376634</v>
      </c>
      <c r="GE479">
        <v>0.734152052253254</v>
      </c>
      <c r="GF479">
        <v>0</v>
      </c>
      <c r="GG479">
        <v>840.940382352941</v>
      </c>
      <c r="GH479">
        <v>-1.35090909618681</v>
      </c>
      <c r="GI479">
        <v>0.259468236150273</v>
      </c>
      <c r="GJ479">
        <v>-1</v>
      </c>
      <c r="GK479">
        <v>4.72706</v>
      </c>
      <c r="GL479">
        <v>-1.08633662337662</v>
      </c>
      <c r="GM479">
        <v>0.109808384839011</v>
      </c>
      <c r="GN479">
        <v>0</v>
      </c>
      <c r="GO479">
        <v>0</v>
      </c>
      <c r="GP479">
        <v>2</v>
      </c>
      <c r="GQ479" t="s">
        <v>481</v>
      </c>
      <c r="GR479">
        <v>3.13169</v>
      </c>
      <c r="GS479">
        <v>2.71446</v>
      </c>
      <c r="GT479">
        <v>0.189668</v>
      </c>
      <c r="GU479">
        <v>0.195219</v>
      </c>
      <c r="GV479">
        <v>0.101759</v>
      </c>
      <c r="GW479">
        <v>0.0880543</v>
      </c>
      <c r="GX479">
        <v>30494.3</v>
      </c>
      <c r="GY479">
        <v>32441.3</v>
      </c>
      <c r="GZ479">
        <v>34049.9</v>
      </c>
      <c r="HA479">
        <v>36500.7</v>
      </c>
      <c r="HB479">
        <v>43211</v>
      </c>
      <c r="HC479">
        <v>47810.8</v>
      </c>
      <c r="HD479">
        <v>53122.2</v>
      </c>
      <c r="HE479">
        <v>58341.2</v>
      </c>
      <c r="HF479">
        <v>1.95435</v>
      </c>
      <c r="HG479">
        <v>1.76215</v>
      </c>
      <c r="HH479">
        <v>0.115454</v>
      </c>
      <c r="HI479">
        <v>0</v>
      </c>
      <c r="HJ479">
        <v>28.2266</v>
      </c>
      <c r="HK479">
        <v>999.9</v>
      </c>
      <c r="HL479">
        <v>49.786</v>
      </c>
      <c r="HM479">
        <v>31.219</v>
      </c>
      <c r="HN479">
        <v>25.1515</v>
      </c>
      <c r="HO479">
        <v>54.9958</v>
      </c>
      <c r="HP479">
        <v>45.7252</v>
      </c>
      <c r="HQ479">
        <v>1</v>
      </c>
      <c r="HR479">
        <v>0.113402</v>
      </c>
      <c r="HS479">
        <v>1.15188</v>
      </c>
      <c r="HT479">
        <v>20.1078</v>
      </c>
      <c r="HU479">
        <v>5.19707</v>
      </c>
      <c r="HV479">
        <v>12.004</v>
      </c>
      <c r="HW479">
        <v>4.975</v>
      </c>
      <c r="HX479">
        <v>3.2939</v>
      </c>
      <c r="HY479">
        <v>9999</v>
      </c>
      <c r="HZ479">
        <v>9999</v>
      </c>
      <c r="IA479">
        <v>999.9</v>
      </c>
      <c r="IB479">
        <v>9999</v>
      </c>
      <c r="IC479">
        <v>1.86325</v>
      </c>
      <c r="ID479">
        <v>1.86813</v>
      </c>
      <c r="IE479">
        <v>1.86783</v>
      </c>
      <c r="IF479">
        <v>1.86905</v>
      </c>
      <c r="IG479">
        <v>1.86982</v>
      </c>
      <c r="IH479">
        <v>1.86592</v>
      </c>
      <c r="II479">
        <v>1.86693</v>
      </c>
      <c r="IJ479">
        <v>1.86837</v>
      </c>
      <c r="IK479">
        <v>5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4.34</v>
      </c>
      <c r="IY479">
        <v>0.3679</v>
      </c>
      <c r="IZ479">
        <v>0.591063205497763</v>
      </c>
      <c r="JA479">
        <v>0.00362635438953289</v>
      </c>
      <c r="JB479">
        <v>-8.50754122937555e-07</v>
      </c>
      <c r="JC479">
        <v>2.87264459290622e-10</v>
      </c>
      <c r="JD479">
        <v>-0.103101814204982</v>
      </c>
      <c r="JE479">
        <v>-0.017656537129445</v>
      </c>
      <c r="JF479">
        <v>0.00217271289782075</v>
      </c>
      <c r="JG479">
        <v>-2.34727275410467e-05</v>
      </c>
      <c r="JH479">
        <v>4</v>
      </c>
      <c r="JI479">
        <v>2183</v>
      </c>
      <c r="JJ479">
        <v>1</v>
      </c>
      <c r="JK479">
        <v>27</v>
      </c>
      <c r="JL479">
        <v>29322431.2</v>
      </c>
      <c r="JM479">
        <v>29322431.2</v>
      </c>
      <c r="JN479">
        <v>2.50854</v>
      </c>
      <c r="JO479">
        <v>2.61353</v>
      </c>
      <c r="JP479">
        <v>1.54785</v>
      </c>
      <c r="JQ479">
        <v>2.31201</v>
      </c>
      <c r="JR479">
        <v>1.64673</v>
      </c>
      <c r="JS479">
        <v>2.35718</v>
      </c>
      <c r="JT479">
        <v>34.4636</v>
      </c>
      <c r="JU479">
        <v>24.1926</v>
      </c>
      <c r="JV479">
        <v>18</v>
      </c>
      <c r="JW479">
        <v>508.783</v>
      </c>
      <c r="JX479">
        <v>386.996</v>
      </c>
      <c r="JY479">
        <v>26.8112</v>
      </c>
      <c r="JZ479">
        <v>28.7724</v>
      </c>
      <c r="KA479">
        <v>30.0006</v>
      </c>
      <c r="KB479">
        <v>28.6691</v>
      </c>
      <c r="KC479">
        <v>28.6175</v>
      </c>
      <c r="KD479">
        <v>50.1985</v>
      </c>
      <c r="KE479">
        <v>25.0023</v>
      </c>
      <c r="KF479">
        <v>0</v>
      </c>
      <c r="KG479">
        <v>26.6992</v>
      </c>
      <c r="KH479">
        <v>1326.07</v>
      </c>
      <c r="KI479">
        <v>19.3051</v>
      </c>
      <c r="KJ479">
        <v>96.5617</v>
      </c>
      <c r="KK479">
        <v>94.5224</v>
      </c>
    </row>
    <row r="480" spans="1:297">
      <c r="A480">
        <v>464</v>
      </c>
      <c r="B480">
        <v>1759345875</v>
      </c>
      <c r="C480">
        <v>13015</v>
      </c>
      <c r="D480" t="s">
        <v>1374</v>
      </c>
      <c r="E480" t="s">
        <v>1375</v>
      </c>
      <c r="F480">
        <v>5</v>
      </c>
      <c r="G480" t="s">
        <v>1217</v>
      </c>
      <c r="H480" t="s">
        <v>436</v>
      </c>
      <c r="I480">
        <v>1759345866.84615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1334.82248490958</v>
      </c>
      <c r="AK480">
        <v>1291.4256969697</v>
      </c>
      <c r="AL480">
        <v>3.33541719575696</v>
      </c>
      <c r="AM480">
        <v>64.7014413785426</v>
      </c>
      <c r="AN480">
        <f>(AP480 - AO480 + DY480*1E3/(8.314*(EA480+273.15)) * AR480/DX480 * AQ480) * DX480/(100*DL480) * 1000/(1000 - AP480)</f>
        <v>0</v>
      </c>
      <c r="AO480">
        <v>19.1946937368301</v>
      </c>
      <c r="AP480">
        <v>23.6622266666667</v>
      </c>
      <c r="AQ480">
        <v>-4.12503634514394e-05</v>
      </c>
      <c r="AR480">
        <v>119.371846667819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4.8</v>
      </c>
      <c r="DM480">
        <v>0.5</v>
      </c>
      <c r="DN480" t="s">
        <v>438</v>
      </c>
      <c r="DO480">
        <v>2</v>
      </c>
      <c r="DP480" t="b">
        <v>1</v>
      </c>
      <c r="DQ480">
        <v>1759345866.84615</v>
      </c>
      <c r="DR480">
        <v>1237.07153846154</v>
      </c>
      <c r="DS480">
        <v>1293.28</v>
      </c>
      <c r="DT480">
        <v>23.6708923076923</v>
      </c>
      <c r="DU480">
        <v>19.0929384615385</v>
      </c>
      <c r="DV480">
        <v>1232.76384615385</v>
      </c>
      <c r="DW480">
        <v>23.3026384615385</v>
      </c>
      <c r="DX480">
        <v>500.030384615385</v>
      </c>
      <c r="DY480">
        <v>90.4211461538462</v>
      </c>
      <c r="DZ480">
        <v>0.0369639153846154</v>
      </c>
      <c r="EA480">
        <v>30.2179923076923</v>
      </c>
      <c r="EB480">
        <v>30.1091076923077</v>
      </c>
      <c r="EC480">
        <v>999.9</v>
      </c>
      <c r="ED480">
        <v>0</v>
      </c>
      <c r="EE480">
        <v>0</v>
      </c>
      <c r="EF480">
        <v>10006.0615384615</v>
      </c>
      <c r="EG480">
        <v>0</v>
      </c>
      <c r="EH480">
        <v>12.5754923076923</v>
      </c>
      <c r="EI480">
        <v>-56.2097307692308</v>
      </c>
      <c r="EJ480">
        <v>1267.06384615385</v>
      </c>
      <c r="EK480">
        <v>1318.45384615385</v>
      </c>
      <c r="EL480">
        <v>4.57796538461538</v>
      </c>
      <c r="EM480">
        <v>1293.28</v>
      </c>
      <c r="EN480">
        <v>19.0929384615385</v>
      </c>
      <c r="EO480">
        <v>2.14035</v>
      </c>
      <c r="EP480">
        <v>1.72640538461538</v>
      </c>
      <c r="EQ480">
        <v>18.5227</v>
      </c>
      <c r="ER480">
        <v>15.1357615384615</v>
      </c>
      <c r="ES480">
        <v>1999.98769230769</v>
      </c>
      <c r="ET480">
        <v>0.979996307692308</v>
      </c>
      <c r="EU480">
        <v>0.0200036538461538</v>
      </c>
      <c r="EV480">
        <v>0</v>
      </c>
      <c r="EW480">
        <v>840.825461538461</v>
      </c>
      <c r="EX480">
        <v>5.00059</v>
      </c>
      <c r="EY480">
        <v>16865.1538461538</v>
      </c>
      <c r="EZ480">
        <v>17360.1846153846</v>
      </c>
      <c r="FA480">
        <v>42.1536153846154</v>
      </c>
      <c r="FB480">
        <v>42</v>
      </c>
      <c r="FC480">
        <v>41.562</v>
      </c>
      <c r="FD480">
        <v>41.437</v>
      </c>
      <c r="FE480">
        <v>43.062</v>
      </c>
      <c r="FF480">
        <v>1955.08230769231</v>
      </c>
      <c r="FG480">
        <v>39.9053846153846</v>
      </c>
      <c r="FH480">
        <v>0</v>
      </c>
      <c r="FI480">
        <v>1759345875.6</v>
      </c>
      <c r="FJ480">
        <v>0</v>
      </c>
      <c r="FK480">
        <v>840.7156</v>
      </c>
      <c r="FL480">
        <v>-1.44076923887456</v>
      </c>
      <c r="FM480">
        <v>-30.5538461787841</v>
      </c>
      <c r="FN480">
        <v>16864.756</v>
      </c>
      <c r="FO480">
        <v>15</v>
      </c>
      <c r="FP480">
        <v>0</v>
      </c>
      <c r="FQ480" t="s">
        <v>439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-56.41751</v>
      </c>
      <c r="GD480">
        <v>2.41532030075182</v>
      </c>
      <c r="GE480">
        <v>0.729877455399192</v>
      </c>
      <c r="GF480">
        <v>0</v>
      </c>
      <c r="GG480">
        <v>840.845235294118</v>
      </c>
      <c r="GH480">
        <v>-1.21931245402009</v>
      </c>
      <c r="GI480">
        <v>0.259147704739927</v>
      </c>
      <c r="GJ480">
        <v>-1</v>
      </c>
      <c r="GK480">
        <v>4.6222785</v>
      </c>
      <c r="GL480">
        <v>-1.14458120300752</v>
      </c>
      <c r="GM480">
        <v>0.110311265167026</v>
      </c>
      <c r="GN480">
        <v>0</v>
      </c>
      <c r="GO480">
        <v>0</v>
      </c>
      <c r="GP480">
        <v>2</v>
      </c>
      <c r="GQ480" t="s">
        <v>481</v>
      </c>
      <c r="GR480">
        <v>3.13148</v>
      </c>
      <c r="GS480">
        <v>2.71499</v>
      </c>
      <c r="GT480">
        <v>0.191216</v>
      </c>
      <c r="GU480">
        <v>0.196763</v>
      </c>
      <c r="GV480">
        <v>0.101751</v>
      </c>
      <c r="GW480">
        <v>0.0883472</v>
      </c>
      <c r="GX480">
        <v>30435.7</v>
      </c>
      <c r="GY480">
        <v>32378.8</v>
      </c>
      <c r="GZ480">
        <v>34049.5</v>
      </c>
      <c r="HA480">
        <v>36500.4</v>
      </c>
      <c r="HB480">
        <v>43211.2</v>
      </c>
      <c r="HC480">
        <v>47795.1</v>
      </c>
      <c r="HD480">
        <v>53121.6</v>
      </c>
      <c r="HE480">
        <v>58340.8</v>
      </c>
      <c r="HF480">
        <v>1.9541</v>
      </c>
      <c r="HG480">
        <v>1.76245</v>
      </c>
      <c r="HH480">
        <v>0.116177</v>
      </c>
      <c r="HI480">
        <v>0</v>
      </c>
      <c r="HJ480">
        <v>28.2194</v>
      </c>
      <c r="HK480">
        <v>999.9</v>
      </c>
      <c r="HL480">
        <v>49.786</v>
      </c>
      <c r="HM480">
        <v>31.219</v>
      </c>
      <c r="HN480">
        <v>25.1537</v>
      </c>
      <c r="HO480">
        <v>55.1858</v>
      </c>
      <c r="HP480">
        <v>45.9615</v>
      </c>
      <c r="HQ480">
        <v>1</v>
      </c>
      <c r="HR480">
        <v>0.113712</v>
      </c>
      <c r="HS480">
        <v>1.23018</v>
      </c>
      <c r="HT480">
        <v>20.1072</v>
      </c>
      <c r="HU480">
        <v>5.19707</v>
      </c>
      <c r="HV480">
        <v>12.004</v>
      </c>
      <c r="HW480">
        <v>4.9749</v>
      </c>
      <c r="HX480">
        <v>3.29395</v>
      </c>
      <c r="HY480">
        <v>9999</v>
      </c>
      <c r="HZ480">
        <v>9999</v>
      </c>
      <c r="IA480">
        <v>999.9</v>
      </c>
      <c r="IB480">
        <v>9999</v>
      </c>
      <c r="IC480">
        <v>1.86325</v>
      </c>
      <c r="ID480">
        <v>1.86813</v>
      </c>
      <c r="IE480">
        <v>1.86783</v>
      </c>
      <c r="IF480">
        <v>1.86905</v>
      </c>
      <c r="IG480">
        <v>1.86983</v>
      </c>
      <c r="IH480">
        <v>1.86593</v>
      </c>
      <c r="II480">
        <v>1.86694</v>
      </c>
      <c r="IJ480">
        <v>1.86843</v>
      </c>
      <c r="IK480">
        <v>5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4.38</v>
      </c>
      <c r="IY480">
        <v>0.3679</v>
      </c>
      <c r="IZ480">
        <v>0.591063205497763</v>
      </c>
      <c r="JA480">
        <v>0.00362635438953289</v>
      </c>
      <c r="JB480">
        <v>-8.50754122937555e-07</v>
      </c>
      <c r="JC480">
        <v>2.87264459290622e-10</v>
      </c>
      <c r="JD480">
        <v>-0.103101814204982</v>
      </c>
      <c r="JE480">
        <v>-0.017656537129445</v>
      </c>
      <c r="JF480">
        <v>0.00217271289782075</v>
      </c>
      <c r="JG480">
        <v>-2.34727275410467e-05</v>
      </c>
      <c r="JH480">
        <v>4</v>
      </c>
      <c r="JI480">
        <v>2183</v>
      </c>
      <c r="JJ480">
        <v>1</v>
      </c>
      <c r="JK480">
        <v>27</v>
      </c>
      <c r="JL480">
        <v>29322431.2</v>
      </c>
      <c r="JM480">
        <v>29322431.2</v>
      </c>
      <c r="JN480">
        <v>2.53418</v>
      </c>
      <c r="JO480">
        <v>2.61108</v>
      </c>
      <c r="JP480">
        <v>1.54785</v>
      </c>
      <c r="JQ480">
        <v>2.31323</v>
      </c>
      <c r="JR480">
        <v>1.64551</v>
      </c>
      <c r="JS480">
        <v>2.35596</v>
      </c>
      <c r="JT480">
        <v>34.4636</v>
      </c>
      <c r="JU480">
        <v>24.1926</v>
      </c>
      <c r="JV480">
        <v>18</v>
      </c>
      <c r="JW480">
        <v>508.659</v>
      </c>
      <c r="JX480">
        <v>387.188</v>
      </c>
      <c r="JY480">
        <v>26.7036</v>
      </c>
      <c r="JZ480">
        <v>28.7764</v>
      </c>
      <c r="KA480">
        <v>30.0005</v>
      </c>
      <c r="KB480">
        <v>28.6737</v>
      </c>
      <c r="KC480">
        <v>28.6222</v>
      </c>
      <c r="KD480">
        <v>50.7776</v>
      </c>
      <c r="KE480">
        <v>24.7201</v>
      </c>
      <c r="KF480">
        <v>0</v>
      </c>
      <c r="KG480">
        <v>26.5823</v>
      </c>
      <c r="KH480">
        <v>1339.6</v>
      </c>
      <c r="KI480">
        <v>19.2882</v>
      </c>
      <c r="KJ480">
        <v>96.5607</v>
      </c>
      <c r="KK480">
        <v>94.5217</v>
      </c>
    </row>
    <row r="481" spans="1:297">
      <c r="A481">
        <v>465</v>
      </c>
      <c r="B481">
        <v>1759345880</v>
      </c>
      <c r="C481">
        <v>13020</v>
      </c>
      <c r="D481" t="s">
        <v>1376</v>
      </c>
      <c r="E481" t="s">
        <v>1377</v>
      </c>
      <c r="F481">
        <v>5</v>
      </c>
      <c r="G481" t="s">
        <v>1217</v>
      </c>
      <c r="H481" t="s">
        <v>436</v>
      </c>
      <c r="I481">
        <v>1759345871.84615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1352.3963271198</v>
      </c>
      <c r="AK481">
        <v>1308.73854545454</v>
      </c>
      <c r="AL481">
        <v>3.48677025073032</v>
      </c>
      <c r="AM481">
        <v>64.7014413785426</v>
      </c>
      <c r="AN481">
        <f>(AP481 - AO481 + DY481*1E3/(8.314*(EA481+273.15)) * AR481/DX481 * AQ481) * DX481/(100*DL481) * 1000/(1000 - AP481)</f>
        <v>0</v>
      </c>
      <c r="AO481">
        <v>19.2774159445265</v>
      </c>
      <c r="AP481">
        <v>23.6553181818182</v>
      </c>
      <c r="AQ481">
        <v>-7.80380315256272e-05</v>
      </c>
      <c r="AR481">
        <v>119.371846667819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4.8</v>
      </c>
      <c r="DM481">
        <v>0.5</v>
      </c>
      <c r="DN481" t="s">
        <v>438</v>
      </c>
      <c r="DO481">
        <v>2</v>
      </c>
      <c r="DP481" t="b">
        <v>1</v>
      </c>
      <c r="DQ481">
        <v>1759345871.84615</v>
      </c>
      <c r="DR481">
        <v>1253.75</v>
      </c>
      <c r="DS481">
        <v>1310.25461538462</v>
      </c>
      <c r="DT481">
        <v>23.6643153846154</v>
      </c>
      <c r="DU481">
        <v>19.1802846153846</v>
      </c>
      <c r="DV481">
        <v>1249.39538461538</v>
      </c>
      <c r="DW481">
        <v>23.2963384615385</v>
      </c>
      <c r="DX481">
        <v>500.021923076923</v>
      </c>
      <c r="DY481">
        <v>90.4209076923077</v>
      </c>
      <c r="DZ481">
        <v>0.0369165923076923</v>
      </c>
      <c r="EA481">
        <v>30.1997538461538</v>
      </c>
      <c r="EB481">
        <v>30.1089307692308</v>
      </c>
      <c r="EC481">
        <v>999.9</v>
      </c>
      <c r="ED481">
        <v>0</v>
      </c>
      <c r="EE481">
        <v>0</v>
      </c>
      <c r="EF481">
        <v>10007.0346153846</v>
      </c>
      <c r="EG481">
        <v>0</v>
      </c>
      <c r="EH481">
        <v>12.7501076923077</v>
      </c>
      <c r="EI481">
        <v>-56.5059076923077</v>
      </c>
      <c r="EJ481">
        <v>1284.13846153846</v>
      </c>
      <c r="EK481">
        <v>1335.87846153846</v>
      </c>
      <c r="EL481">
        <v>4.48403615384615</v>
      </c>
      <c r="EM481">
        <v>1310.25461538462</v>
      </c>
      <c r="EN481">
        <v>19.1802846153846</v>
      </c>
      <c r="EO481">
        <v>2.13975</v>
      </c>
      <c r="EP481">
        <v>1.73429923076923</v>
      </c>
      <c r="EQ481">
        <v>18.5182153846154</v>
      </c>
      <c r="ER481">
        <v>15.2067153846154</v>
      </c>
      <c r="ES481">
        <v>1999.97538461538</v>
      </c>
      <c r="ET481">
        <v>0.979994</v>
      </c>
      <c r="EU481">
        <v>0.0200059</v>
      </c>
      <c r="EV481">
        <v>0</v>
      </c>
      <c r="EW481">
        <v>840.713615384615</v>
      </c>
      <c r="EX481">
        <v>5.00059</v>
      </c>
      <c r="EY481">
        <v>16862.5769230769</v>
      </c>
      <c r="EZ481">
        <v>17360.0923076923</v>
      </c>
      <c r="FA481">
        <v>42.1679230769231</v>
      </c>
      <c r="FB481">
        <v>42</v>
      </c>
      <c r="FC481">
        <v>41.562</v>
      </c>
      <c r="FD481">
        <v>41.4418461538462</v>
      </c>
      <c r="FE481">
        <v>43.062</v>
      </c>
      <c r="FF481">
        <v>1955.06538461538</v>
      </c>
      <c r="FG481">
        <v>39.91</v>
      </c>
      <c r="FH481">
        <v>0</v>
      </c>
      <c r="FI481">
        <v>1759345880.4</v>
      </c>
      <c r="FJ481">
        <v>0</v>
      </c>
      <c r="FK481">
        <v>840.61856</v>
      </c>
      <c r="FL481">
        <v>-1.89253845629912</v>
      </c>
      <c r="FM481">
        <v>-29.6153845602563</v>
      </c>
      <c r="FN481">
        <v>16862.308</v>
      </c>
      <c r="FO481">
        <v>15</v>
      </c>
      <c r="FP481">
        <v>0</v>
      </c>
      <c r="FQ481" t="s">
        <v>439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-56.325685</v>
      </c>
      <c r="GD481">
        <v>-1.63608270676687</v>
      </c>
      <c r="GE481">
        <v>0.653777216852193</v>
      </c>
      <c r="GF481">
        <v>0</v>
      </c>
      <c r="GG481">
        <v>840.712735294118</v>
      </c>
      <c r="GH481">
        <v>-1.73682200659538</v>
      </c>
      <c r="GI481">
        <v>0.287629695434073</v>
      </c>
      <c r="GJ481">
        <v>-1</v>
      </c>
      <c r="GK481">
        <v>4.547283</v>
      </c>
      <c r="GL481">
        <v>-1.14411338345865</v>
      </c>
      <c r="GM481">
        <v>0.110267093010562</v>
      </c>
      <c r="GN481">
        <v>0</v>
      </c>
      <c r="GO481">
        <v>0</v>
      </c>
      <c r="GP481">
        <v>2</v>
      </c>
      <c r="GQ481" t="s">
        <v>481</v>
      </c>
      <c r="GR481">
        <v>3.13183</v>
      </c>
      <c r="GS481">
        <v>2.7149</v>
      </c>
      <c r="GT481">
        <v>0.192815</v>
      </c>
      <c r="GU481">
        <v>0.198266</v>
      </c>
      <c r="GV481">
        <v>0.101725</v>
      </c>
      <c r="GW481">
        <v>0.0886676</v>
      </c>
      <c r="GX481">
        <v>30375.5</v>
      </c>
      <c r="GY481">
        <v>32318.2</v>
      </c>
      <c r="GZ481">
        <v>34049.6</v>
      </c>
      <c r="HA481">
        <v>36500.3</v>
      </c>
      <c r="HB481">
        <v>43212.5</v>
      </c>
      <c r="HC481">
        <v>47778.1</v>
      </c>
      <c r="HD481">
        <v>53121.5</v>
      </c>
      <c r="HE481">
        <v>58340.6</v>
      </c>
      <c r="HF481">
        <v>1.95448</v>
      </c>
      <c r="HG481">
        <v>1.76185</v>
      </c>
      <c r="HH481">
        <v>0.115179</v>
      </c>
      <c r="HI481">
        <v>0</v>
      </c>
      <c r="HJ481">
        <v>28.2125</v>
      </c>
      <c r="HK481">
        <v>999.9</v>
      </c>
      <c r="HL481">
        <v>49.786</v>
      </c>
      <c r="HM481">
        <v>31.219</v>
      </c>
      <c r="HN481">
        <v>25.1511</v>
      </c>
      <c r="HO481">
        <v>55.1658</v>
      </c>
      <c r="HP481">
        <v>45.8093</v>
      </c>
      <c r="HQ481">
        <v>1</v>
      </c>
      <c r="HR481">
        <v>0.114436</v>
      </c>
      <c r="HS481">
        <v>1.33156</v>
      </c>
      <c r="HT481">
        <v>20.1064</v>
      </c>
      <c r="HU481">
        <v>5.19797</v>
      </c>
      <c r="HV481">
        <v>12.004</v>
      </c>
      <c r="HW481">
        <v>4.97515</v>
      </c>
      <c r="HX481">
        <v>3.294</v>
      </c>
      <c r="HY481">
        <v>9999</v>
      </c>
      <c r="HZ481">
        <v>9999</v>
      </c>
      <c r="IA481">
        <v>999.9</v>
      </c>
      <c r="IB481">
        <v>9999</v>
      </c>
      <c r="IC481">
        <v>1.86325</v>
      </c>
      <c r="ID481">
        <v>1.86813</v>
      </c>
      <c r="IE481">
        <v>1.86786</v>
      </c>
      <c r="IF481">
        <v>1.86905</v>
      </c>
      <c r="IG481">
        <v>1.86981</v>
      </c>
      <c r="IH481">
        <v>1.86591</v>
      </c>
      <c r="II481">
        <v>1.86696</v>
      </c>
      <c r="IJ481">
        <v>1.86841</v>
      </c>
      <c r="IK481">
        <v>5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4.43</v>
      </c>
      <c r="IY481">
        <v>0.3675</v>
      </c>
      <c r="IZ481">
        <v>0.591063205497763</v>
      </c>
      <c r="JA481">
        <v>0.00362635438953289</v>
      </c>
      <c r="JB481">
        <v>-8.50754122937555e-07</v>
      </c>
      <c r="JC481">
        <v>2.87264459290622e-10</v>
      </c>
      <c r="JD481">
        <v>-0.103101814204982</v>
      </c>
      <c r="JE481">
        <v>-0.017656537129445</v>
      </c>
      <c r="JF481">
        <v>0.00217271289782075</v>
      </c>
      <c r="JG481">
        <v>-2.34727275410467e-05</v>
      </c>
      <c r="JH481">
        <v>4</v>
      </c>
      <c r="JI481">
        <v>2183</v>
      </c>
      <c r="JJ481">
        <v>1</v>
      </c>
      <c r="JK481">
        <v>27</v>
      </c>
      <c r="JL481">
        <v>29322431.3</v>
      </c>
      <c r="JM481">
        <v>29322431.3</v>
      </c>
      <c r="JN481">
        <v>2.55981</v>
      </c>
      <c r="JO481">
        <v>2.61108</v>
      </c>
      <c r="JP481">
        <v>1.54785</v>
      </c>
      <c r="JQ481">
        <v>2.31323</v>
      </c>
      <c r="JR481">
        <v>1.64551</v>
      </c>
      <c r="JS481">
        <v>2.35962</v>
      </c>
      <c r="JT481">
        <v>34.4636</v>
      </c>
      <c r="JU481">
        <v>24.1838</v>
      </c>
      <c r="JV481">
        <v>18</v>
      </c>
      <c r="JW481">
        <v>508.951</v>
      </c>
      <c r="JX481">
        <v>386.896</v>
      </c>
      <c r="JY481">
        <v>26.5879</v>
      </c>
      <c r="JZ481">
        <v>28.7803</v>
      </c>
      <c r="KA481">
        <v>30.0007</v>
      </c>
      <c r="KB481">
        <v>28.6785</v>
      </c>
      <c r="KC481">
        <v>28.6269</v>
      </c>
      <c r="KD481">
        <v>51.2444</v>
      </c>
      <c r="KE481">
        <v>24.7201</v>
      </c>
      <c r="KF481">
        <v>0</v>
      </c>
      <c r="KG481">
        <v>26.4834</v>
      </c>
      <c r="KH481">
        <v>1359.92</v>
      </c>
      <c r="KI481">
        <v>19.3354</v>
      </c>
      <c r="KJ481">
        <v>96.5607</v>
      </c>
      <c r="KK481">
        <v>94.5214</v>
      </c>
    </row>
    <row r="482" spans="1:297">
      <c r="A482">
        <v>466</v>
      </c>
      <c r="B482">
        <v>1759345885</v>
      </c>
      <c r="C482">
        <v>13025</v>
      </c>
      <c r="D482" t="s">
        <v>1378</v>
      </c>
      <c r="E482" t="s">
        <v>1379</v>
      </c>
      <c r="F482">
        <v>5</v>
      </c>
      <c r="G482" t="s">
        <v>1217</v>
      </c>
      <c r="H482" t="s">
        <v>436</v>
      </c>
      <c r="I482">
        <v>1759345876.84615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1368.98232550383</v>
      </c>
      <c r="AK482">
        <v>1325.55121212121</v>
      </c>
      <c r="AL482">
        <v>3.35128173468949</v>
      </c>
      <c r="AM482">
        <v>64.7014413785426</v>
      </c>
      <c r="AN482">
        <f>(AP482 - AO482 + DY482*1E3/(8.314*(EA482+273.15)) * AR482/DX482 * AQ482) * DX482/(100*DL482) * 1000/(1000 - AP482)</f>
        <v>0</v>
      </c>
      <c r="AO482">
        <v>19.3482696921541</v>
      </c>
      <c r="AP482">
        <v>23.6436745454545</v>
      </c>
      <c r="AQ482">
        <v>-0.000126231302872105</v>
      </c>
      <c r="AR482">
        <v>119.371846667819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4.8</v>
      </c>
      <c r="DM482">
        <v>0.5</v>
      </c>
      <c r="DN482" t="s">
        <v>438</v>
      </c>
      <c r="DO482">
        <v>2</v>
      </c>
      <c r="DP482" t="b">
        <v>1</v>
      </c>
      <c r="DQ482">
        <v>1759345876.84615</v>
      </c>
      <c r="DR482">
        <v>1270.49384615385</v>
      </c>
      <c r="DS482">
        <v>1326.67153846154</v>
      </c>
      <c r="DT482">
        <v>23.6572769230769</v>
      </c>
      <c r="DU482">
        <v>19.2653076923077</v>
      </c>
      <c r="DV482">
        <v>1266.09230769231</v>
      </c>
      <c r="DW482">
        <v>23.2896076923077</v>
      </c>
      <c r="DX482">
        <v>500.035230769231</v>
      </c>
      <c r="DY482">
        <v>90.4208153846154</v>
      </c>
      <c r="DZ482">
        <v>0.0369421846153846</v>
      </c>
      <c r="EA482">
        <v>30.1803307692308</v>
      </c>
      <c r="EB482">
        <v>30.1042076923077</v>
      </c>
      <c r="EC482">
        <v>999.9</v>
      </c>
      <c r="ED482">
        <v>0</v>
      </c>
      <c r="EE482">
        <v>0</v>
      </c>
      <c r="EF482">
        <v>9988.71153846154</v>
      </c>
      <c r="EG482">
        <v>0</v>
      </c>
      <c r="EH482">
        <v>13.0531846153846</v>
      </c>
      <c r="EI482">
        <v>-56.1791153846154</v>
      </c>
      <c r="EJ482">
        <v>1301.27846153846</v>
      </c>
      <c r="EK482">
        <v>1352.73384615385</v>
      </c>
      <c r="EL482">
        <v>4.39197384615385</v>
      </c>
      <c r="EM482">
        <v>1326.67153846154</v>
      </c>
      <c r="EN482">
        <v>19.2653076923077</v>
      </c>
      <c r="EO482">
        <v>2.13911153846154</v>
      </c>
      <c r="EP482">
        <v>1.74198461538462</v>
      </c>
      <c r="EQ482">
        <v>18.5134461538462</v>
      </c>
      <c r="ER482">
        <v>15.2755923076923</v>
      </c>
      <c r="ES482">
        <v>1999.98615384615</v>
      </c>
      <c r="ET482">
        <v>0.979994230769231</v>
      </c>
      <c r="EU482">
        <v>0.0200056615384615</v>
      </c>
      <c r="EV482">
        <v>0</v>
      </c>
      <c r="EW482">
        <v>840.583923076923</v>
      </c>
      <c r="EX482">
        <v>5.00059</v>
      </c>
      <c r="EY482">
        <v>16860.4076923077</v>
      </c>
      <c r="EZ482">
        <v>17360.1846153846</v>
      </c>
      <c r="FA482">
        <v>42.1774615384615</v>
      </c>
      <c r="FB482">
        <v>42</v>
      </c>
      <c r="FC482">
        <v>41.562</v>
      </c>
      <c r="FD482">
        <v>41.4466923076923</v>
      </c>
      <c r="FE482">
        <v>43.062</v>
      </c>
      <c r="FF482">
        <v>1955.07615384615</v>
      </c>
      <c r="FG482">
        <v>39.91</v>
      </c>
      <c r="FH482">
        <v>0</v>
      </c>
      <c r="FI482">
        <v>1759345885.8</v>
      </c>
      <c r="FJ482">
        <v>0</v>
      </c>
      <c r="FK482">
        <v>840.463615384615</v>
      </c>
      <c r="FL482">
        <v>-1.35993163198891</v>
      </c>
      <c r="FM482">
        <v>-28.4273504072147</v>
      </c>
      <c r="FN482">
        <v>16859.9269230769</v>
      </c>
      <c r="FO482">
        <v>15</v>
      </c>
      <c r="FP482">
        <v>0</v>
      </c>
      <c r="FQ482" t="s">
        <v>439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-56.393575</v>
      </c>
      <c r="GD482">
        <v>2.84683759398488</v>
      </c>
      <c r="GE482">
        <v>0.579343845980088</v>
      </c>
      <c r="GF482">
        <v>0</v>
      </c>
      <c r="GG482">
        <v>840.600235294118</v>
      </c>
      <c r="GH482">
        <v>-1.77833461098467</v>
      </c>
      <c r="GI482">
        <v>0.259192304127703</v>
      </c>
      <c r="GJ482">
        <v>-1</v>
      </c>
      <c r="GK482">
        <v>4.4373475</v>
      </c>
      <c r="GL482">
        <v>-1.10860285714285</v>
      </c>
      <c r="GM482">
        <v>0.107285109538789</v>
      </c>
      <c r="GN482">
        <v>0</v>
      </c>
      <c r="GO482">
        <v>0</v>
      </c>
      <c r="GP482">
        <v>2</v>
      </c>
      <c r="GQ482" t="s">
        <v>481</v>
      </c>
      <c r="GR482">
        <v>3.13159</v>
      </c>
      <c r="GS482">
        <v>2.71502</v>
      </c>
      <c r="GT482">
        <v>0.194355</v>
      </c>
      <c r="GU482">
        <v>0.199847</v>
      </c>
      <c r="GV482">
        <v>0.101668</v>
      </c>
      <c r="GW482">
        <v>0.0887329</v>
      </c>
      <c r="GX482">
        <v>30317.2</v>
      </c>
      <c r="GY482">
        <v>32254.3</v>
      </c>
      <c r="GZ482">
        <v>34049.2</v>
      </c>
      <c r="HA482">
        <v>36500.2</v>
      </c>
      <c r="HB482">
        <v>43215.4</v>
      </c>
      <c r="HC482">
        <v>47774.8</v>
      </c>
      <c r="HD482">
        <v>53121.4</v>
      </c>
      <c r="HE482">
        <v>58340.4</v>
      </c>
      <c r="HF482">
        <v>1.9538</v>
      </c>
      <c r="HG482">
        <v>1.76245</v>
      </c>
      <c r="HH482">
        <v>0.116192</v>
      </c>
      <c r="HI482">
        <v>0</v>
      </c>
      <c r="HJ482">
        <v>28.2025</v>
      </c>
      <c r="HK482">
        <v>999.9</v>
      </c>
      <c r="HL482">
        <v>49.786</v>
      </c>
      <c r="HM482">
        <v>31.219</v>
      </c>
      <c r="HN482">
        <v>25.1522</v>
      </c>
      <c r="HO482">
        <v>55.1758</v>
      </c>
      <c r="HP482">
        <v>46.0777</v>
      </c>
      <c r="HQ482">
        <v>1</v>
      </c>
      <c r="HR482">
        <v>0.114578</v>
      </c>
      <c r="HS482">
        <v>1.35685</v>
      </c>
      <c r="HT482">
        <v>20.1065</v>
      </c>
      <c r="HU482">
        <v>5.19797</v>
      </c>
      <c r="HV482">
        <v>12.004</v>
      </c>
      <c r="HW482">
        <v>4.97535</v>
      </c>
      <c r="HX482">
        <v>3.29395</v>
      </c>
      <c r="HY482">
        <v>9999</v>
      </c>
      <c r="HZ482">
        <v>9999</v>
      </c>
      <c r="IA482">
        <v>999.9</v>
      </c>
      <c r="IB482">
        <v>9999</v>
      </c>
      <c r="IC482">
        <v>1.86325</v>
      </c>
      <c r="ID482">
        <v>1.86813</v>
      </c>
      <c r="IE482">
        <v>1.86786</v>
      </c>
      <c r="IF482">
        <v>1.86905</v>
      </c>
      <c r="IG482">
        <v>1.86983</v>
      </c>
      <c r="IH482">
        <v>1.86588</v>
      </c>
      <c r="II482">
        <v>1.86696</v>
      </c>
      <c r="IJ482">
        <v>1.86842</v>
      </c>
      <c r="IK482">
        <v>5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4.48</v>
      </c>
      <c r="IY482">
        <v>0.3667</v>
      </c>
      <c r="IZ482">
        <v>0.591063205497763</v>
      </c>
      <c r="JA482">
        <v>0.00362635438953289</v>
      </c>
      <c r="JB482">
        <v>-8.50754122937555e-07</v>
      </c>
      <c r="JC482">
        <v>2.87264459290622e-10</v>
      </c>
      <c r="JD482">
        <v>-0.103101814204982</v>
      </c>
      <c r="JE482">
        <v>-0.017656537129445</v>
      </c>
      <c r="JF482">
        <v>0.00217271289782075</v>
      </c>
      <c r="JG482">
        <v>-2.34727275410467e-05</v>
      </c>
      <c r="JH482">
        <v>4</v>
      </c>
      <c r="JI482">
        <v>2183</v>
      </c>
      <c r="JJ482">
        <v>1</v>
      </c>
      <c r="JK482">
        <v>27</v>
      </c>
      <c r="JL482">
        <v>29322431.4</v>
      </c>
      <c r="JM482">
        <v>29322431.4</v>
      </c>
      <c r="JN482">
        <v>2.58911</v>
      </c>
      <c r="JO482">
        <v>2.61475</v>
      </c>
      <c r="JP482">
        <v>1.54785</v>
      </c>
      <c r="JQ482">
        <v>2.31323</v>
      </c>
      <c r="JR482">
        <v>1.64673</v>
      </c>
      <c r="JS482">
        <v>2.30713</v>
      </c>
      <c r="JT482">
        <v>34.4636</v>
      </c>
      <c r="JU482">
        <v>24.1838</v>
      </c>
      <c r="JV482">
        <v>18</v>
      </c>
      <c r="JW482">
        <v>508.54</v>
      </c>
      <c r="JX482">
        <v>387.247</v>
      </c>
      <c r="JY482">
        <v>26.4833</v>
      </c>
      <c r="JZ482">
        <v>28.7853</v>
      </c>
      <c r="KA482">
        <v>30.0005</v>
      </c>
      <c r="KB482">
        <v>28.6829</v>
      </c>
      <c r="KC482">
        <v>28.6313</v>
      </c>
      <c r="KD482">
        <v>51.8297</v>
      </c>
      <c r="KE482">
        <v>24.7201</v>
      </c>
      <c r="KF482">
        <v>0</v>
      </c>
      <c r="KG482">
        <v>26.3898</v>
      </c>
      <c r="KH482">
        <v>1373.46</v>
      </c>
      <c r="KI482">
        <v>19.401</v>
      </c>
      <c r="KJ482">
        <v>96.5601</v>
      </c>
      <c r="KK482">
        <v>94.5211</v>
      </c>
    </row>
    <row r="483" spans="1:297">
      <c r="A483">
        <v>467</v>
      </c>
      <c r="B483">
        <v>1759345890</v>
      </c>
      <c r="C483">
        <v>13030</v>
      </c>
      <c r="D483" t="s">
        <v>1380</v>
      </c>
      <c r="E483" t="s">
        <v>1381</v>
      </c>
      <c r="F483">
        <v>5</v>
      </c>
      <c r="G483" t="s">
        <v>1217</v>
      </c>
      <c r="H483" t="s">
        <v>436</v>
      </c>
      <c r="I483">
        <v>1759345881.84615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1387.0600711903</v>
      </c>
      <c r="AK483">
        <v>1343.09987878788</v>
      </c>
      <c r="AL483">
        <v>3.5296229080178</v>
      </c>
      <c r="AM483">
        <v>64.7014413785426</v>
      </c>
      <c r="AN483">
        <f>(AP483 - AO483 + DY483*1E3/(8.314*(EA483+273.15)) * AR483/DX483 * AQ483) * DX483/(100*DL483) * 1000/(1000 - AP483)</f>
        <v>0</v>
      </c>
      <c r="AO483">
        <v>19.3562077339852</v>
      </c>
      <c r="AP483">
        <v>23.6051890909091</v>
      </c>
      <c r="AQ483">
        <v>-0.00723040432362798</v>
      </c>
      <c r="AR483">
        <v>119.371846667819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4.8</v>
      </c>
      <c r="DM483">
        <v>0.5</v>
      </c>
      <c r="DN483" t="s">
        <v>438</v>
      </c>
      <c r="DO483">
        <v>2</v>
      </c>
      <c r="DP483" t="b">
        <v>1</v>
      </c>
      <c r="DQ483">
        <v>1759345881.84615</v>
      </c>
      <c r="DR483">
        <v>1287.18384615385</v>
      </c>
      <c r="DS483">
        <v>1343.71461538462</v>
      </c>
      <c r="DT483">
        <v>23.6430538461538</v>
      </c>
      <c r="DU483">
        <v>19.3206846153846</v>
      </c>
      <c r="DV483">
        <v>1282.73538461538</v>
      </c>
      <c r="DW483">
        <v>23.276</v>
      </c>
      <c r="DX483">
        <v>500.011923076923</v>
      </c>
      <c r="DY483">
        <v>90.4212538461538</v>
      </c>
      <c r="DZ483">
        <v>0.0370843384615385</v>
      </c>
      <c r="EA483">
        <v>30.1590615384615</v>
      </c>
      <c r="EB483">
        <v>30.0956538461538</v>
      </c>
      <c r="EC483">
        <v>999.9</v>
      </c>
      <c r="ED483">
        <v>0</v>
      </c>
      <c r="EE483">
        <v>0</v>
      </c>
      <c r="EF483">
        <v>9989</v>
      </c>
      <c r="EG483">
        <v>0</v>
      </c>
      <c r="EH483">
        <v>13.0538153846154</v>
      </c>
      <c r="EI483">
        <v>-56.5309846153846</v>
      </c>
      <c r="EJ483">
        <v>1318.35384615385</v>
      </c>
      <c r="EK483">
        <v>1370.18846153846</v>
      </c>
      <c r="EL483">
        <v>4.32236</v>
      </c>
      <c r="EM483">
        <v>1343.71461538462</v>
      </c>
      <c r="EN483">
        <v>19.3206846153846</v>
      </c>
      <c r="EO483">
        <v>2.13783461538462</v>
      </c>
      <c r="EP483">
        <v>1.74700153846154</v>
      </c>
      <c r="EQ483">
        <v>18.5039230769231</v>
      </c>
      <c r="ER483">
        <v>15.3204384615385</v>
      </c>
      <c r="ES483">
        <v>1999.99769230769</v>
      </c>
      <c r="ET483">
        <v>0.979994461538461</v>
      </c>
      <c r="EU483">
        <v>0.0200054230769231</v>
      </c>
      <c r="EV483">
        <v>0</v>
      </c>
      <c r="EW483">
        <v>840.440538461538</v>
      </c>
      <c r="EX483">
        <v>5.00059</v>
      </c>
      <c r="EY483">
        <v>16858.2153846154</v>
      </c>
      <c r="EZ483">
        <v>17360.2846153846</v>
      </c>
      <c r="FA483">
        <v>42.1822307692308</v>
      </c>
      <c r="FB483">
        <v>42.0047692307692</v>
      </c>
      <c r="FC483">
        <v>41.562</v>
      </c>
      <c r="FD483">
        <v>41.4563846153846</v>
      </c>
      <c r="FE483">
        <v>43.062</v>
      </c>
      <c r="FF483">
        <v>1955.08769230769</v>
      </c>
      <c r="FG483">
        <v>39.91</v>
      </c>
      <c r="FH483">
        <v>0</v>
      </c>
      <c r="FI483">
        <v>1759345890.6</v>
      </c>
      <c r="FJ483">
        <v>0</v>
      </c>
      <c r="FK483">
        <v>840.338038461539</v>
      </c>
      <c r="FL483">
        <v>-1.51148718408769</v>
      </c>
      <c r="FM483">
        <v>-27.682051275952</v>
      </c>
      <c r="FN483">
        <v>16857.7115384615</v>
      </c>
      <c r="FO483">
        <v>15</v>
      </c>
      <c r="FP483">
        <v>0</v>
      </c>
      <c r="FQ483" t="s">
        <v>439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-56.36693</v>
      </c>
      <c r="GD483">
        <v>-2.41349774436099</v>
      </c>
      <c r="GE483">
        <v>0.540818693371448</v>
      </c>
      <c r="GF483">
        <v>0</v>
      </c>
      <c r="GG483">
        <v>840.469205882353</v>
      </c>
      <c r="GH483">
        <v>-1.50788388471073</v>
      </c>
      <c r="GI483">
        <v>0.249453494358665</v>
      </c>
      <c r="GJ483">
        <v>-1</v>
      </c>
      <c r="GK483">
        <v>4.3720705</v>
      </c>
      <c r="GL483">
        <v>-0.895812180451131</v>
      </c>
      <c r="GM483">
        <v>0.0876039977098649</v>
      </c>
      <c r="GN483">
        <v>0</v>
      </c>
      <c r="GO483">
        <v>0</v>
      </c>
      <c r="GP483">
        <v>2</v>
      </c>
      <c r="GQ483" t="s">
        <v>481</v>
      </c>
      <c r="GR483">
        <v>3.13168</v>
      </c>
      <c r="GS483">
        <v>2.71536</v>
      </c>
      <c r="GT483">
        <v>0.195953</v>
      </c>
      <c r="GU483">
        <v>0.201351</v>
      </c>
      <c r="GV483">
        <v>0.101548</v>
      </c>
      <c r="GW483">
        <v>0.0887616</v>
      </c>
      <c r="GX483">
        <v>30257.1</v>
      </c>
      <c r="GY483">
        <v>32193.2</v>
      </c>
      <c r="GZ483">
        <v>34049.2</v>
      </c>
      <c r="HA483">
        <v>36499.6</v>
      </c>
      <c r="HB483">
        <v>43221.5</v>
      </c>
      <c r="HC483">
        <v>47772.8</v>
      </c>
      <c r="HD483">
        <v>53121.4</v>
      </c>
      <c r="HE483">
        <v>58339.7</v>
      </c>
      <c r="HF483">
        <v>1.95408</v>
      </c>
      <c r="HG483">
        <v>1.7625</v>
      </c>
      <c r="HH483">
        <v>0.11621</v>
      </c>
      <c r="HI483">
        <v>0</v>
      </c>
      <c r="HJ483">
        <v>28.1931</v>
      </c>
      <c r="HK483">
        <v>999.9</v>
      </c>
      <c r="HL483">
        <v>49.786</v>
      </c>
      <c r="HM483">
        <v>31.229</v>
      </c>
      <c r="HN483">
        <v>25.1657</v>
      </c>
      <c r="HO483">
        <v>54.7958</v>
      </c>
      <c r="HP483">
        <v>46.0697</v>
      </c>
      <c r="HQ483">
        <v>1</v>
      </c>
      <c r="HR483">
        <v>0.11503</v>
      </c>
      <c r="HS483">
        <v>1.34435</v>
      </c>
      <c r="HT483">
        <v>20.1066</v>
      </c>
      <c r="HU483">
        <v>5.19752</v>
      </c>
      <c r="HV483">
        <v>12.004</v>
      </c>
      <c r="HW483">
        <v>4.9752</v>
      </c>
      <c r="HX483">
        <v>3.294</v>
      </c>
      <c r="HY483">
        <v>9999</v>
      </c>
      <c r="HZ483">
        <v>9999</v>
      </c>
      <c r="IA483">
        <v>999.9</v>
      </c>
      <c r="IB483">
        <v>9999</v>
      </c>
      <c r="IC483">
        <v>1.86325</v>
      </c>
      <c r="ID483">
        <v>1.86813</v>
      </c>
      <c r="IE483">
        <v>1.86783</v>
      </c>
      <c r="IF483">
        <v>1.86905</v>
      </c>
      <c r="IG483">
        <v>1.86982</v>
      </c>
      <c r="IH483">
        <v>1.86592</v>
      </c>
      <c r="II483">
        <v>1.86693</v>
      </c>
      <c r="IJ483">
        <v>1.86844</v>
      </c>
      <c r="IK483">
        <v>5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4.53</v>
      </c>
      <c r="IY483">
        <v>0.365</v>
      </c>
      <c r="IZ483">
        <v>0.591063205497763</v>
      </c>
      <c r="JA483">
        <v>0.00362635438953289</v>
      </c>
      <c r="JB483">
        <v>-8.50754122937555e-07</v>
      </c>
      <c r="JC483">
        <v>2.87264459290622e-10</v>
      </c>
      <c r="JD483">
        <v>-0.103101814204982</v>
      </c>
      <c r="JE483">
        <v>-0.017656537129445</v>
      </c>
      <c r="JF483">
        <v>0.00217271289782075</v>
      </c>
      <c r="JG483">
        <v>-2.34727275410467e-05</v>
      </c>
      <c r="JH483">
        <v>4</v>
      </c>
      <c r="JI483">
        <v>2183</v>
      </c>
      <c r="JJ483">
        <v>1</v>
      </c>
      <c r="JK483">
        <v>27</v>
      </c>
      <c r="JL483">
        <v>29322431.5</v>
      </c>
      <c r="JM483">
        <v>29322431.5</v>
      </c>
      <c r="JN483">
        <v>2.6123</v>
      </c>
      <c r="JO483">
        <v>2.61841</v>
      </c>
      <c r="JP483">
        <v>1.54785</v>
      </c>
      <c r="JQ483">
        <v>2.31323</v>
      </c>
      <c r="JR483">
        <v>1.64673</v>
      </c>
      <c r="JS483">
        <v>2.24854</v>
      </c>
      <c r="JT483">
        <v>34.4636</v>
      </c>
      <c r="JU483">
        <v>24.1838</v>
      </c>
      <c r="JV483">
        <v>18</v>
      </c>
      <c r="JW483">
        <v>508.756</v>
      </c>
      <c r="JX483">
        <v>387.297</v>
      </c>
      <c r="JY483">
        <v>26.3802</v>
      </c>
      <c r="JZ483">
        <v>28.7896</v>
      </c>
      <c r="KA483">
        <v>30.0005</v>
      </c>
      <c r="KB483">
        <v>28.6866</v>
      </c>
      <c r="KC483">
        <v>28.6349</v>
      </c>
      <c r="KD483">
        <v>52.2882</v>
      </c>
      <c r="KE483">
        <v>24.7201</v>
      </c>
      <c r="KF483">
        <v>0</v>
      </c>
      <c r="KG483">
        <v>26.3028</v>
      </c>
      <c r="KH483">
        <v>1393.63</v>
      </c>
      <c r="KI483">
        <v>19.4894</v>
      </c>
      <c r="KJ483">
        <v>96.5601</v>
      </c>
      <c r="KK483">
        <v>94.5198</v>
      </c>
    </row>
    <row r="484" spans="1:297">
      <c r="A484">
        <v>468</v>
      </c>
      <c r="B484">
        <v>1759345895</v>
      </c>
      <c r="C484">
        <v>13035</v>
      </c>
      <c r="D484" t="s">
        <v>1382</v>
      </c>
      <c r="E484" t="s">
        <v>1383</v>
      </c>
      <c r="F484">
        <v>5</v>
      </c>
      <c r="G484" t="s">
        <v>1217</v>
      </c>
      <c r="H484" t="s">
        <v>436</v>
      </c>
      <c r="I484">
        <v>1759345886.84615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1403.59403830062</v>
      </c>
      <c r="AK484">
        <v>1360.05690909091</v>
      </c>
      <c r="AL484">
        <v>3.3637010382141</v>
      </c>
      <c r="AM484">
        <v>64.7014413785426</v>
      </c>
      <c r="AN484">
        <f>(AP484 - AO484 + DY484*1E3/(8.314*(EA484+273.15)) * AR484/DX484 * AQ484) * DX484/(100*DL484) * 1000/(1000 - AP484)</f>
        <v>0</v>
      </c>
      <c r="AO484">
        <v>19.3653856097778</v>
      </c>
      <c r="AP484">
        <v>23.5523448484848</v>
      </c>
      <c r="AQ484">
        <v>-0.0106022310232637</v>
      </c>
      <c r="AR484">
        <v>119.371846667819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4.8</v>
      </c>
      <c r="DM484">
        <v>0.5</v>
      </c>
      <c r="DN484" t="s">
        <v>438</v>
      </c>
      <c r="DO484">
        <v>2</v>
      </c>
      <c r="DP484" t="b">
        <v>1</v>
      </c>
      <c r="DQ484">
        <v>1759345886.84615</v>
      </c>
      <c r="DR484">
        <v>1304.01538461538</v>
      </c>
      <c r="DS484">
        <v>1360.36615384615</v>
      </c>
      <c r="DT484">
        <v>23.6151538461538</v>
      </c>
      <c r="DU484">
        <v>19.3532307692308</v>
      </c>
      <c r="DV484">
        <v>1299.51923076923</v>
      </c>
      <c r="DW484">
        <v>23.2493153846154</v>
      </c>
      <c r="DX484">
        <v>500.052384615385</v>
      </c>
      <c r="DY484">
        <v>90.4210461538462</v>
      </c>
      <c r="DZ484">
        <v>0.0369792769230769</v>
      </c>
      <c r="EA484">
        <v>30.1364769230769</v>
      </c>
      <c r="EB484">
        <v>30.0894923076923</v>
      </c>
      <c r="EC484">
        <v>999.9</v>
      </c>
      <c r="ED484">
        <v>0</v>
      </c>
      <c r="EE484">
        <v>0</v>
      </c>
      <c r="EF484">
        <v>9999.23076923077</v>
      </c>
      <c r="EG484">
        <v>0</v>
      </c>
      <c r="EH484">
        <v>12.9341384615385</v>
      </c>
      <c r="EI484">
        <v>-56.3491769230769</v>
      </c>
      <c r="EJ484">
        <v>1335.55538461538</v>
      </c>
      <c r="EK484">
        <v>1387.21230769231</v>
      </c>
      <c r="EL484">
        <v>4.26190230769231</v>
      </c>
      <c r="EM484">
        <v>1360.36615384615</v>
      </c>
      <c r="EN484">
        <v>19.3532307692308</v>
      </c>
      <c r="EO484">
        <v>2.13530615384615</v>
      </c>
      <c r="EP484">
        <v>1.74994</v>
      </c>
      <c r="EQ484">
        <v>18.4850153846154</v>
      </c>
      <c r="ER484">
        <v>15.3466538461538</v>
      </c>
      <c r="ES484">
        <v>2000.01076923077</v>
      </c>
      <c r="ET484">
        <v>0.979994692307692</v>
      </c>
      <c r="EU484">
        <v>0.0200051769230769</v>
      </c>
      <c r="EV484">
        <v>0</v>
      </c>
      <c r="EW484">
        <v>840.307307692308</v>
      </c>
      <c r="EX484">
        <v>5.00059</v>
      </c>
      <c r="EY484">
        <v>16855.9461538462</v>
      </c>
      <c r="EZ484">
        <v>17360.3923076923</v>
      </c>
      <c r="FA484">
        <v>42.187</v>
      </c>
      <c r="FB484">
        <v>42.0190769230769</v>
      </c>
      <c r="FC484">
        <v>41.562</v>
      </c>
      <c r="FD484">
        <v>41.4709230769231</v>
      </c>
      <c r="FE484">
        <v>43.062</v>
      </c>
      <c r="FF484">
        <v>1955.10076923077</v>
      </c>
      <c r="FG484">
        <v>39.91</v>
      </c>
      <c r="FH484">
        <v>0</v>
      </c>
      <c r="FI484">
        <v>1759345895.4</v>
      </c>
      <c r="FJ484">
        <v>0</v>
      </c>
      <c r="FK484">
        <v>840.217884615385</v>
      </c>
      <c r="FL484">
        <v>-2.06615385588361</v>
      </c>
      <c r="FM484">
        <v>-28.1811965720204</v>
      </c>
      <c r="FN484">
        <v>16855.5576923077</v>
      </c>
      <c r="FO484">
        <v>15</v>
      </c>
      <c r="FP484">
        <v>0</v>
      </c>
      <c r="FQ484" t="s">
        <v>439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-56.41842</v>
      </c>
      <c r="GD484">
        <v>0.637227067669097</v>
      </c>
      <c r="GE484">
        <v>0.483892372950846</v>
      </c>
      <c r="GF484">
        <v>0</v>
      </c>
      <c r="GG484">
        <v>840.276235294118</v>
      </c>
      <c r="GH484">
        <v>-1.43352177624289</v>
      </c>
      <c r="GI484">
        <v>0.245100706652151</v>
      </c>
      <c r="GJ484">
        <v>-1</v>
      </c>
      <c r="GK484">
        <v>4.2917875</v>
      </c>
      <c r="GL484">
        <v>-0.687568872180457</v>
      </c>
      <c r="GM484">
        <v>0.0672235338906695</v>
      </c>
      <c r="GN484">
        <v>0</v>
      </c>
      <c r="GO484">
        <v>0</v>
      </c>
      <c r="GP484">
        <v>2</v>
      </c>
      <c r="GQ484" t="s">
        <v>481</v>
      </c>
      <c r="GR484">
        <v>3.13173</v>
      </c>
      <c r="GS484">
        <v>2.71481</v>
      </c>
      <c r="GT484">
        <v>0.197476</v>
      </c>
      <c r="GU484">
        <v>0.202877</v>
      </c>
      <c r="GV484">
        <v>0.101377</v>
      </c>
      <c r="GW484">
        <v>0.0888337</v>
      </c>
      <c r="GX484">
        <v>30199.6</v>
      </c>
      <c r="GY484">
        <v>32131.2</v>
      </c>
      <c r="GZ484">
        <v>34049</v>
      </c>
      <c r="HA484">
        <v>36499.1</v>
      </c>
      <c r="HB484">
        <v>43229.9</v>
      </c>
      <c r="HC484">
        <v>47768.4</v>
      </c>
      <c r="HD484">
        <v>53121.2</v>
      </c>
      <c r="HE484">
        <v>58338.8</v>
      </c>
      <c r="HF484">
        <v>1.95375</v>
      </c>
      <c r="HG484">
        <v>1.7628</v>
      </c>
      <c r="HH484">
        <v>0.1164</v>
      </c>
      <c r="HI484">
        <v>0</v>
      </c>
      <c r="HJ484">
        <v>28.1829</v>
      </c>
      <c r="HK484">
        <v>999.9</v>
      </c>
      <c r="HL484">
        <v>49.786</v>
      </c>
      <c r="HM484">
        <v>31.229</v>
      </c>
      <c r="HN484">
        <v>25.1665</v>
      </c>
      <c r="HO484">
        <v>55.2258</v>
      </c>
      <c r="HP484">
        <v>45.9255</v>
      </c>
      <c r="HQ484">
        <v>1</v>
      </c>
      <c r="HR484">
        <v>0.115211</v>
      </c>
      <c r="HS484">
        <v>1.37992</v>
      </c>
      <c r="HT484">
        <v>20.1063</v>
      </c>
      <c r="HU484">
        <v>5.19767</v>
      </c>
      <c r="HV484">
        <v>12.004</v>
      </c>
      <c r="HW484">
        <v>4.97505</v>
      </c>
      <c r="HX484">
        <v>3.29393</v>
      </c>
      <c r="HY484">
        <v>9999</v>
      </c>
      <c r="HZ484">
        <v>9999</v>
      </c>
      <c r="IA484">
        <v>999.9</v>
      </c>
      <c r="IB484">
        <v>9999</v>
      </c>
      <c r="IC484">
        <v>1.86325</v>
      </c>
      <c r="ID484">
        <v>1.86813</v>
      </c>
      <c r="IE484">
        <v>1.86786</v>
      </c>
      <c r="IF484">
        <v>1.86905</v>
      </c>
      <c r="IG484">
        <v>1.86982</v>
      </c>
      <c r="IH484">
        <v>1.86591</v>
      </c>
      <c r="II484">
        <v>1.86695</v>
      </c>
      <c r="IJ484">
        <v>1.86844</v>
      </c>
      <c r="IK484">
        <v>5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4.58</v>
      </c>
      <c r="IY484">
        <v>0.3626</v>
      </c>
      <c r="IZ484">
        <v>0.591063205497763</v>
      </c>
      <c r="JA484">
        <v>0.00362635438953289</v>
      </c>
      <c r="JB484">
        <v>-8.50754122937555e-07</v>
      </c>
      <c r="JC484">
        <v>2.87264459290622e-10</v>
      </c>
      <c r="JD484">
        <v>-0.103101814204982</v>
      </c>
      <c r="JE484">
        <v>-0.017656537129445</v>
      </c>
      <c r="JF484">
        <v>0.00217271289782075</v>
      </c>
      <c r="JG484">
        <v>-2.34727275410467e-05</v>
      </c>
      <c r="JH484">
        <v>4</v>
      </c>
      <c r="JI484">
        <v>2183</v>
      </c>
      <c r="JJ484">
        <v>1</v>
      </c>
      <c r="JK484">
        <v>27</v>
      </c>
      <c r="JL484">
        <v>29322431.6</v>
      </c>
      <c r="JM484">
        <v>29322431.6</v>
      </c>
      <c r="JN484">
        <v>2.63916</v>
      </c>
      <c r="JO484">
        <v>2.61719</v>
      </c>
      <c r="JP484">
        <v>1.54785</v>
      </c>
      <c r="JQ484">
        <v>2.31201</v>
      </c>
      <c r="JR484">
        <v>1.64673</v>
      </c>
      <c r="JS484">
        <v>2.30103</v>
      </c>
      <c r="JT484">
        <v>34.4636</v>
      </c>
      <c r="JU484">
        <v>24.1838</v>
      </c>
      <c r="JV484">
        <v>18</v>
      </c>
      <c r="JW484">
        <v>508.581</v>
      </c>
      <c r="JX484">
        <v>387.489</v>
      </c>
      <c r="JY484">
        <v>26.2988</v>
      </c>
      <c r="JZ484">
        <v>28.7934</v>
      </c>
      <c r="KA484">
        <v>30.0005</v>
      </c>
      <c r="KB484">
        <v>28.6914</v>
      </c>
      <c r="KC484">
        <v>28.6396</v>
      </c>
      <c r="KD484">
        <v>52.8253</v>
      </c>
      <c r="KE484">
        <v>24.0941</v>
      </c>
      <c r="KF484">
        <v>0</v>
      </c>
      <c r="KG484">
        <v>26.2168</v>
      </c>
      <c r="KH484">
        <v>1407.18</v>
      </c>
      <c r="KI484">
        <v>19.6089</v>
      </c>
      <c r="KJ484">
        <v>96.5596</v>
      </c>
      <c r="KK484">
        <v>94.5185</v>
      </c>
    </row>
    <row r="485" spans="1:297">
      <c r="A485">
        <v>469</v>
      </c>
      <c r="B485">
        <v>1759345900</v>
      </c>
      <c r="C485">
        <v>13040</v>
      </c>
      <c r="D485" t="s">
        <v>1384</v>
      </c>
      <c r="E485" t="s">
        <v>1385</v>
      </c>
      <c r="F485">
        <v>5</v>
      </c>
      <c r="G485" t="s">
        <v>1217</v>
      </c>
      <c r="H485" t="s">
        <v>436</v>
      </c>
      <c r="I485">
        <v>1759345891.84615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1420.89107514343</v>
      </c>
      <c r="AK485">
        <v>1377.302</v>
      </c>
      <c r="AL485">
        <v>3.4469927510791</v>
      </c>
      <c r="AM485">
        <v>64.7014413785426</v>
      </c>
      <c r="AN485">
        <f>(AP485 - AO485 + DY485*1E3/(8.314*(EA485+273.15)) * AR485/DX485 * AQ485) * DX485/(100*DL485) * 1000/(1000 - AP485)</f>
        <v>0</v>
      </c>
      <c r="AO485">
        <v>19.4319930911357</v>
      </c>
      <c r="AP485">
        <v>23.5053666666667</v>
      </c>
      <c r="AQ485">
        <v>-0.00920904610393082</v>
      </c>
      <c r="AR485">
        <v>119.371846667819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4.8</v>
      </c>
      <c r="DM485">
        <v>0.5</v>
      </c>
      <c r="DN485" t="s">
        <v>438</v>
      </c>
      <c r="DO485">
        <v>2</v>
      </c>
      <c r="DP485" t="b">
        <v>1</v>
      </c>
      <c r="DQ485">
        <v>1759345891.84615</v>
      </c>
      <c r="DR485">
        <v>1320.83384615385</v>
      </c>
      <c r="DS485">
        <v>1377.23307692308</v>
      </c>
      <c r="DT485">
        <v>23.5737769230769</v>
      </c>
      <c r="DU485">
        <v>19.3857461538462</v>
      </c>
      <c r="DV485">
        <v>1316.29</v>
      </c>
      <c r="DW485">
        <v>23.2097384615385</v>
      </c>
      <c r="DX485">
        <v>499.992076923077</v>
      </c>
      <c r="DY485">
        <v>90.4203</v>
      </c>
      <c r="DZ485">
        <v>0.0370439769230769</v>
      </c>
      <c r="EA485">
        <v>30.1142</v>
      </c>
      <c r="EB485">
        <v>30.0840538461538</v>
      </c>
      <c r="EC485">
        <v>999.9</v>
      </c>
      <c r="ED485">
        <v>0</v>
      </c>
      <c r="EE485">
        <v>0</v>
      </c>
      <c r="EF485">
        <v>9992.16153846154</v>
      </c>
      <c r="EG485">
        <v>0</v>
      </c>
      <c r="EH485">
        <v>12.9023153846154</v>
      </c>
      <c r="EI485">
        <v>-56.3966230769231</v>
      </c>
      <c r="EJ485">
        <v>1352.72307692308</v>
      </c>
      <c r="EK485">
        <v>1404.45923076923</v>
      </c>
      <c r="EL485">
        <v>4.18802307692308</v>
      </c>
      <c r="EM485">
        <v>1377.23307692308</v>
      </c>
      <c r="EN485">
        <v>19.3857461538462</v>
      </c>
      <c r="EO485">
        <v>2.13154923076923</v>
      </c>
      <c r="EP485">
        <v>1.75286615384615</v>
      </c>
      <c r="EQ485">
        <v>18.4568923076923</v>
      </c>
      <c r="ER485">
        <v>15.3726538461538</v>
      </c>
      <c r="ES485">
        <v>1999.99923076923</v>
      </c>
      <c r="ET485">
        <v>0.979994692307692</v>
      </c>
      <c r="EU485">
        <v>0.0200051769230769</v>
      </c>
      <c r="EV485">
        <v>0</v>
      </c>
      <c r="EW485">
        <v>840.095076923077</v>
      </c>
      <c r="EX485">
        <v>5.00059</v>
      </c>
      <c r="EY485">
        <v>16853.1</v>
      </c>
      <c r="EZ485">
        <v>17360.2846153846</v>
      </c>
      <c r="FA485">
        <v>42.187</v>
      </c>
      <c r="FB485">
        <v>42.0381538461538</v>
      </c>
      <c r="FC485">
        <v>41.5668461538462</v>
      </c>
      <c r="FD485">
        <v>41.4854615384615</v>
      </c>
      <c r="FE485">
        <v>43.062</v>
      </c>
      <c r="FF485">
        <v>1955.08923076923</v>
      </c>
      <c r="FG485">
        <v>39.91</v>
      </c>
      <c r="FH485">
        <v>0</v>
      </c>
      <c r="FI485">
        <v>1759345900.8</v>
      </c>
      <c r="FJ485">
        <v>0</v>
      </c>
      <c r="FK485">
        <v>839.99788</v>
      </c>
      <c r="FL485">
        <v>-2.69076923657475</v>
      </c>
      <c r="FM485">
        <v>-35.5615385684252</v>
      </c>
      <c r="FN485">
        <v>16852.516</v>
      </c>
      <c r="FO485">
        <v>15</v>
      </c>
      <c r="FP485">
        <v>0</v>
      </c>
      <c r="FQ485" t="s">
        <v>439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-56.33905</v>
      </c>
      <c r="GD485">
        <v>-0.0933654135337827</v>
      </c>
      <c r="GE485">
        <v>0.479752570081704</v>
      </c>
      <c r="GF485">
        <v>1</v>
      </c>
      <c r="GG485">
        <v>840.187794117647</v>
      </c>
      <c r="GH485">
        <v>-2.23699007099727</v>
      </c>
      <c r="GI485">
        <v>0.288806955616478</v>
      </c>
      <c r="GJ485">
        <v>-1</v>
      </c>
      <c r="GK485">
        <v>4.2335375</v>
      </c>
      <c r="GL485">
        <v>-0.770053082706769</v>
      </c>
      <c r="GM485">
        <v>0.0770634373665618</v>
      </c>
      <c r="GN485">
        <v>0</v>
      </c>
      <c r="GO485">
        <v>1</v>
      </c>
      <c r="GP485">
        <v>2</v>
      </c>
      <c r="GQ485" t="s">
        <v>448</v>
      </c>
      <c r="GR485">
        <v>3.13162</v>
      </c>
      <c r="GS485">
        <v>2.71519</v>
      </c>
      <c r="GT485">
        <v>0.199002</v>
      </c>
      <c r="GU485">
        <v>0.2043</v>
      </c>
      <c r="GV485">
        <v>0.101258</v>
      </c>
      <c r="GW485">
        <v>0.0892082</v>
      </c>
      <c r="GX485">
        <v>30141.5</v>
      </c>
      <c r="GY485">
        <v>32073.7</v>
      </c>
      <c r="GZ485">
        <v>34048.3</v>
      </c>
      <c r="HA485">
        <v>36499</v>
      </c>
      <c r="HB485">
        <v>43235.2</v>
      </c>
      <c r="HC485">
        <v>47748.3</v>
      </c>
      <c r="HD485">
        <v>53120.2</v>
      </c>
      <c r="HE485">
        <v>58338.3</v>
      </c>
      <c r="HF485">
        <v>1.95362</v>
      </c>
      <c r="HG485">
        <v>1.763</v>
      </c>
      <c r="HH485">
        <v>0.117004</v>
      </c>
      <c r="HI485">
        <v>0</v>
      </c>
      <c r="HJ485">
        <v>28.1724</v>
      </c>
      <c r="HK485">
        <v>999.9</v>
      </c>
      <c r="HL485">
        <v>49.786</v>
      </c>
      <c r="HM485">
        <v>31.219</v>
      </c>
      <c r="HN485">
        <v>25.1534</v>
      </c>
      <c r="HO485">
        <v>55.5958</v>
      </c>
      <c r="HP485">
        <v>45.7572</v>
      </c>
      <c r="HQ485">
        <v>1</v>
      </c>
      <c r="HR485">
        <v>0.115582</v>
      </c>
      <c r="HS485">
        <v>1.42651</v>
      </c>
      <c r="HT485">
        <v>20.1059</v>
      </c>
      <c r="HU485">
        <v>5.19797</v>
      </c>
      <c r="HV485">
        <v>12.004</v>
      </c>
      <c r="HW485">
        <v>4.97535</v>
      </c>
      <c r="HX485">
        <v>3.29395</v>
      </c>
      <c r="HY485">
        <v>9999</v>
      </c>
      <c r="HZ485">
        <v>9999</v>
      </c>
      <c r="IA485">
        <v>999.9</v>
      </c>
      <c r="IB485">
        <v>9999</v>
      </c>
      <c r="IC485">
        <v>1.86325</v>
      </c>
      <c r="ID485">
        <v>1.86813</v>
      </c>
      <c r="IE485">
        <v>1.86786</v>
      </c>
      <c r="IF485">
        <v>1.86905</v>
      </c>
      <c r="IG485">
        <v>1.86982</v>
      </c>
      <c r="IH485">
        <v>1.86589</v>
      </c>
      <c r="II485">
        <v>1.86695</v>
      </c>
      <c r="IJ485">
        <v>1.86842</v>
      </c>
      <c r="IK485">
        <v>5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4.63</v>
      </c>
      <c r="IY485">
        <v>0.361</v>
      </c>
      <c r="IZ485">
        <v>0.591063205497763</v>
      </c>
      <c r="JA485">
        <v>0.00362635438953289</v>
      </c>
      <c r="JB485">
        <v>-8.50754122937555e-07</v>
      </c>
      <c r="JC485">
        <v>2.87264459290622e-10</v>
      </c>
      <c r="JD485">
        <v>-0.103101814204982</v>
      </c>
      <c r="JE485">
        <v>-0.017656537129445</v>
      </c>
      <c r="JF485">
        <v>0.00217271289782075</v>
      </c>
      <c r="JG485">
        <v>-2.34727275410467e-05</v>
      </c>
      <c r="JH485">
        <v>4</v>
      </c>
      <c r="JI485">
        <v>2183</v>
      </c>
      <c r="JJ485">
        <v>1</v>
      </c>
      <c r="JK485">
        <v>27</v>
      </c>
      <c r="JL485">
        <v>29322431.7</v>
      </c>
      <c r="JM485">
        <v>29322431.7</v>
      </c>
      <c r="JN485">
        <v>2.66357</v>
      </c>
      <c r="JO485">
        <v>2.61597</v>
      </c>
      <c r="JP485">
        <v>1.54785</v>
      </c>
      <c r="JQ485">
        <v>2.31201</v>
      </c>
      <c r="JR485">
        <v>1.64673</v>
      </c>
      <c r="JS485">
        <v>2.32544</v>
      </c>
      <c r="JT485">
        <v>34.4864</v>
      </c>
      <c r="JU485">
        <v>24.1838</v>
      </c>
      <c r="JV485">
        <v>18</v>
      </c>
      <c r="JW485">
        <v>508.536</v>
      </c>
      <c r="JX485">
        <v>387.628</v>
      </c>
      <c r="JY485">
        <v>26.2167</v>
      </c>
      <c r="JZ485">
        <v>28.7976</v>
      </c>
      <c r="KA485">
        <v>30.0005</v>
      </c>
      <c r="KB485">
        <v>28.6956</v>
      </c>
      <c r="KC485">
        <v>28.6446</v>
      </c>
      <c r="KD485">
        <v>53.2963</v>
      </c>
      <c r="KE485">
        <v>24.0941</v>
      </c>
      <c r="KF485">
        <v>0</v>
      </c>
      <c r="KG485">
        <v>26.1413</v>
      </c>
      <c r="KH485">
        <v>1420.72</v>
      </c>
      <c r="KI485">
        <v>19.59</v>
      </c>
      <c r="KJ485">
        <v>96.5578</v>
      </c>
      <c r="KK485">
        <v>94.5179</v>
      </c>
    </row>
    <row r="486" spans="1:297">
      <c r="A486">
        <v>470</v>
      </c>
      <c r="B486">
        <v>1759345905</v>
      </c>
      <c r="C486">
        <v>13045</v>
      </c>
      <c r="D486" t="s">
        <v>1386</v>
      </c>
      <c r="E486" t="s">
        <v>1387</v>
      </c>
      <c r="F486">
        <v>5</v>
      </c>
      <c r="G486" t="s">
        <v>1217</v>
      </c>
      <c r="H486" t="s">
        <v>436</v>
      </c>
      <c r="I486">
        <v>1759345896.84615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1437.26818076971</v>
      </c>
      <c r="AK486">
        <v>1393.97145454546</v>
      </c>
      <c r="AL486">
        <v>3.33868113409489</v>
      </c>
      <c r="AM486">
        <v>64.7014413785426</v>
      </c>
      <c r="AN486">
        <f>(AP486 - AO486 + DY486*1E3/(8.314*(EA486+273.15)) * AR486/DX486 * AQ486) * DX486/(100*DL486) * 1000/(1000 - AP486)</f>
        <v>0</v>
      </c>
      <c r="AO486">
        <v>19.5138548530939</v>
      </c>
      <c r="AP486">
        <v>23.4857224242424</v>
      </c>
      <c r="AQ486">
        <v>-0.00300972367412471</v>
      </c>
      <c r="AR486">
        <v>119.371846667819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4.8</v>
      </c>
      <c r="DM486">
        <v>0.5</v>
      </c>
      <c r="DN486" t="s">
        <v>438</v>
      </c>
      <c r="DO486">
        <v>2</v>
      </c>
      <c r="DP486" t="b">
        <v>1</v>
      </c>
      <c r="DQ486">
        <v>1759345896.84615</v>
      </c>
      <c r="DR486">
        <v>1337.59076923077</v>
      </c>
      <c r="DS486">
        <v>1393.56692307692</v>
      </c>
      <c r="DT486">
        <v>23.5323923076923</v>
      </c>
      <c r="DU486">
        <v>19.4340461538462</v>
      </c>
      <c r="DV486">
        <v>1332.99846153846</v>
      </c>
      <c r="DW486">
        <v>23.1701538461538</v>
      </c>
      <c r="DX486">
        <v>500.012384615385</v>
      </c>
      <c r="DY486">
        <v>90.4195384615385</v>
      </c>
      <c r="DZ486">
        <v>0.0370936153846154</v>
      </c>
      <c r="EA486">
        <v>30.0912538461538</v>
      </c>
      <c r="EB486">
        <v>30.0786923076923</v>
      </c>
      <c r="EC486">
        <v>999.9</v>
      </c>
      <c r="ED486">
        <v>0</v>
      </c>
      <c r="EE486">
        <v>0</v>
      </c>
      <c r="EF486">
        <v>10001.7846153846</v>
      </c>
      <c r="EG486">
        <v>0</v>
      </c>
      <c r="EH486">
        <v>13.4867461538462</v>
      </c>
      <c r="EI486">
        <v>-55.9726307692308</v>
      </c>
      <c r="EJ486">
        <v>1369.82769230769</v>
      </c>
      <c r="EK486">
        <v>1421.18538461538</v>
      </c>
      <c r="EL486">
        <v>4.09834153846154</v>
      </c>
      <c r="EM486">
        <v>1393.56692307692</v>
      </c>
      <c r="EN486">
        <v>19.4340461538462</v>
      </c>
      <c r="EO486">
        <v>2.12778846153846</v>
      </c>
      <c r="EP486">
        <v>1.75721769230769</v>
      </c>
      <c r="EQ486">
        <v>18.4287307692308</v>
      </c>
      <c r="ER486">
        <v>15.4112538461538</v>
      </c>
      <c r="ES486">
        <v>1999.96230769231</v>
      </c>
      <c r="ET486">
        <v>0.979994461538461</v>
      </c>
      <c r="EU486">
        <v>0.0200054</v>
      </c>
      <c r="EV486">
        <v>0</v>
      </c>
      <c r="EW486">
        <v>839.888230769231</v>
      </c>
      <c r="EX486">
        <v>5.00059</v>
      </c>
      <c r="EY486">
        <v>16849.7461538462</v>
      </c>
      <c r="EZ486">
        <v>17359.9769230769</v>
      </c>
      <c r="FA486">
        <v>42.187</v>
      </c>
      <c r="FB486">
        <v>42.0524615384615</v>
      </c>
      <c r="FC486">
        <v>41.5716923076923</v>
      </c>
      <c r="FD486">
        <v>41.5</v>
      </c>
      <c r="FE486">
        <v>43.062</v>
      </c>
      <c r="FF486">
        <v>1955.05230769231</v>
      </c>
      <c r="FG486">
        <v>39.91</v>
      </c>
      <c r="FH486">
        <v>0</v>
      </c>
      <c r="FI486">
        <v>1759345905.6</v>
      </c>
      <c r="FJ486">
        <v>0</v>
      </c>
      <c r="FK486">
        <v>839.81908</v>
      </c>
      <c r="FL486">
        <v>-2.58084616065775</v>
      </c>
      <c r="FM486">
        <v>-40.6692308678751</v>
      </c>
      <c r="FN486">
        <v>16849.476</v>
      </c>
      <c r="FO486">
        <v>15</v>
      </c>
      <c r="FP486">
        <v>0</v>
      </c>
      <c r="FQ486" t="s">
        <v>439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-56.23255</v>
      </c>
      <c r="GD486">
        <v>4.58194285714283</v>
      </c>
      <c r="GE486">
        <v>0.543205528782615</v>
      </c>
      <c r="GF486">
        <v>0</v>
      </c>
      <c r="GG486">
        <v>839.973323529412</v>
      </c>
      <c r="GH486">
        <v>-2.25514132973917</v>
      </c>
      <c r="GI486">
        <v>0.292216450858347</v>
      </c>
      <c r="GJ486">
        <v>-1</v>
      </c>
      <c r="GK486">
        <v>4.1379165</v>
      </c>
      <c r="GL486">
        <v>-1.14076556390977</v>
      </c>
      <c r="GM486">
        <v>0.111650661138884</v>
      </c>
      <c r="GN486">
        <v>0</v>
      </c>
      <c r="GO486">
        <v>0</v>
      </c>
      <c r="GP486">
        <v>2</v>
      </c>
      <c r="GQ486" t="s">
        <v>481</v>
      </c>
      <c r="GR486">
        <v>3.13176</v>
      </c>
      <c r="GS486">
        <v>2.71556</v>
      </c>
      <c r="GT486">
        <v>0.200494</v>
      </c>
      <c r="GU486">
        <v>0.205705</v>
      </c>
      <c r="GV486">
        <v>0.101179</v>
      </c>
      <c r="GW486">
        <v>0.0893103</v>
      </c>
      <c r="GX486">
        <v>30085.3</v>
      </c>
      <c r="GY486">
        <v>32016.7</v>
      </c>
      <c r="GZ486">
        <v>34048.3</v>
      </c>
      <c r="HA486">
        <v>36498.5</v>
      </c>
      <c r="HB486">
        <v>43239.2</v>
      </c>
      <c r="HC486">
        <v>47742.6</v>
      </c>
      <c r="HD486">
        <v>53120.1</v>
      </c>
      <c r="HE486">
        <v>58337.7</v>
      </c>
      <c r="HF486">
        <v>1.95357</v>
      </c>
      <c r="HG486">
        <v>1.76268</v>
      </c>
      <c r="HH486">
        <v>0.117287</v>
      </c>
      <c r="HI486">
        <v>0</v>
      </c>
      <c r="HJ486">
        <v>28.1608</v>
      </c>
      <c r="HK486">
        <v>999.9</v>
      </c>
      <c r="HL486">
        <v>49.786</v>
      </c>
      <c r="HM486">
        <v>31.219</v>
      </c>
      <c r="HN486">
        <v>25.1502</v>
      </c>
      <c r="HO486">
        <v>55.3358</v>
      </c>
      <c r="HP486">
        <v>45.7372</v>
      </c>
      <c r="HQ486">
        <v>1</v>
      </c>
      <c r="HR486">
        <v>0.115892</v>
      </c>
      <c r="HS486">
        <v>1.4205</v>
      </c>
      <c r="HT486">
        <v>20.1059</v>
      </c>
      <c r="HU486">
        <v>5.19737</v>
      </c>
      <c r="HV486">
        <v>12.004</v>
      </c>
      <c r="HW486">
        <v>4.97495</v>
      </c>
      <c r="HX486">
        <v>3.29395</v>
      </c>
      <c r="HY486">
        <v>9999</v>
      </c>
      <c r="HZ486">
        <v>9999</v>
      </c>
      <c r="IA486">
        <v>999.9</v>
      </c>
      <c r="IB486">
        <v>9999</v>
      </c>
      <c r="IC486">
        <v>1.86325</v>
      </c>
      <c r="ID486">
        <v>1.86813</v>
      </c>
      <c r="IE486">
        <v>1.86786</v>
      </c>
      <c r="IF486">
        <v>1.86905</v>
      </c>
      <c r="IG486">
        <v>1.86984</v>
      </c>
      <c r="IH486">
        <v>1.86588</v>
      </c>
      <c r="II486">
        <v>1.86698</v>
      </c>
      <c r="IJ486">
        <v>1.86843</v>
      </c>
      <c r="IK486">
        <v>5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4.67</v>
      </c>
      <c r="IY486">
        <v>0.3598</v>
      </c>
      <c r="IZ486">
        <v>0.591063205497763</v>
      </c>
      <c r="JA486">
        <v>0.00362635438953289</v>
      </c>
      <c r="JB486">
        <v>-8.50754122937555e-07</v>
      </c>
      <c r="JC486">
        <v>2.87264459290622e-10</v>
      </c>
      <c r="JD486">
        <v>-0.103101814204982</v>
      </c>
      <c r="JE486">
        <v>-0.017656537129445</v>
      </c>
      <c r="JF486">
        <v>0.00217271289782075</v>
      </c>
      <c r="JG486">
        <v>-2.34727275410467e-05</v>
      </c>
      <c r="JH486">
        <v>4</v>
      </c>
      <c r="JI486">
        <v>2183</v>
      </c>
      <c r="JJ486">
        <v>1</v>
      </c>
      <c r="JK486">
        <v>27</v>
      </c>
      <c r="JL486">
        <v>29322431.8</v>
      </c>
      <c r="JM486">
        <v>29322431.8</v>
      </c>
      <c r="JN486">
        <v>2.68311</v>
      </c>
      <c r="JO486">
        <v>2.6062</v>
      </c>
      <c r="JP486">
        <v>1.54785</v>
      </c>
      <c r="JQ486">
        <v>2.31201</v>
      </c>
      <c r="JR486">
        <v>1.64673</v>
      </c>
      <c r="JS486">
        <v>2.34375</v>
      </c>
      <c r="JT486">
        <v>34.4864</v>
      </c>
      <c r="JU486">
        <v>24.1926</v>
      </c>
      <c r="JV486">
        <v>18</v>
      </c>
      <c r="JW486">
        <v>508.546</v>
      </c>
      <c r="JX486">
        <v>387.482</v>
      </c>
      <c r="JY486">
        <v>26.1355</v>
      </c>
      <c r="JZ486">
        <v>28.802</v>
      </c>
      <c r="KA486">
        <v>30.0004</v>
      </c>
      <c r="KB486">
        <v>28.7005</v>
      </c>
      <c r="KC486">
        <v>28.6489</v>
      </c>
      <c r="KD486">
        <v>53.809</v>
      </c>
      <c r="KE486">
        <v>23.7944</v>
      </c>
      <c r="KF486">
        <v>0</v>
      </c>
      <c r="KG486">
        <v>26.0689</v>
      </c>
      <c r="KH486">
        <v>1440.94</v>
      </c>
      <c r="KI486">
        <v>19.675</v>
      </c>
      <c r="KJ486">
        <v>96.5577</v>
      </c>
      <c r="KK486">
        <v>94.5168</v>
      </c>
    </row>
    <row r="487" spans="1:297">
      <c r="A487">
        <v>471</v>
      </c>
      <c r="B487">
        <v>1759345910</v>
      </c>
      <c r="C487">
        <v>13050</v>
      </c>
      <c r="D487" t="s">
        <v>1388</v>
      </c>
      <c r="E487" t="s">
        <v>1389</v>
      </c>
      <c r="F487">
        <v>5</v>
      </c>
      <c r="G487" t="s">
        <v>1217</v>
      </c>
      <c r="H487" t="s">
        <v>436</v>
      </c>
      <c r="I487">
        <v>1759345901.84615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1453.45752225362</v>
      </c>
      <c r="AK487">
        <v>1410.41193939394</v>
      </c>
      <c r="AL487">
        <v>3.27203036031017</v>
      </c>
      <c r="AM487">
        <v>64.7014413785426</v>
      </c>
      <c r="AN487">
        <f>(AP487 - AO487 + DY487*1E3/(8.314*(EA487+273.15)) * AR487/DX487 * AQ487) * DX487/(100*DL487) * 1000/(1000 - AP487)</f>
        <v>0</v>
      </c>
      <c r="AO487">
        <v>19.5681000556287</v>
      </c>
      <c r="AP487">
        <v>23.4499048484848</v>
      </c>
      <c r="AQ487">
        <v>-0.00645515222020095</v>
      </c>
      <c r="AR487">
        <v>119.371846667819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4.8</v>
      </c>
      <c r="DM487">
        <v>0.5</v>
      </c>
      <c r="DN487" t="s">
        <v>438</v>
      </c>
      <c r="DO487">
        <v>2</v>
      </c>
      <c r="DP487" t="b">
        <v>1</v>
      </c>
      <c r="DQ487">
        <v>1759345901.84615</v>
      </c>
      <c r="DR487">
        <v>1354.08230769231</v>
      </c>
      <c r="DS487">
        <v>1409.80538461538</v>
      </c>
      <c r="DT487">
        <v>23.4943230769231</v>
      </c>
      <c r="DU487">
        <v>19.5001846153846</v>
      </c>
      <c r="DV487">
        <v>1349.44230769231</v>
      </c>
      <c r="DW487">
        <v>23.1337307692308</v>
      </c>
      <c r="DX487">
        <v>499.998</v>
      </c>
      <c r="DY487">
        <v>90.4191153846154</v>
      </c>
      <c r="DZ487">
        <v>0.0372703692307692</v>
      </c>
      <c r="EA487">
        <v>30.0672615384615</v>
      </c>
      <c r="EB487">
        <v>30.0737384615385</v>
      </c>
      <c r="EC487">
        <v>999.9</v>
      </c>
      <c r="ED487">
        <v>0</v>
      </c>
      <c r="EE487">
        <v>0</v>
      </c>
      <c r="EF487">
        <v>9994.91153846154</v>
      </c>
      <c r="EG487">
        <v>0</v>
      </c>
      <c r="EH487">
        <v>14.0086923076923</v>
      </c>
      <c r="EI487">
        <v>-55.7202923076923</v>
      </c>
      <c r="EJ487">
        <v>1386.66230769231</v>
      </c>
      <c r="EK487">
        <v>1437.84461538462</v>
      </c>
      <c r="EL487">
        <v>3.99414307692308</v>
      </c>
      <c r="EM487">
        <v>1409.80538461538</v>
      </c>
      <c r="EN487">
        <v>19.5001846153846</v>
      </c>
      <c r="EO487">
        <v>2.12433615384615</v>
      </c>
      <c r="EP487">
        <v>1.76319</v>
      </c>
      <c r="EQ487">
        <v>18.4028384615385</v>
      </c>
      <c r="ER487">
        <v>15.4641384615385</v>
      </c>
      <c r="ES487">
        <v>1999.95230769231</v>
      </c>
      <c r="ET487">
        <v>0.979994461538461</v>
      </c>
      <c r="EU487">
        <v>0.0200054</v>
      </c>
      <c r="EV487">
        <v>0</v>
      </c>
      <c r="EW487">
        <v>839.670615384615</v>
      </c>
      <c r="EX487">
        <v>5.00059</v>
      </c>
      <c r="EY487">
        <v>16846.0692307692</v>
      </c>
      <c r="EZ487">
        <v>17359.8923076923</v>
      </c>
      <c r="FA487">
        <v>42.187</v>
      </c>
      <c r="FB487">
        <v>42.0572307692308</v>
      </c>
      <c r="FC487">
        <v>41.5862307692308</v>
      </c>
      <c r="FD487">
        <v>41.5</v>
      </c>
      <c r="FE487">
        <v>43.062</v>
      </c>
      <c r="FF487">
        <v>1955.04230769231</v>
      </c>
      <c r="FG487">
        <v>39.91</v>
      </c>
      <c r="FH487">
        <v>0</v>
      </c>
      <c r="FI487">
        <v>1759345910.4</v>
      </c>
      <c r="FJ487">
        <v>0</v>
      </c>
      <c r="FK487">
        <v>839.61836</v>
      </c>
      <c r="FL487">
        <v>-2.49807691498766</v>
      </c>
      <c r="FM487">
        <v>-44.1923076562367</v>
      </c>
      <c r="FN487">
        <v>16845.812</v>
      </c>
      <c r="FO487">
        <v>15</v>
      </c>
      <c r="FP487">
        <v>0</v>
      </c>
      <c r="FQ487" t="s">
        <v>439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-55.8465380952381</v>
      </c>
      <c r="GD487">
        <v>3.73628571428577</v>
      </c>
      <c r="GE487">
        <v>0.50043697236581</v>
      </c>
      <c r="GF487">
        <v>0</v>
      </c>
      <c r="GG487">
        <v>839.744588235294</v>
      </c>
      <c r="GH487">
        <v>-2.48030557696594</v>
      </c>
      <c r="GI487">
        <v>0.320485304577023</v>
      </c>
      <c r="GJ487">
        <v>-1</v>
      </c>
      <c r="GK487">
        <v>4.05484523809524</v>
      </c>
      <c r="GL487">
        <v>-1.24329740259739</v>
      </c>
      <c r="GM487">
        <v>0.126454051155013</v>
      </c>
      <c r="GN487">
        <v>0</v>
      </c>
      <c r="GO487">
        <v>0</v>
      </c>
      <c r="GP487">
        <v>2</v>
      </c>
      <c r="GQ487" t="s">
        <v>481</v>
      </c>
      <c r="GR487">
        <v>3.13179</v>
      </c>
      <c r="GS487">
        <v>2.71548</v>
      </c>
      <c r="GT487">
        <v>0.201946</v>
      </c>
      <c r="GU487">
        <v>0.207201</v>
      </c>
      <c r="GV487">
        <v>0.101098</v>
      </c>
      <c r="GW487">
        <v>0.0896051</v>
      </c>
      <c r="GX487">
        <v>30030.4</v>
      </c>
      <c r="GY487">
        <v>31956.2</v>
      </c>
      <c r="GZ487">
        <v>34047.9</v>
      </c>
      <c r="HA487">
        <v>36498.4</v>
      </c>
      <c r="HB487">
        <v>43243</v>
      </c>
      <c r="HC487">
        <v>47727.1</v>
      </c>
      <c r="HD487">
        <v>53119.7</v>
      </c>
      <c r="HE487">
        <v>58337.7</v>
      </c>
      <c r="HF487">
        <v>1.95345</v>
      </c>
      <c r="HG487">
        <v>1.76285</v>
      </c>
      <c r="HH487">
        <v>0.117838</v>
      </c>
      <c r="HI487">
        <v>0</v>
      </c>
      <c r="HJ487">
        <v>28.1488</v>
      </c>
      <c r="HK487">
        <v>999.9</v>
      </c>
      <c r="HL487">
        <v>49.811</v>
      </c>
      <c r="HM487">
        <v>31.219</v>
      </c>
      <c r="HN487">
        <v>25.1624</v>
      </c>
      <c r="HO487">
        <v>55.6458</v>
      </c>
      <c r="HP487">
        <v>45.9175</v>
      </c>
      <c r="HQ487">
        <v>1</v>
      </c>
      <c r="HR487">
        <v>0.116321</v>
      </c>
      <c r="HS487">
        <v>1.43094</v>
      </c>
      <c r="HT487">
        <v>20.106</v>
      </c>
      <c r="HU487">
        <v>5.19752</v>
      </c>
      <c r="HV487">
        <v>12.004</v>
      </c>
      <c r="HW487">
        <v>4.97515</v>
      </c>
      <c r="HX487">
        <v>3.294</v>
      </c>
      <c r="HY487">
        <v>9999</v>
      </c>
      <c r="HZ487">
        <v>9999</v>
      </c>
      <c r="IA487">
        <v>999.9</v>
      </c>
      <c r="IB487">
        <v>9999</v>
      </c>
      <c r="IC487">
        <v>1.86326</v>
      </c>
      <c r="ID487">
        <v>1.86813</v>
      </c>
      <c r="IE487">
        <v>1.86784</v>
      </c>
      <c r="IF487">
        <v>1.86905</v>
      </c>
      <c r="IG487">
        <v>1.86982</v>
      </c>
      <c r="IH487">
        <v>1.8659</v>
      </c>
      <c r="II487">
        <v>1.86697</v>
      </c>
      <c r="IJ487">
        <v>1.86841</v>
      </c>
      <c r="IK487">
        <v>5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4.72</v>
      </c>
      <c r="IY487">
        <v>0.3587</v>
      </c>
      <c r="IZ487">
        <v>0.591063205497763</v>
      </c>
      <c r="JA487">
        <v>0.00362635438953289</v>
      </c>
      <c r="JB487">
        <v>-8.50754122937555e-07</v>
      </c>
      <c r="JC487">
        <v>2.87264459290622e-10</v>
      </c>
      <c r="JD487">
        <v>-0.103101814204982</v>
      </c>
      <c r="JE487">
        <v>-0.017656537129445</v>
      </c>
      <c r="JF487">
        <v>0.00217271289782075</v>
      </c>
      <c r="JG487">
        <v>-2.34727275410467e-05</v>
      </c>
      <c r="JH487">
        <v>4</v>
      </c>
      <c r="JI487">
        <v>2183</v>
      </c>
      <c r="JJ487">
        <v>1</v>
      </c>
      <c r="JK487">
        <v>27</v>
      </c>
      <c r="JL487">
        <v>29322431.8</v>
      </c>
      <c r="JM487">
        <v>29322431.8</v>
      </c>
      <c r="JN487">
        <v>2.71362</v>
      </c>
      <c r="JO487">
        <v>2.60986</v>
      </c>
      <c r="JP487">
        <v>1.54785</v>
      </c>
      <c r="JQ487">
        <v>2.31323</v>
      </c>
      <c r="JR487">
        <v>1.64551</v>
      </c>
      <c r="JS487">
        <v>2.34131</v>
      </c>
      <c r="JT487">
        <v>34.4864</v>
      </c>
      <c r="JU487">
        <v>24.1838</v>
      </c>
      <c r="JV487">
        <v>18</v>
      </c>
      <c r="JW487">
        <v>508.5</v>
      </c>
      <c r="JX487">
        <v>387.607</v>
      </c>
      <c r="JY487">
        <v>26.0628</v>
      </c>
      <c r="JZ487">
        <v>28.806</v>
      </c>
      <c r="KA487">
        <v>30.0004</v>
      </c>
      <c r="KB487">
        <v>28.7047</v>
      </c>
      <c r="KC487">
        <v>28.6536</v>
      </c>
      <c r="KD487">
        <v>54.3181</v>
      </c>
      <c r="KE487">
        <v>23.5138</v>
      </c>
      <c r="KF487">
        <v>0</v>
      </c>
      <c r="KG487">
        <v>25.9978</v>
      </c>
      <c r="KH487">
        <v>1454.55</v>
      </c>
      <c r="KI487">
        <v>19.7516</v>
      </c>
      <c r="KJ487">
        <v>96.5568</v>
      </c>
      <c r="KK487">
        <v>94.5166</v>
      </c>
    </row>
    <row r="488" spans="1:297">
      <c r="A488">
        <v>472</v>
      </c>
      <c r="B488">
        <v>1759345915</v>
      </c>
      <c r="C488">
        <v>13055</v>
      </c>
      <c r="D488" t="s">
        <v>1390</v>
      </c>
      <c r="E488" t="s">
        <v>1391</v>
      </c>
      <c r="F488">
        <v>5</v>
      </c>
      <c r="G488" t="s">
        <v>1217</v>
      </c>
      <c r="H488" t="s">
        <v>436</v>
      </c>
      <c r="I488">
        <v>1759345906.84615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1471.37662790953</v>
      </c>
      <c r="AK488">
        <v>1427.61606060606</v>
      </c>
      <c r="AL488">
        <v>3.47421480382483</v>
      </c>
      <c r="AM488">
        <v>64.7014413785426</v>
      </c>
      <c r="AN488">
        <f>(AP488 - AO488 + DY488*1E3/(8.314*(EA488+273.15)) * AR488/DX488 * AQ488) * DX488/(100*DL488) * 1000/(1000 - AP488)</f>
        <v>0</v>
      </c>
      <c r="AO488">
        <v>19.6476318705649</v>
      </c>
      <c r="AP488">
        <v>23.4345787878788</v>
      </c>
      <c r="AQ488">
        <v>-0.00183783685337449</v>
      </c>
      <c r="AR488">
        <v>119.371846667819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4.8</v>
      </c>
      <c r="DM488">
        <v>0.5</v>
      </c>
      <c r="DN488" t="s">
        <v>438</v>
      </c>
      <c r="DO488">
        <v>2</v>
      </c>
      <c r="DP488" t="b">
        <v>1</v>
      </c>
      <c r="DQ488">
        <v>1759345906.84615</v>
      </c>
      <c r="DR488">
        <v>1370.50307692308</v>
      </c>
      <c r="DS488">
        <v>1426.27230769231</v>
      </c>
      <c r="DT488">
        <v>23.4670307692308</v>
      </c>
      <c r="DU488">
        <v>19.5719615384615</v>
      </c>
      <c r="DV488">
        <v>1365.81461538462</v>
      </c>
      <c r="DW488">
        <v>23.1076230769231</v>
      </c>
      <c r="DX488">
        <v>500.011615384615</v>
      </c>
      <c r="DY488">
        <v>90.4191615384615</v>
      </c>
      <c r="DZ488">
        <v>0.0374733923076923</v>
      </c>
      <c r="EA488">
        <v>30.0430615384615</v>
      </c>
      <c r="EB488">
        <v>30.0701076923077</v>
      </c>
      <c r="EC488">
        <v>999.9</v>
      </c>
      <c r="ED488">
        <v>0</v>
      </c>
      <c r="EE488">
        <v>0</v>
      </c>
      <c r="EF488">
        <v>9995.00846153846</v>
      </c>
      <c r="EG488">
        <v>0</v>
      </c>
      <c r="EH488">
        <v>14.3951615384615</v>
      </c>
      <c r="EI488">
        <v>-55.7679461538462</v>
      </c>
      <c r="EJ488">
        <v>1403.43846153846</v>
      </c>
      <c r="EK488">
        <v>1454.74615384615</v>
      </c>
      <c r="EL488">
        <v>3.89508384615385</v>
      </c>
      <c r="EM488">
        <v>1426.27230769231</v>
      </c>
      <c r="EN488">
        <v>19.5719615384615</v>
      </c>
      <c r="EO488">
        <v>2.12187</v>
      </c>
      <c r="EP488">
        <v>1.76968076923077</v>
      </c>
      <c r="EQ488">
        <v>18.3843153846154</v>
      </c>
      <c r="ER488">
        <v>15.5214461538462</v>
      </c>
      <c r="ES488">
        <v>1999.94076923077</v>
      </c>
      <c r="ET488">
        <v>0.979994461538461</v>
      </c>
      <c r="EU488">
        <v>0.0200053923076923</v>
      </c>
      <c r="EV488">
        <v>0</v>
      </c>
      <c r="EW488">
        <v>839.468923076923</v>
      </c>
      <c r="EX488">
        <v>5.00059</v>
      </c>
      <c r="EY488">
        <v>16841.9384615385</v>
      </c>
      <c r="EZ488">
        <v>17359.8</v>
      </c>
      <c r="FA488">
        <v>42.1918461538462</v>
      </c>
      <c r="FB488">
        <v>42.0572307692308</v>
      </c>
      <c r="FC488">
        <v>41.5959230769231</v>
      </c>
      <c r="FD488">
        <v>41.5</v>
      </c>
      <c r="FE488">
        <v>43.062</v>
      </c>
      <c r="FF488">
        <v>1955.03076923077</v>
      </c>
      <c r="FG488">
        <v>39.91</v>
      </c>
      <c r="FH488">
        <v>0</v>
      </c>
      <c r="FI488">
        <v>1759345915.8</v>
      </c>
      <c r="FJ488">
        <v>0</v>
      </c>
      <c r="FK488">
        <v>839.430115384615</v>
      </c>
      <c r="FL488">
        <v>-2.81398290846959</v>
      </c>
      <c r="FM488">
        <v>-55.5692308609475</v>
      </c>
      <c r="FN488">
        <v>16841.5153846154</v>
      </c>
      <c r="FO488">
        <v>15</v>
      </c>
      <c r="FP488">
        <v>0</v>
      </c>
      <c r="FQ488" t="s">
        <v>439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-55.877525</v>
      </c>
      <c r="GD488">
        <v>0.0704075187969834</v>
      </c>
      <c r="GE488">
        <v>0.512189387702439</v>
      </c>
      <c r="GF488">
        <v>1</v>
      </c>
      <c r="GG488">
        <v>839.578617647059</v>
      </c>
      <c r="GH488">
        <v>-2.53709702108704</v>
      </c>
      <c r="GI488">
        <v>0.312373081493145</v>
      </c>
      <c r="GJ488">
        <v>-1</v>
      </c>
      <c r="GK488">
        <v>3.9424885</v>
      </c>
      <c r="GL488">
        <v>-1.16669097744362</v>
      </c>
      <c r="GM488">
        <v>0.112954912123157</v>
      </c>
      <c r="GN488">
        <v>0</v>
      </c>
      <c r="GO488">
        <v>1</v>
      </c>
      <c r="GP488">
        <v>2</v>
      </c>
      <c r="GQ488" t="s">
        <v>448</v>
      </c>
      <c r="GR488">
        <v>3.13172</v>
      </c>
      <c r="GS488">
        <v>2.71518</v>
      </c>
      <c r="GT488">
        <v>0.203467</v>
      </c>
      <c r="GU488">
        <v>0.208619</v>
      </c>
      <c r="GV488">
        <v>0.101037</v>
      </c>
      <c r="GW488">
        <v>0.089839</v>
      </c>
      <c r="GX488">
        <v>29972.9</v>
      </c>
      <c r="GY488">
        <v>31899.1</v>
      </c>
      <c r="GZ488">
        <v>34047.7</v>
      </c>
      <c r="HA488">
        <v>36498.4</v>
      </c>
      <c r="HB488">
        <v>43245.7</v>
      </c>
      <c r="HC488">
        <v>47714.8</v>
      </c>
      <c r="HD488">
        <v>53119.1</v>
      </c>
      <c r="HE488">
        <v>58337.6</v>
      </c>
      <c r="HF488">
        <v>1.95322</v>
      </c>
      <c r="HG488">
        <v>1.76343</v>
      </c>
      <c r="HH488">
        <v>0.118565</v>
      </c>
      <c r="HI488">
        <v>0</v>
      </c>
      <c r="HJ488">
        <v>28.1351</v>
      </c>
      <c r="HK488">
        <v>999.9</v>
      </c>
      <c r="HL488">
        <v>49.811</v>
      </c>
      <c r="HM488">
        <v>31.229</v>
      </c>
      <c r="HN488">
        <v>25.1802</v>
      </c>
      <c r="HO488">
        <v>55.6858</v>
      </c>
      <c r="HP488">
        <v>45.7131</v>
      </c>
      <c r="HQ488">
        <v>1</v>
      </c>
      <c r="HR488">
        <v>0.116418</v>
      </c>
      <c r="HS488">
        <v>1.47345</v>
      </c>
      <c r="HT488">
        <v>20.1056</v>
      </c>
      <c r="HU488">
        <v>5.19722</v>
      </c>
      <c r="HV488">
        <v>12.004</v>
      </c>
      <c r="HW488">
        <v>4.97505</v>
      </c>
      <c r="HX488">
        <v>3.294</v>
      </c>
      <c r="HY488">
        <v>9999</v>
      </c>
      <c r="HZ488">
        <v>9999</v>
      </c>
      <c r="IA488">
        <v>999.9</v>
      </c>
      <c r="IB488">
        <v>9999</v>
      </c>
      <c r="IC488">
        <v>1.86325</v>
      </c>
      <c r="ID488">
        <v>1.86813</v>
      </c>
      <c r="IE488">
        <v>1.86786</v>
      </c>
      <c r="IF488">
        <v>1.86905</v>
      </c>
      <c r="IG488">
        <v>1.86984</v>
      </c>
      <c r="IH488">
        <v>1.86587</v>
      </c>
      <c r="II488">
        <v>1.86694</v>
      </c>
      <c r="IJ488">
        <v>1.86842</v>
      </c>
      <c r="IK488">
        <v>5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4.77</v>
      </c>
      <c r="IY488">
        <v>0.3578</v>
      </c>
      <c r="IZ488">
        <v>0.591063205497763</v>
      </c>
      <c r="JA488">
        <v>0.00362635438953289</v>
      </c>
      <c r="JB488">
        <v>-8.50754122937555e-07</v>
      </c>
      <c r="JC488">
        <v>2.87264459290622e-10</v>
      </c>
      <c r="JD488">
        <v>-0.103101814204982</v>
      </c>
      <c r="JE488">
        <v>-0.017656537129445</v>
      </c>
      <c r="JF488">
        <v>0.00217271289782075</v>
      </c>
      <c r="JG488">
        <v>-2.34727275410467e-05</v>
      </c>
      <c r="JH488">
        <v>4</v>
      </c>
      <c r="JI488">
        <v>2183</v>
      </c>
      <c r="JJ488">
        <v>1</v>
      </c>
      <c r="JK488">
        <v>27</v>
      </c>
      <c r="JL488">
        <v>29322431.9</v>
      </c>
      <c r="JM488">
        <v>29322431.9</v>
      </c>
      <c r="JN488">
        <v>2.73682</v>
      </c>
      <c r="JO488">
        <v>2.63306</v>
      </c>
      <c r="JP488">
        <v>1.54785</v>
      </c>
      <c r="JQ488">
        <v>2.31201</v>
      </c>
      <c r="JR488">
        <v>1.64551</v>
      </c>
      <c r="JS488">
        <v>2.26196</v>
      </c>
      <c r="JT488">
        <v>34.4864</v>
      </c>
      <c r="JU488">
        <v>24.1838</v>
      </c>
      <c r="JV488">
        <v>18</v>
      </c>
      <c r="JW488">
        <v>508.386</v>
      </c>
      <c r="JX488">
        <v>387.945</v>
      </c>
      <c r="JY488">
        <v>25.998</v>
      </c>
      <c r="JZ488">
        <v>28.8098</v>
      </c>
      <c r="KA488">
        <v>30.0003</v>
      </c>
      <c r="KB488">
        <v>28.7089</v>
      </c>
      <c r="KC488">
        <v>28.6582</v>
      </c>
      <c r="KD488">
        <v>54.7529</v>
      </c>
      <c r="KE488">
        <v>23.2369</v>
      </c>
      <c r="KF488">
        <v>0</v>
      </c>
      <c r="KG488">
        <v>25.9327</v>
      </c>
      <c r="KH488">
        <v>1474.8</v>
      </c>
      <c r="KI488">
        <v>19.7501</v>
      </c>
      <c r="KJ488">
        <v>96.5558</v>
      </c>
      <c r="KK488">
        <v>94.5166</v>
      </c>
    </row>
    <row r="489" spans="1:297">
      <c r="A489">
        <v>473</v>
      </c>
      <c r="B489">
        <v>1759345920</v>
      </c>
      <c r="C489">
        <v>13060</v>
      </c>
      <c r="D489" t="s">
        <v>1392</v>
      </c>
      <c r="E489" t="s">
        <v>1393</v>
      </c>
      <c r="F489">
        <v>5</v>
      </c>
      <c r="G489" t="s">
        <v>1217</v>
      </c>
      <c r="H489" t="s">
        <v>436</v>
      </c>
      <c r="I489">
        <v>1759345911.84615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1487.42973895722</v>
      </c>
      <c r="AK489">
        <v>1444.1043030303</v>
      </c>
      <c r="AL489">
        <v>3.25692460765289</v>
      </c>
      <c r="AM489">
        <v>64.7014413785426</v>
      </c>
      <c r="AN489">
        <f>(AP489 - AO489 + DY489*1E3/(8.314*(EA489+273.15)) * AR489/DX489 * AQ489) * DX489/(100*DL489) * 1000/(1000 - AP489)</f>
        <v>0</v>
      </c>
      <c r="AO489">
        <v>19.7308632859496</v>
      </c>
      <c r="AP489">
        <v>23.4200175757576</v>
      </c>
      <c r="AQ489">
        <v>-0.000831716095141501</v>
      </c>
      <c r="AR489">
        <v>119.371846667819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4.8</v>
      </c>
      <c r="DM489">
        <v>0.5</v>
      </c>
      <c r="DN489" t="s">
        <v>438</v>
      </c>
      <c r="DO489">
        <v>2</v>
      </c>
      <c r="DP489" t="b">
        <v>1</v>
      </c>
      <c r="DQ489">
        <v>1759345911.84615</v>
      </c>
      <c r="DR489">
        <v>1386.90615384615</v>
      </c>
      <c r="DS489">
        <v>1442.49769230769</v>
      </c>
      <c r="DT489">
        <v>23.4440230769231</v>
      </c>
      <c r="DU489">
        <v>19.6444923076923</v>
      </c>
      <c r="DV489">
        <v>1382.17076923077</v>
      </c>
      <c r="DW489">
        <v>23.0856076923077</v>
      </c>
      <c r="DX489">
        <v>500.026846153846</v>
      </c>
      <c r="DY489">
        <v>90.4197384615385</v>
      </c>
      <c r="DZ489">
        <v>0.0373302153846154</v>
      </c>
      <c r="EA489">
        <v>30.0186692307692</v>
      </c>
      <c r="EB489">
        <v>30.0657692307692</v>
      </c>
      <c r="EC489">
        <v>999.9</v>
      </c>
      <c r="ED489">
        <v>0</v>
      </c>
      <c r="EE489">
        <v>0</v>
      </c>
      <c r="EF489">
        <v>10006.3007692308</v>
      </c>
      <c r="EG489">
        <v>0</v>
      </c>
      <c r="EH489">
        <v>14.4737692307692</v>
      </c>
      <c r="EI489">
        <v>-55.5903769230769</v>
      </c>
      <c r="EJ489">
        <v>1420.20307692308</v>
      </c>
      <c r="EK489">
        <v>1471.40538461538</v>
      </c>
      <c r="EL489">
        <v>3.79952615384615</v>
      </c>
      <c r="EM489">
        <v>1442.49769230769</v>
      </c>
      <c r="EN489">
        <v>19.6444923076923</v>
      </c>
      <c r="EO489">
        <v>2.11980384615385</v>
      </c>
      <c r="EP489">
        <v>1.77625076923077</v>
      </c>
      <c r="EQ489">
        <v>18.3687692307692</v>
      </c>
      <c r="ER489">
        <v>15.5792461538462</v>
      </c>
      <c r="ES489">
        <v>1999.95230769231</v>
      </c>
      <c r="ET489">
        <v>0.979994692307692</v>
      </c>
      <c r="EU489">
        <v>0.0200051692307692</v>
      </c>
      <c r="EV489">
        <v>0</v>
      </c>
      <c r="EW489">
        <v>839.215692307692</v>
      </c>
      <c r="EX489">
        <v>5.00059</v>
      </c>
      <c r="EY489">
        <v>16837.6230769231</v>
      </c>
      <c r="EZ489">
        <v>17359.8923076923</v>
      </c>
      <c r="FA489">
        <v>42.1966923076923</v>
      </c>
      <c r="FB489">
        <v>42.062</v>
      </c>
      <c r="FC489">
        <v>41.6007692307692</v>
      </c>
      <c r="FD489">
        <v>41.5</v>
      </c>
      <c r="FE489">
        <v>43.062</v>
      </c>
      <c r="FF489">
        <v>1955.04230769231</v>
      </c>
      <c r="FG489">
        <v>39.91</v>
      </c>
      <c r="FH489">
        <v>0</v>
      </c>
      <c r="FI489">
        <v>1759345920.6</v>
      </c>
      <c r="FJ489">
        <v>0</v>
      </c>
      <c r="FK489">
        <v>839.1725</v>
      </c>
      <c r="FL489">
        <v>-3.38635897459809</v>
      </c>
      <c r="FM489">
        <v>-55.0461539099909</v>
      </c>
      <c r="FN489">
        <v>16837.3269230769</v>
      </c>
      <c r="FO489">
        <v>15</v>
      </c>
      <c r="FP489">
        <v>0</v>
      </c>
      <c r="FQ489" t="s">
        <v>439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-55.6320666666667</v>
      </c>
      <c r="GD489">
        <v>0.387919480519353</v>
      </c>
      <c r="GE489">
        <v>0.548683779458869</v>
      </c>
      <c r="GF489">
        <v>1</v>
      </c>
      <c r="GG489">
        <v>839.344470588235</v>
      </c>
      <c r="GH489">
        <v>-3.0351718851956</v>
      </c>
      <c r="GI489">
        <v>0.354790429880723</v>
      </c>
      <c r="GJ489">
        <v>-1</v>
      </c>
      <c r="GK489">
        <v>3.85266095238095</v>
      </c>
      <c r="GL489">
        <v>-1.13970545454545</v>
      </c>
      <c r="GM489">
        <v>0.115473834797769</v>
      </c>
      <c r="GN489">
        <v>0</v>
      </c>
      <c r="GO489">
        <v>1</v>
      </c>
      <c r="GP489">
        <v>2</v>
      </c>
      <c r="GQ489" t="s">
        <v>448</v>
      </c>
      <c r="GR489">
        <v>3.13193</v>
      </c>
      <c r="GS489">
        <v>2.71516</v>
      </c>
      <c r="GT489">
        <v>0.204897</v>
      </c>
      <c r="GU489">
        <v>0.210101</v>
      </c>
      <c r="GV489">
        <v>0.101006</v>
      </c>
      <c r="GW489">
        <v>0.0901242</v>
      </c>
      <c r="GX489">
        <v>29919.3</v>
      </c>
      <c r="GY489">
        <v>31839</v>
      </c>
      <c r="GZ489">
        <v>34047.9</v>
      </c>
      <c r="HA489">
        <v>36498</v>
      </c>
      <c r="HB489">
        <v>43247.9</v>
      </c>
      <c r="HC489">
        <v>47699.4</v>
      </c>
      <c r="HD489">
        <v>53119.7</v>
      </c>
      <c r="HE489">
        <v>58337</v>
      </c>
      <c r="HF489">
        <v>1.95345</v>
      </c>
      <c r="HG489">
        <v>1.7629</v>
      </c>
      <c r="HH489">
        <v>0.118077</v>
      </c>
      <c r="HI489">
        <v>0</v>
      </c>
      <c r="HJ489">
        <v>28.1223</v>
      </c>
      <c r="HK489">
        <v>999.9</v>
      </c>
      <c r="HL489">
        <v>49.811</v>
      </c>
      <c r="HM489">
        <v>31.229</v>
      </c>
      <c r="HN489">
        <v>25.1781</v>
      </c>
      <c r="HO489">
        <v>55.7558</v>
      </c>
      <c r="HP489">
        <v>45.9535</v>
      </c>
      <c r="HQ489">
        <v>1</v>
      </c>
      <c r="HR489">
        <v>0.116931</v>
      </c>
      <c r="HS489">
        <v>1.47032</v>
      </c>
      <c r="HT489">
        <v>20.1056</v>
      </c>
      <c r="HU489">
        <v>5.19782</v>
      </c>
      <c r="HV489">
        <v>12.004</v>
      </c>
      <c r="HW489">
        <v>4.9751</v>
      </c>
      <c r="HX489">
        <v>3.29395</v>
      </c>
      <c r="HY489">
        <v>9999</v>
      </c>
      <c r="HZ489">
        <v>9999</v>
      </c>
      <c r="IA489">
        <v>999.9</v>
      </c>
      <c r="IB489">
        <v>9999</v>
      </c>
      <c r="IC489">
        <v>1.86325</v>
      </c>
      <c r="ID489">
        <v>1.86813</v>
      </c>
      <c r="IE489">
        <v>1.86789</v>
      </c>
      <c r="IF489">
        <v>1.86905</v>
      </c>
      <c r="IG489">
        <v>1.86983</v>
      </c>
      <c r="IH489">
        <v>1.86588</v>
      </c>
      <c r="II489">
        <v>1.86694</v>
      </c>
      <c r="IJ489">
        <v>1.86841</v>
      </c>
      <c r="IK489">
        <v>5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4.81</v>
      </c>
      <c r="IY489">
        <v>0.3574</v>
      </c>
      <c r="IZ489">
        <v>0.591063205497763</v>
      </c>
      <c r="JA489">
        <v>0.00362635438953289</v>
      </c>
      <c r="JB489">
        <v>-8.50754122937555e-07</v>
      </c>
      <c r="JC489">
        <v>2.87264459290622e-10</v>
      </c>
      <c r="JD489">
        <v>-0.103101814204982</v>
      </c>
      <c r="JE489">
        <v>-0.017656537129445</v>
      </c>
      <c r="JF489">
        <v>0.00217271289782075</v>
      </c>
      <c r="JG489">
        <v>-2.34727275410467e-05</v>
      </c>
      <c r="JH489">
        <v>4</v>
      </c>
      <c r="JI489">
        <v>2183</v>
      </c>
      <c r="JJ489">
        <v>1</v>
      </c>
      <c r="JK489">
        <v>27</v>
      </c>
      <c r="JL489">
        <v>29322432</v>
      </c>
      <c r="JM489">
        <v>29322432</v>
      </c>
      <c r="JN489">
        <v>2.76611</v>
      </c>
      <c r="JO489">
        <v>2.61597</v>
      </c>
      <c r="JP489">
        <v>1.54785</v>
      </c>
      <c r="JQ489">
        <v>2.31323</v>
      </c>
      <c r="JR489">
        <v>1.64673</v>
      </c>
      <c r="JS489">
        <v>2.27173</v>
      </c>
      <c r="JT489">
        <v>34.4864</v>
      </c>
      <c r="JU489">
        <v>24.1838</v>
      </c>
      <c r="JV489">
        <v>18</v>
      </c>
      <c r="JW489">
        <v>508.577</v>
      </c>
      <c r="JX489">
        <v>387.692</v>
      </c>
      <c r="JY489">
        <v>25.9289</v>
      </c>
      <c r="JZ489">
        <v>28.8143</v>
      </c>
      <c r="KA489">
        <v>30.0006</v>
      </c>
      <c r="KB489">
        <v>28.7135</v>
      </c>
      <c r="KC489">
        <v>28.6626</v>
      </c>
      <c r="KD489">
        <v>55.3391</v>
      </c>
      <c r="KE489">
        <v>23.2369</v>
      </c>
      <c r="KF489">
        <v>0</v>
      </c>
      <c r="KG489">
        <v>25.8754</v>
      </c>
      <c r="KH489">
        <v>1488.3</v>
      </c>
      <c r="KI489">
        <v>19.7926</v>
      </c>
      <c r="KJ489">
        <v>96.5568</v>
      </c>
      <c r="KK489">
        <v>94.5156</v>
      </c>
    </row>
    <row r="490" spans="1:297">
      <c r="A490">
        <v>474</v>
      </c>
      <c r="B490">
        <v>1759345925</v>
      </c>
      <c r="C490">
        <v>13065</v>
      </c>
      <c r="D490" t="s">
        <v>1394</v>
      </c>
      <c r="E490" t="s">
        <v>1395</v>
      </c>
      <c r="F490">
        <v>5</v>
      </c>
      <c r="G490" t="s">
        <v>1217</v>
      </c>
      <c r="H490" t="s">
        <v>436</v>
      </c>
      <c r="I490">
        <v>1759345916.84615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1505.59035202682</v>
      </c>
      <c r="AK490">
        <v>1461.64739393939</v>
      </c>
      <c r="AL490">
        <v>3.54570664878894</v>
      </c>
      <c r="AM490">
        <v>64.7014413785426</v>
      </c>
      <c r="AN490">
        <f>(AP490 - AO490 + DY490*1E3/(8.314*(EA490+273.15)) * AR490/DX490 * AQ490) * DX490/(100*DL490) * 1000/(1000 - AP490)</f>
        <v>0</v>
      </c>
      <c r="AO490">
        <v>19.7857135304432</v>
      </c>
      <c r="AP490">
        <v>23.4064412121212</v>
      </c>
      <c r="AQ490">
        <v>-0.000672500296991921</v>
      </c>
      <c r="AR490">
        <v>119.371846667819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4.8</v>
      </c>
      <c r="DM490">
        <v>0.5</v>
      </c>
      <c r="DN490" t="s">
        <v>438</v>
      </c>
      <c r="DO490">
        <v>2</v>
      </c>
      <c r="DP490" t="b">
        <v>1</v>
      </c>
      <c r="DQ490">
        <v>1759345916.84615</v>
      </c>
      <c r="DR490">
        <v>1403.41230769231</v>
      </c>
      <c r="DS490">
        <v>1459.49615384615</v>
      </c>
      <c r="DT490">
        <v>23.4271923076923</v>
      </c>
      <c r="DU490">
        <v>19.7146153846154</v>
      </c>
      <c r="DV490">
        <v>1398.62846153846</v>
      </c>
      <c r="DW490">
        <v>23.0695</v>
      </c>
      <c r="DX490">
        <v>500.010846153846</v>
      </c>
      <c r="DY490">
        <v>90.4200769230769</v>
      </c>
      <c r="DZ490">
        <v>0.0372026153846154</v>
      </c>
      <c r="EA490">
        <v>29.9956076923077</v>
      </c>
      <c r="EB490">
        <v>30.0555769230769</v>
      </c>
      <c r="EC490">
        <v>999.9</v>
      </c>
      <c r="ED490">
        <v>0</v>
      </c>
      <c r="EE490">
        <v>0</v>
      </c>
      <c r="EF490">
        <v>10002.6407692308</v>
      </c>
      <c r="EG490">
        <v>0</v>
      </c>
      <c r="EH490">
        <v>14.6541153846154</v>
      </c>
      <c r="EI490">
        <v>-56.0837461538462</v>
      </c>
      <c r="EJ490">
        <v>1437.08</v>
      </c>
      <c r="EK490">
        <v>1488.85</v>
      </c>
      <c r="EL490">
        <v>3.71257307692308</v>
      </c>
      <c r="EM490">
        <v>1459.49615384615</v>
      </c>
      <c r="EN490">
        <v>19.7146153846154</v>
      </c>
      <c r="EO490">
        <v>2.11828923076923</v>
      </c>
      <c r="EP490">
        <v>1.78259769230769</v>
      </c>
      <c r="EQ490">
        <v>18.3573692307692</v>
      </c>
      <c r="ER490">
        <v>15.6349384615385</v>
      </c>
      <c r="ES490">
        <v>1999.96</v>
      </c>
      <c r="ET490">
        <v>0.979994923076923</v>
      </c>
      <c r="EU490">
        <v>0.0200049384615385</v>
      </c>
      <c r="EV490">
        <v>0</v>
      </c>
      <c r="EW490">
        <v>838.942076923077</v>
      </c>
      <c r="EX490">
        <v>5.00059</v>
      </c>
      <c r="EY490">
        <v>16832.9230769231</v>
      </c>
      <c r="EZ490">
        <v>17359.9538461538</v>
      </c>
      <c r="FA490">
        <v>42.2112307692308</v>
      </c>
      <c r="FB490">
        <v>42.062</v>
      </c>
      <c r="FC490">
        <v>41.6104615384615</v>
      </c>
      <c r="FD490">
        <v>41.5</v>
      </c>
      <c r="FE490">
        <v>43.062</v>
      </c>
      <c r="FF490">
        <v>1955.05</v>
      </c>
      <c r="FG490">
        <v>39.91</v>
      </c>
      <c r="FH490">
        <v>0</v>
      </c>
      <c r="FI490">
        <v>1759345925.4</v>
      </c>
      <c r="FJ490">
        <v>0</v>
      </c>
      <c r="FK490">
        <v>838.937384615385</v>
      </c>
      <c r="FL490">
        <v>-3.54208546421365</v>
      </c>
      <c r="FM490">
        <v>-56.1606837177658</v>
      </c>
      <c r="FN490">
        <v>16832.8038461538</v>
      </c>
      <c r="FO490">
        <v>15</v>
      </c>
      <c r="FP490">
        <v>0</v>
      </c>
      <c r="FQ490" t="s">
        <v>439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-55.875435</v>
      </c>
      <c r="GD490">
        <v>-3.77240751879695</v>
      </c>
      <c r="GE490">
        <v>0.731295364592857</v>
      </c>
      <c r="GF490">
        <v>0</v>
      </c>
      <c r="GG490">
        <v>839.058852941176</v>
      </c>
      <c r="GH490">
        <v>-3.35482047231356</v>
      </c>
      <c r="GI490">
        <v>0.382684337154151</v>
      </c>
      <c r="GJ490">
        <v>-1</v>
      </c>
      <c r="GK490">
        <v>3.7557135</v>
      </c>
      <c r="GL490">
        <v>-1.0695577443609</v>
      </c>
      <c r="GM490">
        <v>0.103759946476229</v>
      </c>
      <c r="GN490">
        <v>0</v>
      </c>
      <c r="GO490">
        <v>0</v>
      </c>
      <c r="GP490">
        <v>2</v>
      </c>
      <c r="GQ490" t="s">
        <v>481</v>
      </c>
      <c r="GR490">
        <v>3.13177</v>
      </c>
      <c r="GS490">
        <v>2.71488</v>
      </c>
      <c r="GT490">
        <v>0.206419</v>
      </c>
      <c r="GU490">
        <v>0.211575</v>
      </c>
      <c r="GV490">
        <v>0.100941</v>
      </c>
      <c r="GW490">
        <v>0.0901673</v>
      </c>
      <c r="GX490">
        <v>29862</v>
      </c>
      <c r="GY490">
        <v>31779.4</v>
      </c>
      <c r="GZ490">
        <v>34047.9</v>
      </c>
      <c r="HA490">
        <v>36497.9</v>
      </c>
      <c r="HB490">
        <v>43251.2</v>
      </c>
      <c r="HC490">
        <v>47696.8</v>
      </c>
      <c r="HD490">
        <v>53119.7</v>
      </c>
      <c r="HE490">
        <v>58336.4</v>
      </c>
      <c r="HF490">
        <v>1.9534</v>
      </c>
      <c r="HG490">
        <v>1.76322</v>
      </c>
      <c r="HH490">
        <v>0.118397</v>
      </c>
      <c r="HI490">
        <v>0</v>
      </c>
      <c r="HJ490">
        <v>28.108</v>
      </c>
      <c r="HK490">
        <v>999.9</v>
      </c>
      <c r="HL490">
        <v>49.811</v>
      </c>
      <c r="HM490">
        <v>31.219</v>
      </c>
      <c r="HN490">
        <v>25.1638</v>
      </c>
      <c r="HO490">
        <v>55.4358</v>
      </c>
      <c r="HP490">
        <v>45.8534</v>
      </c>
      <c r="HQ490">
        <v>1</v>
      </c>
      <c r="HR490">
        <v>0.117012</v>
      </c>
      <c r="HS490">
        <v>1.46542</v>
      </c>
      <c r="HT490">
        <v>20.1056</v>
      </c>
      <c r="HU490">
        <v>5.19737</v>
      </c>
      <c r="HV490">
        <v>12.004</v>
      </c>
      <c r="HW490">
        <v>4.97505</v>
      </c>
      <c r="HX490">
        <v>3.2939</v>
      </c>
      <c r="HY490">
        <v>9999</v>
      </c>
      <c r="HZ490">
        <v>9999</v>
      </c>
      <c r="IA490">
        <v>999.9</v>
      </c>
      <c r="IB490">
        <v>9999</v>
      </c>
      <c r="IC490">
        <v>1.86325</v>
      </c>
      <c r="ID490">
        <v>1.86813</v>
      </c>
      <c r="IE490">
        <v>1.86783</v>
      </c>
      <c r="IF490">
        <v>1.86905</v>
      </c>
      <c r="IG490">
        <v>1.86983</v>
      </c>
      <c r="IH490">
        <v>1.86584</v>
      </c>
      <c r="II490">
        <v>1.86695</v>
      </c>
      <c r="IJ490">
        <v>1.86842</v>
      </c>
      <c r="IK490">
        <v>5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4.86</v>
      </c>
      <c r="IY490">
        <v>0.3565</v>
      </c>
      <c r="IZ490">
        <v>0.591063205497763</v>
      </c>
      <c r="JA490">
        <v>0.00362635438953289</v>
      </c>
      <c r="JB490">
        <v>-8.50754122937555e-07</v>
      </c>
      <c r="JC490">
        <v>2.87264459290622e-10</v>
      </c>
      <c r="JD490">
        <v>-0.103101814204982</v>
      </c>
      <c r="JE490">
        <v>-0.017656537129445</v>
      </c>
      <c r="JF490">
        <v>0.00217271289782075</v>
      </c>
      <c r="JG490">
        <v>-2.34727275410467e-05</v>
      </c>
      <c r="JH490">
        <v>4</v>
      </c>
      <c r="JI490">
        <v>2183</v>
      </c>
      <c r="JJ490">
        <v>1</v>
      </c>
      <c r="JK490">
        <v>27</v>
      </c>
      <c r="JL490">
        <v>29322432.1</v>
      </c>
      <c r="JM490">
        <v>29322432.1</v>
      </c>
      <c r="JN490">
        <v>2.78442</v>
      </c>
      <c r="JO490">
        <v>2.61108</v>
      </c>
      <c r="JP490">
        <v>1.54785</v>
      </c>
      <c r="JQ490">
        <v>2.31201</v>
      </c>
      <c r="JR490">
        <v>1.64551</v>
      </c>
      <c r="JS490">
        <v>2.34009</v>
      </c>
      <c r="JT490">
        <v>34.4864</v>
      </c>
      <c r="JU490">
        <v>24.1838</v>
      </c>
      <c r="JV490">
        <v>18</v>
      </c>
      <c r="JW490">
        <v>508.582</v>
      </c>
      <c r="JX490">
        <v>387.895</v>
      </c>
      <c r="JY490">
        <v>25.8696</v>
      </c>
      <c r="JZ490">
        <v>28.8183</v>
      </c>
      <c r="KA490">
        <v>30.0003</v>
      </c>
      <c r="KB490">
        <v>28.7178</v>
      </c>
      <c r="KC490">
        <v>28.667</v>
      </c>
      <c r="KD490">
        <v>55.842</v>
      </c>
      <c r="KE490">
        <v>23.2369</v>
      </c>
      <c r="KF490">
        <v>0</v>
      </c>
      <c r="KG490">
        <v>25.8371</v>
      </c>
      <c r="KH490">
        <v>1508.49</v>
      </c>
      <c r="KI490">
        <v>19.8512</v>
      </c>
      <c r="KJ490">
        <v>96.5568</v>
      </c>
      <c r="KK490">
        <v>94.5149</v>
      </c>
    </row>
    <row r="491" spans="1:297">
      <c r="A491">
        <v>475</v>
      </c>
      <c r="B491">
        <v>1759345930</v>
      </c>
      <c r="C491">
        <v>13070</v>
      </c>
      <c r="D491" t="s">
        <v>1396</v>
      </c>
      <c r="E491" t="s">
        <v>1397</v>
      </c>
      <c r="F491">
        <v>5</v>
      </c>
      <c r="G491" t="s">
        <v>1217</v>
      </c>
      <c r="H491" t="s">
        <v>436</v>
      </c>
      <c r="I491">
        <v>1759345921.84615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1522.34221655138</v>
      </c>
      <c r="AK491">
        <v>1478.53484848485</v>
      </c>
      <c r="AL491">
        <v>3.35294878813274</v>
      </c>
      <c r="AM491">
        <v>64.7014413785426</v>
      </c>
      <c r="AN491">
        <f>(AP491 - AO491 + DY491*1E3/(8.314*(EA491+273.15)) * AR491/DX491 * AQ491) * DX491/(100*DL491) * 1000/(1000 - AP491)</f>
        <v>0</v>
      </c>
      <c r="AO491">
        <v>19.7915256790968</v>
      </c>
      <c r="AP491">
        <v>23.3678109090909</v>
      </c>
      <c r="AQ491">
        <v>-0.00750686646175228</v>
      </c>
      <c r="AR491">
        <v>119.371846667819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4.8</v>
      </c>
      <c r="DM491">
        <v>0.5</v>
      </c>
      <c r="DN491" t="s">
        <v>438</v>
      </c>
      <c r="DO491">
        <v>2</v>
      </c>
      <c r="DP491" t="b">
        <v>1</v>
      </c>
      <c r="DQ491">
        <v>1759345921.84615</v>
      </c>
      <c r="DR491">
        <v>1420.11769230769</v>
      </c>
      <c r="DS491">
        <v>1476</v>
      </c>
      <c r="DT491">
        <v>23.4075307692308</v>
      </c>
      <c r="DU491">
        <v>19.7633615384615</v>
      </c>
      <c r="DV491">
        <v>1415.28692307692</v>
      </c>
      <c r="DW491">
        <v>23.0506846153846</v>
      </c>
      <c r="DX491">
        <v>500.025153846154</v>
      </c>
      <c r="DY491">
        <v>90.4205307692308</v>
      </c>
      <c r="DZ491">
        <v>0.0368548</v>
      </c>
      <c r="EA491">
        <v>29.9733461538462</v>
      </c>
      <c r="EB491">
        <v>30.0445</v>
      </c>
      <c r="EC491">
        <v>999.9</v>
      </c>
      <c r="ED491">
        <v>0</v>
      </c>
      <c r="EE491">
        <v>0</v>
      </c>
      <c r="EF491">
        <v>10021.9207692308</v>
      </c>
      <c r="EG491">
        <v>0</v>
      </c>
      <c r="EH491">
        <v>14.6820153846154</v>
      </c>
      <c r="EI491">
        <v>-55.8816461538461</v>
      </c>
      <c r="EJ491">
        <v>1454.15769230769</v>
      </c>
      <c r="EK491">
        <v>1505.76</v>
      </c>
      <c r="EL491">
        <v>3.64415538461538</v>
      </c>
      <c r="EM491">
        <v>1476</v>
      </c>
      <c r="EN491">
        <v>19.7633615384615</v>
      </c>
      <c r="EO491">
        <v>2.11652153846154</v>
      </c>
      <c r="EP491">
        <v>1.78701461538461</v>
      </c>
      <c r="EQ491">
        <v>18.3440538461538</v>
      </c>
      <c r="ER491">
        <v>15.6736461538462</v>
      </c>
      <c r="ES491">
        <v>1999.94230769231</v>
      </c>
      <c r="ET491">
        <v>0.979994923076923</v>
      </c>
      <c r="EU491">
        <v>0.0200049384615385</v>
      </c>
      <c r="EV491">
        <v>0</v>
      </c>
      <c r="EW491">
        <v>838.643384615384</v>
      </c>
      <c r="EX491">
        <v>5.00059</v>
      </c>
      <c r="EY491">
        <v>16828.1384615385</v>
      </c>
      <c r="EZ491">
        <v>17359.7923076923</v>
      </c>
      <c r="FA491">
        <v>42.2306153846154</v>
      </c>
      <c r="FB491">
        <v>42.062</v>
      </c>
      <c r="FC491">
        <v>41.6153076923077</v>
      </c>
      <c r="FD491">
        <v>41.5</v>
      </c>
      <c r="FE491">
        <v>43.062</v>
      </c>
      <c r="FF491">
        <v>1955.03230769231</v>
      </c>
      <c r="FG491">
        <v>39.91</v>
      </c>
      <c r="FH491">
        <v>0</v>
      </c>
      <c r="FI491">
        <v>1759345930.8</v>
      </c>
      <c r="FJ491">
        <v>0</v>
      </c>
      <c r="FK491">
        <v>838.62376</v>
      </c>
      <c r="FL491">
        <v>-2.33807691685401</v>
      </c>
      <c r="FM491">
        <v>-60.384615411462</v>
      </c>
      <c r="FN491">
        <v>16827.464</v>
      </c>
      <c r="FO491">
        <v>15</v>
      </c>
      <c r="FP491">
        <v>0</v>
      </c>
      <c r="FQ491" t="s">
        <v>439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-55.9980761904762</v>
      </c>
      <c r="GD491">
        <v>-0.168015584415586</v>
      </c>
      <c r="GE491">
        <v>0.65126017542897</v>
      </c>
      <c r="GF491">
        <v>1</v>
      </c>
      <c r="GG491">
        <v>838.83</v>
      </c>
      <c r="GH491">
        <v>-3.1986554615366</v>
      </c>
      <c r="GI491">
        <v>0.377386601588903</v>
      </c>
      <c r="GJ491">
        <v>-1</v>
      </c>
      <c r="GK491">
        <v>3.68823523809524</v>
      </c>
      <c r="GL491">
        <v>-0.835771168831168</v>
      </c>
      <c r="GM491">
        <v>0.0863281058696329</v>
      </c>
      <c r="GN491">
        <v>0</v>
      </c>
      <c r="GO491">
        <v>1</v>
      </c>
      <c r="GP491">
        <v>2</v>
      </c>
      <c r="GQ491" t="s">
        <v>448</v>
      </c>
      <c r="GR491">
        <v>3.13198</v>
      </c>
      <c r="GS491">
        <v>2.71456</v>
      </c>
      <c r="GT491">
        <v>0.207874</v>
      </c>
      <c r="GU491">
        <v>0.213058</v>
      </c>
      <c r="GV491">
        <v>0.100816</v>
      </c>
      <c r="GW491">
        <v>0.0901929</v>
      </c>
      <c r="GX491">
        <v>29806.9</v>
      </c>
      <c r="GY491">
        <v>31719.4</v>
      </c>
      <c r="GZ491">
        <v>34047.6</v>
      </c>
      <c r="HA491">
        <v>36497.7</v>
      </c>
      <c r="HB491">
        <v>43257.4</v>
      </c>
      <c r="HC491">
        <v>47695.6</v>
      </c>
      <c r="HD491">
        <v>53119.4</v>
      </c>
      <c r="HE491">
        <v>58336.4</v>
      </c>
      <c r="HF491">
        <v>1.9532</v>
      </c>
      <c r="HG491">
        <v>1.76305</v>
      </c>
      <c r="HH491">
        <v>0.118501</v>
      </c>
      <c r="HI491">
        <v>0</v>
      </c>
      <c r="HJ491">
        <v>28.0939</v>
      </c>
      <c r="HK491">
        <v>999.9</v>
      </c>
      <c r="HL491">
        <v>49.811</v>
      </c>
      <c r="HM491">
        <v>31.219</v>
      </c>
      <c r="HN491">
        <v>25.1644</v>
      </c>
      <c r="HO491">
        <v>54.6958</v>
      </c>
      <c r="HP491">
        <v>45.613</v>
      </c>
      <c r="HQ491">
        <v>1</v>
      </c>
      <c r="HR491">
        <v>0.117309</v>
      </c>
      <c r="HS491">
        <v>1.40875</v>
      </c>
      <c r="HT491">
        <v>20.1063</v>
      </c>
      <c r="HU491">
        <v>5.19827</v>
      </c>
      <c r="HV491">
        <v>12.004</v>
      </c>
      <c r="HW491">
        <v>4.9753</v>
      </c>
      <c r="HX491">
        <v>3.294</v>
      </c>
      <c r="HY491">
        <v>9999</v>
      </c>
      <c r="HZ491">
        <v>9999</v>
      </c>
      <c r="IA491">
        <v>999.9</v>
      </c>
      <c r="IB491">
        <v>9999</v>
      </c>
      <c r="IC491">
        <v>1.86325</v>
      </c>
      <c r="ID491">
        <v>1.86813</v>
      </c>
      <c r="IE491">
        <v>1.86786</v>
      </c>
      <c r="IF491">
        <v>1.86905</v>
      </c>
      <c r="IG491">
        <v>1.86981</v>
      </c>
      <c r="IH491">
        <v>1.86586</v>
      </c>
      <c r="II491">
        <v>1.86693</v>
      </c>
      <c r="IJ491">
        <v>1.86841</v>
      </c>
      <c r="IK491">
        <v>5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4.92</v>
      </c>
      <c r="IY491">
        <v>0.3547</v>
      </c>
      <c r="IZ491">
        <v>0.591063205497763</v>
      </c>
      <c r="JA491">
        <v>0.00362635438953289</v>
      </c>
      <c r="JB491">
        <v>-8.50754122937555e-07</v>
      </c>
      <c r="JC491">
        <v>2.87264459290622e-10</v>
      </c>
      <c r="JD491">
        <v>-0.103101814204982</v>
      </c>
      <c r="JE491">
        <v>-0.017656537129445</v>
      </c>
      <c r="JF491">
        <v>0.00217271289782075</v>
      </c>
      <c r="JG491">
        <v>-2.34727275410467e-05</v>
      </c>
      <c r="JH491">
        <v>4</v>
      </c>
      <c r="JI491">
        <v>2183</v>
      </c>
      <c r="JJ491">
        <v>1</v>
      </c>
      <c r="JK491">
        <v>27</v>
      </c>
      <c r="JL491">
        <v>29322432.2</v>
      </c>
      <c r="JM491">
        <v>29322432.2</v>
      </c>
      <c r="JN491">
        <v>2.81616</v>
      </c>
      <c r="JO491">
        <v>2.6062</v>
      </c>
      <c r="JP491">
        <v>1.54785</v>
      </c>
      <c r="JQ491">
        <v>2.31201</v>
      </c>
      <c r="JR491">
        <v>1.64673</v>
      </c>
      <c r="JS491">
        <v>2.38403</v>
      </c>
      <c r="JT491">
        <v>34.4864</v>
      </c>
      <c r="JU491">
        <v>24.1926</v>
      </c>
      <c r="JV491">
        <v>18</v>
      </c>
      <c r="JW491">
        <v>508.489</v>
      </c>
      <c r="JX491">
        <v>387.824</v>
      </c>
      <c r="JY491">
        <v>25.8255</v>
      </c>
      <c r="JZ491">
        <v>28.8223</v>
      </c>
      <c r="KA491">
        <v>30.0002</v>
      </c>
      <c r="KB491">
        <v>28.7224</v>
      </c>
      <c r="KC491">
        <v>28.6705</v>
      </c>
      <c r="KD491">
        <v>56.3503</v>
      </c>
      <c r="KE491">
        <v>22.9467</v>
      </c>
      <c r="KF491">
        <v>0</v>
      </c>
      <c r="KG491">
        <v>25.8081</v>
      </c>
      <c r="KH491">
        <v>1522.01</v>
      </c>
      <c r="KI491">
        <v>19.9411</v>
      </c>
      <c r="KJ491">
        <v>96.5562</v>
      </c>
      <c r="KK491">
        <v>94.5146</v>
      </c>
    </row>
    <row r="492" spans="1:297">
      <c r="A492">
        <v>476</v>
      </c>
      <c r="B492">
        <v>1759345935</v>
      </c>
      <c r="C492">
        <v>13075</v>
      </c>
      <c r="D492" t="s">
        <v>1398</v>
      </c>
      <c r="E492" t="s">
        <v>1399</v>
      </c>
      <c r="F492">
        <v>5</v>
      </c>
      <c r="G492" t="s">
        <v>1217</v>
      </c>
      <c r="H492" t="s">
        <v>436</v>
      </c>
      <c r="I492">
        <v>1759345926.84615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1540.50707006441</v>
      </c>
      <c r="AK492">
        <v>1496.25381818182</v>
      </c>
      <c r="AL492">
        <v>3.56875290198135</v>
      </c>
      <c r="AM492">
        <v>64.7014413785426</v>
      </c>
      <c r="AN492">
        <f>(AP492 - AO492 + DY492*1E3/(8.314*(EA492+273.15)) * AR492/DX492 * AQ492) * DX492/(100*DL492) * 1000/(1000 - AP492)</f>
        <v>0</v>
      </c>
      <c r="AO492">
        <v>19.8109564645698</v>
      </c>
      <c r="AP492">
        <v>23.3174684848485</v>
      </c>
      <c r="AQ492">
        <v>-0.00994017484574615</v>
      </c>
      <c r="AR492">
        <v>119.371846667819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4.8</v>
      </c>
      <c r="DM492">
        <v>0.5</v>
      </c>
      <c r="DN492" t="s">
        <v>438</v>
      </c>
      <c r="DO492">
        <v>2</v>
      </c>
      <c r="DP492" t="b">
        <v>1</v>
      </c>
      <c r="DQ492">
        <v>1759345926.84615</v>
      </c>
      <c r="DR492">
        <v>1436.90230769231</v>
      </c>
      <c r="DS492">
        <v>1493.32615384615</v>
      </c>
      <c r="DT492">
        <v>23.3787769230769</v>
      </c>
      <c r="DU492">
        <v>19.7940692307692</v>
      </c>
      <c r="DV492">
        <v>1432.02230769231</v>
      </c>
      <c r="DW492">
        <v>23.0231615384615</v>
      </c>
      <c r="DX492">
        <v>500.046461538462</v>
      </c>
      <c r="DY492">
        <v>90.4211384615385</v>
      </c>
      <c r="DZ492">
        <v>0.0367859769230769</v>
      </c>
      <c r="EA492">
        <v>29.9519692307692</v>
      </c>
      <c r="EB492">
        <v>30.0336615384615</v>
      </c>
      <c r="EC492">
        <v>999.9</v>
      </c>
      <c r="ED492">
        <v>0</v>
      </c>
      <c r="EE492">
        <v>0</v>
      </c>
      <c r="EF492">
        <v>10008.1653846154</v>
      </c>
      <c r="EG492">
        <v>0</v>
      </c>
      <c r="EH492">
        <v>14.6313153846154</v>
      </c>
      <c r="EI492">
        <v>-56.4236461538461</v>
      </c>
      <c r="EJ492">
        <v>1471.3</v>
      </c>
      <c r="EK492">
        <v>1523.48230769231</v>
      </c>
      <c r="EL492">
        <v>3.58469153846154</v>
      </c>
      <c r="EM492">
        <v>1493.32615384615</v>
      </c>
      <c r="EN492">
        <v>19.7940692307692</v>
      </c>
      <c r="EO492">
        <v>2.11393384615385</v>
      </c>
      <c r="EP492">
        <v>1.78980307692308</v>
      </c>
      <c r="EQ492">
        <v>18.3245461538461</v>
      </c>
      <c r="ER492">
        <v>15.698</v>
      </c>
      <c r="ES492">
        <v>1999.95076923077</v>
      </c>
      <c r="ET492">
        <v>0.979995153846154</v>
      </c>
      <c r="EU492">
        <v>0.0200047</v>
      </c>
      <c r="EV492">
        <v>0</v>
      </c>
      <c r="EW492">
        <v>838.349846153846</v>
      </c>
      <c r="EX492">
        <v>5.00059</v>
      </c>
      <c r="EY492">
        <v>16823.3538461538</v>
      </c>
      <c r="EZ492">
        <v>17359.8615384615</v>
      </c>
      <c r="FA492">
        <v>42.2403076923077</v>
      </c>
      <c r="FB492">
        <v>42.062</v>
      </c>
      <c r="FC492">
        <v>41.625</v>
      </c>
      <c r="FD492">
        <v>41.5</v>
      </c>
      <c r="FE492">
        <v>43.062</v>
      </c>
      <c r="FF492">
        <v>1955.04076923077</v>
      </c>
      <c r="FG492">
        <v>39.91</v>
      </c>
      <c r="FH492">
        <v>0</v>
      </c>
      <c r="FI492">
        <v>1759345935.6</v>
      </c>
      <c r="FJ492">
        <v>0</v>
      </c>
      <c r="FK492">
        <v>838.35444</v>
      </c>
      <c r="FL492">
        <v>-3.41884615010158</v>
      </c>
      <c r="FM492">
        <v>-56.4230769017791</v>
      </c>
      <c r="FN492">
        <v>16822.824</v>
      </c>
      <c r="FO492">
        <v>15</v>
      </c>
      <c r="FP492">
        <v>0</v>
      </c>
      <c r="FQ492" t="s">
        <v>439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-56.149405</v>
      </c>
      <c r="GD492">
        <v>-5.12215488721811</v>
      </c>
      <c r="GE492">
        <v>0.777028278426853</v>
      </c>
      <c r="GF492">
        <v>0</v>
      </c>
      <c r="GG492">
        <v>838.574382352941</v>
      </c>
      <c r="GH492">
        <v>-2.98058059414773</v>
      </c>
      <c r="GI492">
        <v>0.367452919329639</v>
      </c>
      <c r="GJ492">
        <v>-1</v>
      </c>
      <c r="GK492">
        <v>3.612438</v>
      </c>
      <c r="GL492">
        <v>-0.668859248120301</v>
      </c>
      <c r="GM492">
        <v>0.0654272338250671</v>
      </c>
      <c r="GN492">
        <v>0</v>
      </c>
      <c r="GO492">
        <v>0</v>
      </c>
      <c r="GP492">
        <v>2</v>
      </c>
      <c r="GQ492" t="s">
        <v>481</v>
      </c>
      <c r="GR492">
        <v>3.13179</v>
      </c>
      <c r="GS492">
        <v>2.71462</v>
      </c>
      <c r="GT492">
        <v>0.209391</v>
      </c>
      <c r="GU492">
        <v>0.214455</v>
      </c>
      <c r="GV492">
        <v>0.100672</v>
      </c>
      <c r="GW492">
        <v>0.0903943</v>
      </c>
      <c r="GX492">
        <v>29749.6</v>
      </c>
      <c r="GY492">
        <v>31662.9</v>
      </c>
      <c r="GZ492">
        <v>34047.4</v>
      </c>
      <c r="HA492">
        <v>36497.3</v>
      </c>
      <c r="HB492">
        <v>43264.4</v>
      </c>
      <c r="HC492">
        <v>47684.6</v>
      </c>
      <c r="HD492">
        <v>53119.1</v>
      </c>
      <c r="HE492">
        <v>58335.9</v>
      </c>
      <c r="HF492">
        <v>1.95312</v>
      </c>
      <c r="HG492">
        <v>1.76373</v>
      </c>
      <c r="HH492">
        <v>0.119358</v>
      </c>
      <c r="HI492">
        <v>0</v>
      </c>
      <c r="HJ492">
        <v>28.0801</v>
      </c>
      <c r="HK492">
        <v>999.9</v>
      </c>
      <c r="HL492">
        <v>49.811</v>
      </c>
      <c r="HM492">
        <v>31.219</v>
      </c>
      <c r="HN492">
        <v>25.1611</v>
      </c>
      <c r="HO492">
        <v>55.7258</v>
      </c>
      <c r="HP492">
        <v>45.8293</v>
      </c>
      <c r="HQ492">
        <v>1</v>
      </c>
      <c r="HR492">
        <v>0.117251</v>
      </c>
      <c r="HS492">
        <v>1.35929</v>
      </c>
      <c r="HT492">
        <v>20.1066</v>
      </c>
      <c r="HU492">
        <v>5.19722</v>
      </c>
      <c r="HV492">
        <v>12.004</v>
      </c>
      <c r="HW492">
        <v>4.97495</v>
      </c>
      <c r="HX492">
        <v>3.29388</v>
      </c>
      <c r="HY492">
        <v>9999</v>
      </c>
      <c r="HZ492">
        <v>9999</v>
      </c>
      <c r="IA492">
        <v>999.9</v>
      </c>
      <c r="IB492">
        <v>9999</v>
      </c>
      <c r="IC492">
        <v>1.86325</v>
      </c>
      <c r="ID492">
        <v>1.86813</v>
      </c>
      <c r="IE492">
        <v>1.86783</v>
      </c>
      <c r="IF492">
        <v>1.86905</v>
      </c>
      <c r="IG492">
        <v>1.86981</v>
      </c>
      <c r="IH492">
        <v>1.86588</v>
      </c>
      <c r="II492">
        <v>1.86694</v>
      </c>
      <c r="IJ492">
        <v>1.86843</v>
      </c>
      <c r="IK492">
        <v>5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4.97</v>
      </c>
      <c r="IY492">
        <v>0.3527</v>
      </c>
      <c r="IZ492">
        <v>0.591063205497763</v>
      </c>
      <c r="JA492">
        <v>0.00362635438953289</v>
      </c>
      <c r="JB492">
        <v>-8.50754122937555e-07</v>
      </c>
      <c r="JC492">
        <v>2.87264459290622e-10</v>
      </c>
      <c r="JD492">
        <v>-0.103101814204982</v>
      </c>
      <c r="JE492">
        <v>-0.017656537129445</v>
      </c>
      <c r="JF492">
        <v>0.00217271289782075</v>
      </c>
      <c r="JG492">
        <v>-2.34727275410467e-05</v>
      </c>
      <c r="JH492">
        <v>4</v>
      </c>
      <c r="JI492">
        <v>2183</v>
      </c>
      <c r="JJ492">
        <v>1</v>
      </c>
      <c r="JK492">
        <v>27</v>
      </c>
      <c r="JL492">
        <v>29322432.2</v>
      </c>
      <c r="JM492">
        <v>29322432.2</v>
      </c>
      <c r="JN492">
        <v>2.83447</v>
      </c>
      <c r="JO492">
        <v>2.6062</v>
      </c>
      <c r="JP492">
        <v>1.54785</v>
      </c>
      <c r="JQ492">
        <v>2.31323</v>
      </c>
      <c r="JR492">
        <v>1.64551</v>
      </c>
      <c r="JS492">
        <v>2.33276</v>
      </c>
      <c r="JT492">
        <v>34.4864</v>
      </c>
      <c r="JU492">
        <v>24.1926</v>
      </c>
      <c r="JV492">
        <v>18</v>
      </c>
      <c r="JW492">
        <v>508.478</v>
      </c>
      <c r="JX492">
        <v>388.218</v>
      </c>
      <c r="JY492">
        <v>25.7958</v>
      </c>
      <c r="JZ492">
        <v>28.8266</v>
      </c>
      <c r="KA492">
        <v>30.0001</v>
      </c>
      <c r="KB492">
        <v>28.7267</v>
      </c>
      <c r="KC492">
        <v>28.6753</v>
      </c>
      <c r="KD492">
        <v>56.8549</v>
      </c>
      <c r="KE492">
        <v>22.3677</v>
      </c>
      <c r="KF492">
        <v>0</v>
      </c>
      <c r="KG492">
        <v>25.7806</v>
      </c>
      <c r="KH492">
        <v>1542.21</v>
      </c>
      <c r="KI492">
        <v>20.0435</v>
      </c>
      <c r="KJ492">
        <v>96.5555</v>
      </c>
      <c r="KK492">
        <v>94.5138</v>
      </c>
    </row>
    <row r="493" spans="1:297">
      <c r="A493">
        <v>477</v>
      </c>
      <c r="B493">
        <v>1759345940</v>
      </c>
      <c r="C493">
        <v>13080</v>
      </c>
      <c r="D493" t="s">
        <v>1400</v>
      </c>
      <c r="E493" t="s">
        <v>1401</v>
      </c>
      <c r="F493">
        <v>5</v>
      </c>
      <c r="G493" t="s">
        <v>1217</v>
      </c>
      <c r="H493" t="s">
        <v>436</v>
      </c>
      <c r="I493">
        <v>1759345931.84615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1556.8131425525</v>
      </c>
      <c r="AK493">
        <v>1513.12690909091</v>
      </c>
      <c r="AL493">
        <v>3.35436951711072</v>
      </c>
      <c r="AM493">
        <v>64.7014413785426</v>
      </c>
      <c r="AN493">
        <f>(AP493 - AO493 + DY493*1E3/(8.314*(EA493+273.15)) * AR493/DX493 * AQ493) * DX493/(100*DL493) * 1000/(1000 - AP493)</f>
        <v>0</v>
      </c>
      <c r="AO493">
        <v>19.9064414345216</v>
      </c>
      <c r="AP493">
        <v>23.2987872727273</v>
      </c>
      <c r="AQ493">
        <v>-0.00312109547261976</v>
      </c>
      <c r="AR493">
        <v>119.371846667819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4.8</v>
      </c>
      <c r="DM493">
        <v>0.5</v>
      </c>
      <c r="DN493" t="s">
        <v>438</v>
      </c>
      <c r="DO493">
        <v>2</v>
      </c>
      <c r="DP493" t="b">
        <v>1</v>
      </c>
      <c r="DQ493">
        <v>1759345931.84615</v>
      </c>
      <c r="DR493">
        <v>1453.85615384615</v>
      </c>
      <c r="DS493">
        <v>1509.94769230769</v>
      </c>
      <c r="DT493">
        <v>23.3434</v>
      </c>
      <c r="DU493">
        <v>19.8368076923077</v>
      </c>
      <c r="DV493">
        <v>1448.92615384615</v>
      </c>
      <c r="DW493">
        <v>22.9893076923077</v>
      </c>
      <c r="DX493">
        <v>500.017</v>
      </c>
      <c r="DY493">
        <v>90.4211461538462</v>
      </c>
      <c r="DZ493">
        <v>0.0367261384615385</v>
      </c>
      <c r="EA493">
        <v>29.9313461538462</v>
      </c>
      <c r="EB493">
        <v>30.0272692307692</v>
      </c>
      <c r="EC493">
        <v>999.9</v>
      </c>
      <c r="ED493">
        <v>0</v>
      </c>
      <c r="EE493">
        <v>0</v>
      </c>
      <c r="EF493">
        <v>10009.0346153846</v>
      </c>
      <c r="EG493">
        <v>0</v>
      </c>
      <c r="EH493">
        <v>14.6260076923077</v>
      </c>
      <c r="EI493">
        <v>-56.0911307692308</v>
      </c>
      <c r="EJ493">
        <v>1488.60538461538</v>
      </c>
      <c r="EK493">
        <v>1540.50769230769</v>
      </c>
      <c r="EL493">
        <v>3.50658923076923</v>
      </c>
      <c r="EM493">
        <v>1509.94769230769</v>
      </c>
      <c r="EN493">
        <v>19.8368076923077</v>
      </c>
      <c r="EO493">
        <v>2.11073538461538</v>
      </c>
      <c r="EP493">
        <v>1.79366692307692</v>
      </c>
      <c r="EQ493">
        <v>18.3004230769231</v>
      </c>
      <c r="ER493">
        <v>15.7316461538462</v>
      </c>
      <c r="ES493">
        <v>1999.96230769231</v>
      </c>
      <c r="ET493">
        <v>0.979995384615384</v>
      </c>
      <c r="EU493">
        <v>0.0200044461538462</v>
      </c>
      <c r="EV493">
        <v>0</v>
      </c>
      <c r="EW493">
        <v>838.118769230769</v>
      </c>
      <c r="EX493">
        <v>5.00059</v>
      </c>
      <c r="EY493">
        <v>16818.3769230769</v>
      </c>
      <c r="EZ493">
        <v>17359.9692307692</v>
      </c>
      <c r="FA493">
        <v>42.25</v>
      </c>
      <c r="FB493">
        <v>42.062</v>
      </c>
      <c r="FC493">
        <v>41.625</v>
      </c>
      <c r="FD493">
        <v>41.5047692307692</v>
      </c>
      <c r="FE493">
        <v>43.062</v>
      </c>
      <c r="FF493">
        <v>1955.05230769231</v>
      </c>
      <c r="FG493">
        <v>39.91</v>
      </c>
      <c r="FH493">
        <v>0</v>
      </c>
      <c r="FI493">
        <v>1759345940.4</v>
      </c>
      <c r="FJ493">
        <v>0</v>
      </c>
      <c r="FK493">
        <v>838.07888</v>
      </c>
      <c r="FL493">
        <v>-3.88407691304873</v>
      </c>
      <c r="FM493">
        <v>-66.6846153091492</v>
      </c>
      <c r="FN493">
        <v>16817.788</v>
      </c>
      <c r="FO493">
        <v>15</v>
      </c>
      <c r="FP493">
        <v>0</v>
      </c>
      <c r="FQ493" t="s">
        <v>439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-56.2302904761905</v>
      </c>
      <c r="GD493">
        <v>1.72742337662338</v>
      </c>
      <c r="GE493">
        <v>0.654820667492988</v>
      </c>
      <c r="GF493">
        <v>0</v>
      </c>
      <c r="GG493">
        <v>838.269882352941</v>
      </c>
      <c r="GH493">
        <v>-3.38273490491834</v>
      </c>
      <c r="GI493">
        <v>0.405117758094944</v>
      </c>
      <c r="GJ493">
        <v>-1</v>
      </c>
      <c r="GK493">
        <v>3.54354047619048</v>
      </c>
      <c r="GL493">
        <v>-0.88936987012987</v>
      </c>
      <c r="GM493">
        <v>0.0935929764090585</v>
      </c>
      <c r="GN493">
        <v>0</v>
      </c>
      <c r="GO493">
        <v>0</v>
      </c>
      <c r="GP493">
        <v>2</v>
      </c>
      <c r="GQ493" t="s">
        <v>481</v>
      </c>
      <c r="GR493">
        <v>3.13189</v>
      </c>
      <c r="GS493">
        <v>2.7147</v>
      </c>
      <c r="GT493">
        <v>0.21082</v>
      </c>
      <c r="GU493">
        <v>0.215933</v>
      </c>
      <c r="GV493">
        <v>0.100631</v>
      </c>
      <c r="GW493">
        <v>0.0907626</v>
      </c>
      <c r="GX493">
        <v>29696.1</v>
      </c>
      <c r="GY493">
        <v>31602.8</v>
      </c>
      <c r="GZ493">
        <v>34047.6</v>
      </c>
      <c r="HA493">
        <v>36496.7</v>
      </c>
      <c r="HB493">
        <v>43266.9</v>
      </c>
      <c r="HC493">
        <v>47664.5</v>
      </c>
      <c r="HD493">
        <v>53119.5</v>
      </c>
      <c r="HE493">
        <v>58334.9</v>
      </c>
      <c r="HF493">
        <v>1.95285</v>
      </c>
      <c r="HG493">
        <v>1.76345</v>
      </c>
      <c r="HH493">
        <v>0.119925</v>
      </c>
      <c r="HI493">
        <v>0</v>
      </c>
      <c r="HJ493">
        <v>28.0672</v>
      </c>
      <c r="HK493">
        <v>999.9</v>
      </c>
      <c r="HL493">
        <v>49.811</v>
      </c>
      <c r="HM493">
        <v>31.219</v>
      </c>
      <c r="HN493">
        <v>25.164</v>
      </c>
      <c r="HO493">
        <v>55.0158</v>
      </c>
      <c r="HP493">
        <v>46.0016</v>
      </c>
      <c r="HQ493">
        <v>1</v>
      </c>
      <c r="HR493">
        <v>0.117462</v>
      </c>
      <c r="HS493">
        <v>1.3425</v>
      </c>
      <c r="HT493">
        <v>20.1067</v>
      </c>
      <c r="HU493">
        <v>5.19707</v>
      </c>
      <c r="HV493">
        <v>12.004</v>
      </c>
      <c r="HW493">
        <v>4.9749</v>
      </c>
      <c r="HX493">
        <v>3.2939</v>
      </c>
      <c r="HY493">
        <v>9999</v>
      </c>
      <c r="HZ493">
        <v>9999</v>
      </c>
      <c r="IA493">
        <v>999.9</v>
      </c>
      <c r="IB493">
        <v>9999</v>
      </c>
      <c r="IC493">
        <v>1.86325</v>
      </c>
      <c r="ID493">
        <v>1.86813</v>
      </c>
      <c r="IE493">
        <v>1.86784</v>
      </c>
      <c r="IF493">
        <v>1.86905</v>
      </c>
      <c r="IG493">
        <v>1.86982</v>
      </c>
      <c r="IH493">
        <v>1.86588</v>
      </c>
      <c r="II493">
        <v>1.86694</v>
      </c>
      <c r="IJ493">
        <v>1.86843</v>
      </c>
      <c r="IK493">
        <v>5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5.01</v>
      </c>
      <c r="IY493">
        <v>0.3522</v>
      </c>
      <c r="IZ493">
        <v>0.591063205497763</v>
      </c>
      <c r="JA493">
        <v>0.00362635438953289</v>
      </c>
      <c r="JB493">
        <v>-8.50754122937555e-07</v>
      </c>
      <c r="JC493">
        <v>2.87264459290622e-10</v>
      </c>
      <c r="JD493">
        <v>-0.103101814204982</v>
      </c>
      <c r="JE493">
        <v>-0.017656537129445</v>
      </c>
      <c r="JF493">
        <v>0.00217271289782075</v>
      </c>
      <c r="JG493">
        <v>-2.34727275410467e-05</v>
      </c>
      <c r="JH493">
        <v>4</v>
      </c>
      <c r="JI493">
        <v>2183</v>
      </c>
      <c r="JJ493">
        <v>1</v>
      </c>
      <c r="JK493">
        <v>27</v>
      </c>
      <c r="JL493">
        <v>29322432.3</v>
      </c>
      <c r="JM493">
        <v>29322432.3</v>
      </c>
      <c r="JN493">
        <v>2.86499</v>
      </c>
      <c r="JO493">
        <v>2.6123</v>
      </c>
      <c r="JP493">
        <v>1.54785</v>
      </c>
      <c r="JQ493">
        <v>2.31201</v>
      </c>
      <c r="JR493">
        <v>1.64673</v>
      </c>
      <c r="JS493">
        <v>2.27173</v>
      </c>
      <c r="JT493">
        <v>34.5092</v>
      </c>
      <c r="JU493">
        <v>24.1838</v>
      </c>
      <c r="JV493">
        <v>18</v>
      </c>
      <c r="JW493">
        <v>508.328</v>
      </c>
      <c r="JX493">
        <v>388.098</v>
      </c>
      <c r="JY493">
        <v>25.7719</v>
      </c>
      <c r="JZ493">
        <v>28.8307</v>
      </c>
      <c r="KA493">
        <v>30.0003</v>
      </c>
      <c r="KB493">
        <v>28.7306</v>
      </c>
      <c r="KC493">
        <v>28.6796</v>
      </c>
      <c r="KD493">
        <v>57.3597</v>
      </c>
      <c r="KE493">
        <v>22.075</v>
      </c>
      <c r="KF493">
        <v>0</v>
      </c>
      <c r="KG493">
        <v>25.7593</v>
      </c>
      <c r="KH493">
        <v>1555.78</v>
      </c>
      <c r="KI493">
        <v>20.0163</v>
      </c>
      <c r="KJ493">
        <v>96.5562</v>
      </c>
      <c r="KK493">
        <v>94.5122</v>
      </c>
    </row>
    <row r="494" spans="1:297">
      <c r="A494">
        <v>478</v>
      </c>
      <c r="B494">
        <v>1759345945</v>
      </c>
      <c r="C494">
        <v>13085</v>
      </c>
      <c r="D494" t="s">
        <v>1402</v>
      </c>
      <c r="E494" t="s">
        <v>1403</v>
      </c>
      <c r="F494">
        <v>5</v>
      </c>
      <c r="G494" t="s">
        <v>1217</v>
      </c>
      <c r="H494" t="s">
        <v>436</v>
      </c>
      <c r="I494">
        <v>1759345936.84615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1575.43752781065</v>
      </c>
      <c r="AK494">
        <v>1530.99818181818</v>
      </c>
      <c r="AL494">
        <v>3.59870269837835</v>
      </c>
      <c r="AM494">
        <v>64.7014413785426</v>
      </c>
      <c r="AN494">
        <f>(AP494 - AO494 + DY494*1E3/(8.314*(EA494+273.15)) * AR494/DX494 * AQ494) * DX494/(100*DL494) * 1000/(1000 - AP494)</f>
        <v>0</v>
      </c>
      <c r="AO494">
        <v>20.0030437889721</v>
      </c>
      <c r="AP494">
        <v>23.2980866666667</v>
      </c>
      <c r="AQ494">
        <v>-0.000107465425783969</v>
      </c>
      <c r="AR494">
        <v>119.371846667819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4.8</v>
      </c>
      <c r="DM494">
        <v>0.5</v>
      </c>
      <c r="DN494" t="s">
        <v>438</v>
      </c>
      <c r="DO494">
        <v>2</v>
      </c>
      <c r="DP494" t="b">
        <v>1</v>
      </c>
      <c r="DQ494">
        <v>1759345936.84615</v>
      </c>
      <c r="DR494">
        <v>1470.79692307692</v>
      </c>
      <c r="DS494">
        <v>1527.26384615385</v>
      </c>
      <c r="DT494">
        <v>23.3151</v>
      </c>
      <c r="DU494">
        <v>19.9029692307692</v>
      </c>
      <c r="DV494">
        <v>1465.81615384615</v>
      </c>
      <c r="DW494">
        <v>22.9622307692308</v>
      </c>
      <c r="DX494">
        <v>500.022076923077</v>
      </c>
      <c r="DY494">
        <v>90.4210076923077</v>
      </c>
      <c r="DZ494">
        <v>0.0368191230769231</v>
      </c>
      <c r="EA494">
        <v>29.9105153846154</v>
      </c>
      <c r="EB494">
        <v>30.0241230769231</v>
      </c>
      <c r="EC494">
        <v>999.9</v>
      </c>
      <c r="ED494">
        <v>0</v>
      </c>
      <c r="EE494">
        <v>0</v>
      </c>
      <c r="EF494">
        <v>9999.94384615384</v>
      </c>
      <c r="EG494">
        <v>0</v>
      </c>
      <c r="EH494">
        <v>14.7804692307692</v>
      </c>
      <c r="EI494">
        <v>-56.4670769230769</v>
      </c>
      <c r="EJ494">
        <v>1505.90692307692</v>
      </c>
      <c r="EK494">
        <v>1558.28076923077</v>
      </c>
      <c r="EL494">
        <v>3.41213615384615</v>
      </c>
      <c r="EM494">
        <v>1527.26384615385</v>
      </c>
      <c r="EN494">
        <v>19.9029692307692</v>
      </c>
      <c r="EO494">
        <v>2.10817307692308</v>
      </c>
      <c r="EP494">
        <v>1.79964615384615</v>
      </c>
      <c r="EQ494">
        <v>18.2810846153846</v>
      </c>
      <c r="ER494">
        <v>15.7835846153846</v>
      </c>
      <c r="ES494">
        <v>2000.00076923077</v>
      </c>
      <c r="ET494">
        <v>0.979995846153846</v>
      </c>
      <c r="EU494">
        <v>0.0200039692307692</v>
      </c>
      <c r="EV494">
        <v>0</v>
      </c>
      <c r="EW494">
        <v>837.882692307692</v>
      </c>
      <c r="EX494">
        <v>5.00059</v>
      </c>
      <c r="EY494">
        <v>16813.2384615385</v>
      </c>
      <c r="EZ494">
        <v>17360.3076923077</v>
      </c>
      <c r="FA494">
        <v>42.25</v>
      </c>
      <c r="FB494">
        <v>42.062</v>
      </c>
      <c r="FC494">
        <v>41.625</v>
      </c>
      <c r="FD494">
        <v>41.5095384615385</v>
      </c>
      <c r="FE494">
        <v>43.0716923076923</v>
      </c>
      <c r="FF494">
        <v>1955.09076923077</v>
      </c>
      <c r="FG494">
        <v>39.91</v>
      </c>
      <c r="FH494">
        <v>0</v>
      </c>
      <c r="FI494">
        <v>1759345945.8</v>
      </c>
      <c r="FJ494">
        <v>0</v>
      </c>
      <c r="FK494">
        <v>837.780192307692</v>
      </c>
      <c r="FL494">
        <v>-2.9417777776358</v>
      </c>
      <c r="FM494">
        <v>-70.2427351129838</v>
      </c>
      <c r="FN494">
        <v>16812.0384615385</v>
      </c>
      <c r="FO494">
        <v>15</v>
      </c>
      <c r="FP494">
        <v>0</v>
      </c>
      <c r="FQ494" t="s">
        <v>439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-56.318245</v>
      </c>
      <c r="GD494">
        <v>-2.35895187969923</v>
      </c>
      <c r="GE494">
        <v>0.727440112638146</v>
      </c>
      <c r="GF494">
        <v>0</v>
      </c>
      <c r="GG494">
        <v>838.022941176471</v>
      </c>
      <c r="GH494">
        <v>-3.74255156595313</v>
      </c>
      <c r="GI494">
        <v>0.429771481082162</v>
      </c>
      <c r="GJ494">
        <v>-1</v>
      </c>
      <c r="GK494">
        <v>3.4549155</v>
      </c>
      <c r="GL494">
        <v>-1.20212706766918</v>
      </c>
      <c r="GM494">
        <v>0.116690213363204</v>
      </c>
      <c r="GN494">
        <v>0</v>
      </c>
      <c r="GO494">
        <v>0</v>
      </c>
      <c r="GP494">
        <v>2</v>
      </c>
      <c r="GQ494" t="s">
        <v>481</v>
      </c>
      <c r="GR494">
        <v>3.13197</v>
      </c>
      <c r="GS494">
        <v>2.71463</v>
      </c>
      <c r="GT494">
        <v>0.212326</v>
      </c>
      <c r="GU494">
        <v>0.217312</v>
      </c>
      <c r="GV494">
        <v>0.100627</v>
      </c>
      <c r="GW494">
        <v>0.0910407</v>
      </c>
      <c r="GX494">
        <v>29639.2</v>
      </c>
      <c r="GY494">
        <v>31547.1</v>
      </c>
      <c r="GZ494">
        <v>34047.3</v>
      </c>
      <c r="HA494">
        <v>36496.7</v>
      </c>
      <c r="HB494">
        <v>43266.9</v>
      </c>
      <c r="HC494">
        <v>47649.7</v>
      </c>
      <c r="HD494">
        <v>53119</v>
      </c>
      <c r="HE494">
        <v>58334.8</v>
      </c>
      <c r="HF494">
        <v>1.95295</v>
      </c>
      <c r="HG494">
        <v>1.7635</v>
      </c>
      <c r="HH494">
        <v>0.120074</v>
      </c>
      <c r="HI494">
        <v>0</v>
      </c>
      <c r="HJ494">
        <v>28.0553</v>
      </c>
      <c r="HK494">
        <v>999.9</v>
      </c>
      <c r="HL494">
        <v>49.811</v>
      </c>
      <c r="HM494">
        <v>31.219</v>
      </c>
      <c r="HN494">
        <v>25.1625</v>
      </c>
      <c r="HO494">
        <v>55.0258</v>
      </c>
      <c r="HP494">
        <v>45.8293</v>
      </c>
      <c r="HQ494">
        <v>1</v>
      </c>
      <c r="HR494">
        <v>0.117718</v>
      </c>
      <c r="HS494">
        <v>1.32369</v>
      </c>
      <c r="HT494">
        <v>20.107</v>
      </c>
      <c r="HU494">
        <v>5.19692</v>
      </c>
      <c r="HV494">
        <v>12.004</v>
      </c>
      <c r="HW494">
        <v>4.9749</v>
      </c>
      <c r="HX494">
        <v>3.2939</v>
      </c>
      <c r="HY494">
        <v>9999</v>
      </c>
      <c r="HZ494">
        <v>9999</v>
      </c>
      <c r="IA494">
        <v>999.9</v>
      </c>
      <c r="IB494">
        <v>9999</v>
      </c>
      <c r="IC494">
        <v>1.86325</v>
      </c>
      <c r="ID494">
        <v>1.86813</v>
      </c>
      <c r="IE494">
        <v>1.86784</v>
      </c>
      <c r="IF494">
        <v>1.86905</v>
      </c>
      <c r="IG494">
        <v>1.86984</v>
      </c>
      <c r="IH494">
        <v>1.8659</v>
      </c>
      <c r="II494">
        <v>1.86694</v>
      </c>
      <c r="IJ494">
        <v>1.86842</v>
      </c>
      <c r="IK494">
        <v>5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5.07</v>
      </c>
      <c r="IY494">
        <v>0.3521</v>
      </c>
      <c r="IZ494">
        <v>0.591063205497763</v>
      </c>
      <c r="JA494">
        <v>0.00362635438953289</v>
      </c>
      <c r="JB494">
        <v>-8.50754122937555e-07</v>
      </c>
      <c r="JC494">
        <v>2.87264459290622e-10</v>
      </c>
      <c r="JD494">
        <v>-0.103101814204982</v>
      </c>
      <c r="JE494">
        <v>-0.017656537129445</v>
      </c>
      <c r="JF494">
        <v>0.00217271289782075</v>
      </c>
      <c r="JG494">
        <v>-2.34727275410467e-05</v>
      </c>
      <c r="JH494">
        <v>4</v>
      </c>
      <c r="JI494">
        <v>2183</v>
      </c>
      <c r="JJ494">
        <v>1</v>
      </c>
      <c r="JK494">
        <v>27</v>
      </c>
      <c r="JL494">
        <v>29322432.4</v>
      </c>
      <c r="JM494">
        <v>29322432.4</v>
      </c>
      <c r="JN494">
        <v>2.88818</v>
      </c>
      <c r="JO494">
        <v>2.61475</v>
      </c>
      <c r="JP494">
        <v>1.54785</v>
      </c>
      <c r="JQ494">
        <v>2.31201</v>
      </c>
      <c r="JR494">
        <v>1.64673</v>
      </c>
      <c r="JS494">
        <v>2.32544</v>
      </c>
      <c r="JT494">
        <v>34.4864</v>
      </c>
      <c r="JU494">
        <v>24.1838</v>
      </c>
      <c r="JV494">
        <v>18</v>
      </c>
      <c r="JW494">
        <v>508.433</v>
      </c>
      <c r="JX494">
        <v>388.157</v>
      </c>
      <c r="JY494">
        <v>25.7526</v>
      </c>
      <c r="JZ494">
        <v>28.8346</v>
      </c>
      <c r="KA494">
        <v>30.0004</v>
      </c>
      <c r="KB494">
        <v>28.7348</v>
      </c>
      <c r="KC494">
        <v>28.6844</v>
      </c>
      <c r="KD494">
        <v>57.7824</v>
      </c>
      <c r="KE494">
        <v>22.075</v>
      </c>
      <c r="KF494">
        <v>0</v>
      </c>
      <c r="KG494">
        <v>25.7383</v>
      </c>
      <c r="KH494">
        <v>1576.14</v>
      </c>
      <c r="KI494">
        <v>20.047</v>
      </c>
      <c r="KJ494">
        <v>96.5554</v>
      </c>
      <c r="KK494">
        <v>94.512</v>
      </c>
    </row>
    <row r="495" spans="1:297">
      <c r="A495">
        <v>479</v>
      </c>
      <c r="B495">
        <v>1759345950</v>
      </c>
      <c r="C495">
        <v>13090</v>
      </c>
      <c r="D495" t="s">
        <v>1404</v>
      </c>
      <c r="E495" t="s">
        <v>1405</v>
      </c>
      <c r="F495">
        <v>5</v>
      </c>
      <c r="G495" t="s">
        <v>1217</v>
      </c>
      <c r="H495" t="s">
        <v>436</v>
      </c>
      <c r="I495">
        <v>1759345941.84615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1591.60631792759</v>
      </c>
      <c r="AK495">
        <v>1547.88048484848</v>
      </c>
      <c r="AL495">
        <v>3.34744645656402</v>
      </c>
      <c r="AM495">
        <v>64.7014413785426</v>
      </c>
      <c r="AN495">
        <f>(AP495 - AO495 + DY495*1E3/(8.314*(EA495+273.15)) * AR495/DX495 * AQ495) * DX495/(100*DL495) * 1000/(1000 - AP495)</f>
        <v>0</v>
      </c>
      <c r="AO495">
        <v>20.0815125038248</v>
      </c>
      <c r="AP495">
        <v>23.3025896969697</v>
      </c>
      <c r="AQ495">
        <v>0.000272613264342178</v>
      </c>
      <c r="AR495">
        <v>119.371846667819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4.8</v>
      </c>
      <c r="DM495">
        <v>0.5</v>
      </c>
      <c r="DN495" t="s">
        <v>438</v>
      </c>
      <c r="DO495">
        <v>2</v>
      </c>
      <c r="DP495" t="b">
        <v>1</v>
      </c>
      <c r="DQ495">
        <v>1759345941.84615</v>
      </c>
      <c r="DR495">
        <v>1487.78615384615</v>
      </c>
      <c r="DS495">
        <v>1543.76769230769</v>
      </c>
      <c r="DT495">
        <v>23.3013076923077</v>
      </c>
      <c r="DU495">
        <v>19.9894153846154</v>
      </c>
      <c r="DV495">
        <v>1482.75230769231</v>
      </c>
      <c r="DW495">
        <v>22.9490384615385</v>
      </c>
      <c r="DX495">
        <v>500.009230769231</v>
      </c>
      <c r="DY495">
        <v>90.4206846153846</v>
      </c>
      <c r="DZ495">
        <v>0.0368792461538461</v>
      </c>
      <c r="EA495">
        <v>29.8931692307692</v>
      </c>
      <c r="EB495">
        <v>30.0202</v>
      </c>
      <c r="EC495">
        <v>999.9</v>
      </c>
      <c r="ED495">
        <v>0</v>
      </c>
      <c r="EE495">
        <v>0</v>
      </c>
      <c r="EF495">
        <v>9990.57076923077</v>
      </c>
      <c r="EG495">
        <v>0</v>
      </c>
      <c r="EH495">
        <v>14.9107384615385</v>
      </c>
      <c r="EI495">
        <v>-55.982</v>
      </c>
      <c r="EJ495">
        <v>1523.28076923077</v>
      </c>
      <c r="EK495">
        <v>1575.25692307692</v>
      </c>
      <c r="EL495">
        <v>3.31190461538462</v>
      </c>
      <c r="EM495">
        <v>1543.76769230769</v>
      </c>
      <c r="EN495">
        <v>19.9894153846154</v>
      </c>
      <c r="EO495">
        <v>2.10692</v>
      </c>
      <c r="EP495">
        <v>1.80745692307692</v>
      </c>
      <c r="EQ495">
        <v>18.2716153846154</v>
      </c>
      <c r="ER495">
        <v>15.8513</v>
      </c>
      <c r="ES495">
        <v>1999.96923076923</v>
      </c>
      <c r="ET495">
        <v>0.979995615384615</v>
      </c>
      <c r="EU495">
        <v>0.0200042</v>
      </c>
      <c r="EV495">
        <v>0</v>
      </c>
      <c r="EW495">
        <v>837.605615384615</v>
      </c>
      <c r="EX495">
        <v>5.00059</v>
      </c>
      <c r="EY495">
        <v>16807.1461538462</v>
      </c>
      <c r="EZ495">
        <v>17360.0384615385</v>
      </c>
      <c r="FA495">
        <v>42.25</v>
      </c>
      <c r="FB495">
        <v>42.062</v>
      </c>
      <c r="FC495">
        <v>41.625</v>
      </c>
      <c r="FD495">
        <v>41.5095384615385</v>
      </c>
      <c r="FE495">
        <v>43.0765384615385</v>
      </c>
      <c r="FF495">
        <v>1955.05923076923</v>
      </c>
      <c r="FG495">
        <v>39.91</v>
      </c>
      <c r="FH495">
        <v>0</v>
      </c>
      <c r="FI495">
        <v>1759345950.6</v>
      </c>
      <c r="FJ495">
        <v>0</v>
      </c>
      <c r="FK495">
        <v>837.506653846154</v>
      </c>
      <c r="FL495">
        <v>-3.23470085083286</v>
      </c>
      <c r="FM495">
        <v>-73.682051353339</v>
      </c>
      <c r="FN495">
        <v>16806.2461538462</v>
      </c>
      <c r="FO495">
        <v>15</v>
      </c>
      <c r="FP495">
        <v>0</v>
      </c>
      <c r="FQ495" t="s">
        <v>439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-56.2224857142857</v>
      </c>
      <c r="GD495">
        <v>3.29830129870127</v>
      </c>
      <c r="GE495">
        <v>0.786629170385054</v>
      </c>
      <c r="GF495">
        <v>0</v>
      </c>
      <c r="GG495">
        <v>837.738117647059</v>
      </c>
      <c r="GH495">
        <v>-3.4886478203869</v>
      </c>
      <c r="GI495">
        <v>0.400306556404395</v>
      </c>
      <c r="GJ495">
        <v>-1</v>
      </c>
      <c r="GK495">
        <v>3.37182428571429</v>
      </c>
      <c r="GL495">
        <v>-1.21229844155844</v>
      </c>
      <c r="GM495">
        <v>0.123384091417678</v>
      </c>
      <c r="GN495">
        <v>0</v>
      </c>
      <c r="GO495">
        <v>0</v>
      </c>
      <c r="GP495">
        <v>2</v>
      </c>
      <c r="GQ495" t="s">
        <v>481</v>
      </c>
      <c r="GR495">
        <v>3.13163</v>
      </c>
      <c r="GS495">
        <v>2.71483</v>
      </c>
      <c r="GT495">
        <v>0.213735</v>
      </c>
      <c r="GU495">
        <v>0.218724</v>
      </c>
      <c r="GV495">
        <v>0.100642</v>
      </c>
      <c r="GW495">
        <v>0.0911807</v>
      </c>
      <c r="GX495">
        <v>29585.9</v>
      </c>
      <c r="GY495">
        <v>31489.7</v>
      </c>
      <c r="GZ495">
        <v>34047.1</v>
      </c>
      <c r="HA495">
        <v>36496.1</v>
      </c>
      <c r="HB495">
        <v>43266.2</v>
      </c>
      <c r="HC495">
        <v>47642</v>
      </c>
      <c r="HD495">
        <v>53118.8</v>
      </c>
      <c r="HE495">
        <v>58334.2</v>
      </c>
      <c r="HF495">
        <v>1.95198</v>
      </c>
      <c r="HG495">
        <v>1.764</v>
      </c>
      <c r="HH495">
        <v>0.121325</v>
      </c>
      <c r="HI495">
        <v>0</v>
      </c>
      <c r="HJ495">
        <v>28.0457</v>
      </c>
      <c r="HK495">
        <v>999.9</v>
      </c>
      <c r="HL495">
        <v>49.835</v>
      </c>
      <c r="HM495">
        <v>31.219</v>
      </c>
      <c r="HN495">
        <v>25.1782</v>
      </c>
      <c r="HO495">
        <v>55.0058</v>
      </c>
      <c r="HP495">
        <v>45.7051</v>
      </c>
      <c r="HQ495">
        <v>1</v>
      </c>
      <c r="HR495">
        <v>0.117942</v>
      </c>
      <c r="HS495">
        <v>1.32009</v>
      </c>
      <c r="HT495">
        <v>20.1069</v>
      </c>
      <c r="HU495">
        <v>5.19782</v>
      </c>
      <c r="HV495">
        <v>12.004</v>
      </c>
      <c r="HW495">
        <v>4.9753</v>
      </c>
      <c r="HX495">
        <v>3.29398</v>
      </c>
      <c r="HY495">
        <v>9999</v>
      </c>
      <c r="HZ495">
        <v>9999</v>
      </c>
      <c r="IA495">
        <v>999.9</v>
      </c>
      <c r="IB495">
        <v>9999</v>
      </c>
      <c r="IC495">
        <v>1.86326</v>
      </c>
      <c r="ID495">
        <v>1.86813</v>
      </c>
      <c r="IE495">
        <v>1.86784</v>
      </c>
      <c r="IF495">
        <v>1.86905</v>
      </c>
      <c r="IG495">
        <v>1.86985</v>
      </c>
      <c r="IH495">
        <v>1.86596</v>
      </c>
      <c r="II495">
        <v>1.86694</v>
      </c>
      <c r="IJ495">
        <v>1.86844</v>
      </c>
      <c r="IK495">
        <v>5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5.11</v>
      </c>
      <c r="IY495">
        <v>0.3523</v>
      </c>
      <c r="IZ495">
        <v>0.591063205497763</v>
      </c>
      <c r="JA495">
        <v>0.00362635438953289</v>
      </c>
      <c r="JB495">
        <v>-8.50754122937555e-07</v>
      </c>
      <c r="JC495">
        <v>2.87264459290622e-10</v>
      </c>
      <c r="JD495">
        <v>-0.103101814204982</v>
      </c>
      <c r="JE495">
        <v>-0.017656537129445</v>
      </c>
      <c r="JF495">
        <v>0.00217271289782075</v>
      </c>
      <c r="JG495">
        <v>-2.34727275410467e-05</v>
      </c>
      <c r="JH495">
        <v>4</v>
      </c>
      <c r="JI495">
        <v>2183</v>
      </c>
      <c r="JJ495">
        <v>1</v>
      </c>
      <c r="JK495">
        <v>27</v>
      </c>
      <c r="JL495">
        <v>29322432.5</v>
      </c>
      <c r="JM495">
        <v>29322432.5</v>
      </c>
      <c r="JN495">
        <v>2.91626</v>
      </c>
      <c r="JO495">
        <v>2.60742</v>
      </c>
      <c r="JP495">
        <v>1.54785</v>
      </c>
      <c r="JQ495">
        <v>2.31323</v>
      </c>
      <c r="JR495">
        <v>1.64551</v>
      </c>
      <c r="JS495">
        <v>2.36206</v>
      </c>
      <c r="JT495">
        <v>34.5092</v>
      </c>
      <c r="JU495">
        <v>24.1926</v>
      </c>
      <c r="JV495">
        <v>18</v>
      </c>
      <c r="JW495">
        <v>507.825</v>
      </c>
      <c r="JX495">
        <v>388.449</v>
      </c>
      <c r="JY495">
        <v>25.7337</v>
      </c>
      <c r="JZ495">
        <v>28.839</v>
      </c>
      <c r="KA495">
        <v>30.0002</v>
      </c>
      <c r="KB495">
        <v>28.7394</v>
      </c>
      <c r="KC495">
        <v>28.6881</v>
      </c>
      <c r="KD495">
        <v>58.34</v>
      </c>
      <c r="KE495">
        <v>22.075</v>
      </c>
      <c r="KF495">
        <v>0</v>
      </c>
      <c r="KG495">
        <v>25.7221</v>
      </c>
      <c r="KH495">
        <v>1589.67</v>
      </c>
      <c r="KI495">
        <v>20.0741</v>
      </c>
      <c r="KJ495">
        <v>96.5549</v>
      </c>
      <c r="KK495">
        <v>94.5108</v>
      </c>
    </row>
    <row r="496" spans="1:297">
      <c r="A496">
        <v>480</v>
      </c>
      <c r="B496">
        <v>1759345955</v>
      </c>
      <c r="C496">
        <v>13095</v>
      </c>
      <c r="D496" t="s">
        <v>1406</v>
      </c>
      <c r="E496" t="s">
        <v>1407</v>
      </c>
      <c r="F496">
        <v>5</v>
      </c>
      <c r="G496" t="s">
        <v>1217</v>
      </c>
      <c r="H496" t="s">
        <v>436</v>
      </c>
      <c r="I496">
        <v>1759345946.84615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1609.41532483512</v>
      </c>
      <c r="AK496">
        <v>1565.43660606061</v>
      </c>
      <c r="AL496">
        <v>3.52709889051308</v>
      </c>
      <c r="AM496">
        <v>64.7014413785426</v>
      </c>
      <c r="AN496">
        <f>(AP496 - AO496 + DY496*1E3/(8.314*(EA496+273.15)) * AR496/DX496 * AQ496) * DX496/(100*DL496) * 1000/(1000 - AP496)</f>
        <v>0</v>
      </c>
      <c r="AO496">
        <v>20.1029722573534</v>
      </c>
      <c r="AP496">
        <v>23.2854309090909</v>
      </c>
      <c r="AQ496">
        <v>-0.000687370475173176</v>
      </c>
      <c r="AR496">
        <v>119.371846667819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4.8</v>
      </c>
      <c r="DM496">
        <v>0.5</v>
      </c>
      <c r="DN496" t="s">
        <v>438</v>
      </c>
      <c r="DO496">
        <v>2</v>
      </c>
      <c r="DP496" t="b">
        <v>1</v>
      </c>
      <c r="DQ496">
        <v>1759345946.84615</v>
      </c>
      <c r="DR496">
        <v>1504.68384615385</v>
      </c>
      <c r="DS496">
        <v>1560.89538461538</v>
      </c>
      <c r="DT496">
        <v>23.2974769230769</v>
      </c>
      <c r="DU496">
        <v>20.0556615384615</v>
      </c>
      <c r="DV496">
        <v>1499.59923076923</v>
      </c>
      <c r="DW496">
        <v>22.9453692307692</v>
      </c>
      <c r="DX496">
        <v>500.034615384615</v>
      </c>
      <c r="DY496">
        <v>90.4206461538462</v>
      </c>
      <c r="DZ496">
        <v>0.0367976461538461</v>
      </c>
      <c r="EA496">
        <v>29.8767307692308</v>
      </c>
      <c r="EB496">
        <v>30.0184</v>
      </c>
      <c r="EC496">
        <v>999.9</v>
      </c>
      <c r="ED496">
        <v>0</v>
      </c>
      <c r="EE496">
        <v>0</v>
      </c>
      <c r="EF496">
        <v>9998.16153846154</v>
      </c>
      <c r="EG496">
        <v>0</v>
      </c>
      <c r="EH496">
        <v>14.8515461538462</v>
      </c>
      <c r="EI496">
        <v>-56.2116615384615</v>
      </c>
      <c r="EJ496">
        <v>1540.57538461538</v>
      </c>
      <c r="EK496">
        <v>1592.84</v>
      </c>
      <c r="EL496">
        <v>3.24182384615385</v>
      </c>
      <c r="EM496">
        <v>1560.89538461538</v>
      </c>
      <c r="EN496">
        <v>20.0556615384615</v>
      </c>
      <c r="EO496">
        <v>2.10657384615385</v>
      </c>
      <c r="EP496">
        <v>1.81344538461538</v>
      </c>
      <c r="EQ496">
        <v>18.2689846153846</v>
      </c>
      <c r="ER496">
        <v>15.9031230769231</v>
      </c>
      <c r="ES496">
        <v>1999.91076923077</v>
      </c>
      <c r="ET496">
        <v>0.979995153846154</v>
      </c>
      <c r="EU496">
        <v>0.0200046769230769</v>
      </c>
      <c r="EV496">
        <v>0</v>
      </c>
      <c r="EW496">
        <v>837.308384615385</v>
      </c>
      <c r="EX496">
        <v>5.00059</v>
      </c>
      <c r="EY496">
        <v>16800.3230769231</v>
      </c>
      <c r="EZ496">
        <v>17359.5307692308</v>
      </c>
      <c r="FA496">
        <v>42.25</v>
      </c>
      <c r="FB496">
        <v>42.062</v>
      </c>
      <c r="FC496">
        <v>41.625</v>
      </c>
      <c r="FD496">
        <v>41.5143076923077</v>
      </c>
      <c r="FE496">
        <v>43.0910769230769</v>
      </c>
      <c r="FF496">
        <v>1955.00076923077</v>
      </c>
      <c r="FG496">
        <v>39.91</v>
      </c>
      <c r="FH496">
        <v>0</v>
      </c>
      <c r="FI496">
        <v>1759345955.4</v>
      </c>
      <c r="FJ496">
        <v>0</v>
      </c>
      <c r="FK496">
        <v>837.224230769231</v>
      </c>
      <c r="FL496">
        <v>-4.02652993155352</v>
      </c>
      <c r="FM496">
        <v>-79.0495726779512</v>
      </c>
      <c r="FN496">
        <v>16800.0615384615</v>
      </c>
      <c r="FO496">
        <v>15</v>
      </c>
      <c r="FP496">
        <v>0</v>
      </c>
      <c r="FQ496" t="s">
        <v>439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-56.05184</v>
      </c>
      <c r="GD496">
        <v>-0.603356390977461</v>
      </c>
      <c r="GE496">
        <v>0.699509512015383</v>
      </c>
      <c r="GF496">
        <v>0</v>
      </c>
      <c r="GG496">
        <v>837.397411764706</v>
      </c>
      <c r="GH496">
        <v>-3.34551566217563</v>
      </c>
      <c r="GI496">
        <v>0.399971551756545</v>
      </c>
      <c r="GJ496">
        <v>-1</v>
      </c>
      <c r="GK496">
        <v>3.2783965</v>
      </c>
      <c r="GL496">
        <v>-0.834126766917293</v>
      </c>
      <c r="GM496">
        <v>0.0830709765968235</v>
      </c>
      <c r="GN496">
        <v>0</v>
      </c>
      <c r="GO496">
        <v>0</v>
      </c>
      <c r="GP496">
        <v>2</v>
      </c>
      <c r="GQ496" t="s">
        <v>481</v>
      </c>
      <c r="GR496">
        <v>3.13206</v>
      </c>
      <c r="GS496">
        <v>2.71433</v>
      </c>
      <c r="GT496">
        <v>0.215192</v>
      </c>
      <c r="GU496">
        <v>0.220096</v>
      </c>
      <c r="GV496">
        <v>0.100567</v>
      </c>
      <c r="GW496">
        <v>0.0912114</v>
      </c>
      <c r="GX496">
        <v>29530.8</v>
      </c>
      <c r="GY496">
        <v>31434.1</v>
      </c>
      <c r="GZ496">
        <v>34046.7</v>
      </c>
      <c r="HA496">
        <v>36495.8</v>
      </c>
      <c r="HB496">
        <v>43269.8</v>
      </c>
      <c r="HC496">
        <v>47640.2</v>
      </c>
      <c r="HD496">
        <v>53118.6</v>
      </c>
      <c r="HE496">
        <v>58333.8</v>
      </c>
      <c r="HF496">
        <v>1.95292</v>
      </c>
      <c r="HG496">
        <v>1.7633</v>
      </c>
      <c r="HH496">
        <v>0.121132</v>
      </c>
      <c r="HI496">
        <v>0</v>
      </c>
      <c r="HJ496">
        <v>28.0361</v>
      </c>
      <c r="HK496">
        <v>999.9</v>
      </c>
      <c r="HL496">
        <v>49.811</v>
      </c>
      <c r="HM496">
        <v>31.219</v>
      </c>
      <c r="HN496">
        <v>25.1597</v>
      </c>
      <c r="HO496">
        <v>54.8958</v>
      </c>
      <c r="HP496">
        <v>45.8734</v>
      </c>
      <c r="HQ496">
        <v>1</v>
      </c>
      <c r="HR496">
        <v>0.118227</v>
      </c>
      <c r="HS496">
        <v>1.30013</v>
      </c>
      <c r="HT496">
        <v>20.1071</v>
      </c>
      <c r="HU496">
        <v>5.19752</v>
      </c>
      <c r="HV496">
        <v>12.004</v>
      </c>
      <c r="HW496">
        <v>4.9753</v>
      </c>
      <c r="HX496">
        <v>3.294</v>
      </c>
      <c r="HY496">
        <v>9999</v>
      </c>
      <c r="HZ496">
        <v>9999</v>
      </c>
      <c r="IA496">
        <v>999.9</v>
      </c>
      <c r="IB496">
        <v>9999</v>
      </c>
      <c r="IC496">
        <v>1.86325</v>
      </c>
      <c r="ID496">
        <v>1.86813</v>
      </c>
      <c r="IE496">
        <v>1.86785</v>
      </c>
      <c r="IF496">
        <v>1.86906</v>
      </c>
      <c r="IG496">
        <v>1.86983</v>
      </c>
      <c r="IH496">
        <v>1.86596</v>
      </c>
      <c r="II496">
        <v>1.86697</v>
      </c>
      <c r="IJ496">
        <v>1.86844</v>
      </c>
      <c r="IK496">
        <v>5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5.17</v>
      </c>
      <c r="IY496">
        <v>0.3512</v>
      </c>
      <c r="IZ496">
        <v>0.591063205497763</v>
      </c>
      <c r="JA496">
        <v>0.00362635438953289</v>
      </c>
      <c r="JB496">
        <v>-8.50754122937555e-07</v>
      </c>
      <c r="JC496">
        <v>2.87264459290622e-10</v>
      </c>
      <c r="JD496">
        <v>-0.103101814204982</v>
      </c>
      <c r="JE496">
        <v>-0.017656537129445</v>
      </c>
      <c r="JF496">
        <v>0.00217271289782075</v>
      </c>
      <c r="JG496">
        <v>-2.34727275410467e-05</v>
      </c>
      <c r="JH496">
        <v>4</v>
      </c>
      <c r="JI496">
        <v>2183</v>
      </c>
      <c r="JJ496">
        <v>1</v>
      </c>
      <c r="JK496">
        <v>27</v>
      </c>
      <c r="JL496">
        <v>29322432.6</v>
      </c>
      <c r="JM496">
        <v>29322432.6</v>
      </c>
      <c r="JN496">
        <v>2.93701</v>
      </c>
      <c r="JO496">
        <v>2.6001</v>
      </c>
      <c r="JP496">
        <v>1.54785</v>
      </c>
      <c r="JQ496">
        <v>2.31201</v>
      </c>
      <c r="JR496">
        <v>1.64673</v>
      </c>
      <c r="JS496">
        <v>2.37915</v>
      </c>
      <c r="JT496">
        <v>34.5092</v>
      </c>
      <c r="JU496">
        <v>24.1838</v>
      </c>
      <c r="JV496">
        <v>18</v>
      </c>
      <c r="JW496">
        <v>508.494</v>
      </c>
      <c r="JX496">
        <v>388.1</v>
      </c>
      <c r="JY496">
        <v>25.7168</v>
      </c>
      <c r="JZ496">
        <v>28.8428</v>
      </c>
      <c r="KA496">
        <v>30.0004</v>
      </c>
      <c r="KB496">
        <v>28.7436</v>
      </c>
      <c r="KC496">
        <v>28.6921</v>
      </c>
      <c r="KD496">
        <v>58.7807</v>
      </c>
      <c r="KE496">
        <v>22.075</v>
      </c>
      <c r="KF496">
        <v>0</v>
      </c>
      <c r="KG496">
        <v>25.7063</v>
      </c>
      <c r="KH496">
        <v>1609.98</v>
      </c>
      <c r="KI496">
        <v>20.1257</v>
      </c>
      <c r="KJ496">
        <v>96.5542</v>
      </c>
      <c r="KK496">
        <v>94.5101</v>
      </c>
    </row>
    <row r="497" spans="1:297">
      <c r="A497">
        <v>481</v>
      </c>
      <c r="B497">
        <v>1759348531.1</v>
      </c>
      <c r="C497">
        <v>15671.0999999046</v>
      </c>
      <c r="D497" t="s">
        <v>1408</v>
      </c>
      <c r="E497" t="s">
        <v>1409</v>
      </c>
      <c r="F497">
        <v>5</v>
      </c>
      <c r="G497" t="s">
        <v>1410</v>
      </c>
      <c r="H497" t="s">
        <v>436</v>
      </c>
      <c r="I497">
        <v>1759348522.6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429.522993410331</v>
      </c>
      <c r="AK497">
        <v>420.413642424242</v>
      </c>
      <c r="AL497">
        <v>0.000384829460963803</v>
      </c>
      <c r="AM497">
        <v>64.7014413785426</v>
      </c>
      <c r="AN497">
        <f>(AP497 - AO497 + DY497*1E3/(8.314*(EA497+273.15)) * AR497/DX497 * AQ497) * DX497/(100*DL497) * 1000/(1000 - AP497)</f>
        <v>0</v>
      </c>
      <c r="AO497">
        <v>22.0756025988659</v>
      </c>
      <c r="AP497">
        <v>23.5618703030303</v>
      </c>
      <c r="AQ497">
        <v>-1.02549371596743e-05</v>
      </c>
      <c r="AR497">
        <v>119.371846667819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2.44</v>
      </c>
      <c r="DM497">
        <v>0.5</v>
      </c>
      <c r="DN497" t="s">
        <v>438</v>
      </c>
      <c r="DO497">
        <v>2</v>
      </c>
      <c r="DP497" t="b">
        <v>1</v>
      </c>
      <c r="DQ497">
        <v>1759348522.6</v>
      </c>
      <c r="DR497">
        <v>410.481</v>
      </c>
      <c r="DS497">
        <v>419.98</v>
      </c>
      <c r="DT497">
        <v>23.56775</v>
      </c>
      <c r="DU497">
        <v>22.0790875</v>
      </c>
      <c r="DV497">
        <v>408.5306875</v>
      </c>
      <c r="DW497">
        <v>23.2039875</v>
      </c>
      <c r="DX497">
        <v>499.98625</v>
      </c>
      <c r="DY497">
        <v>90.3283</v>
      </c>
      <c r="DZ497">
        <v>0.0346473</v>
      </c>
      <c r="EA497">
        <v>30.08590625</v>
      </c>
      <c r="EB497">
        <v>30.015075</v>
      </c>
      <c r="EC497">
        <v>999.9</v>
      </c>
      <c r="ED497">
        <v>0</v>
      </c>
      <c r="EE497">
        <v>0</v>
      </c>
      <c r="EF497">
        <v>9994.561875</v>
      </c>
      <c r="EG497">
        <v>0</v>
      </c>
      <c r="EH497">
        <v>12.57395</v>
      </c>
      <c r="EI497">
        <v>-9.49899625</v>
      </c>
      <c r="EJ497">
        <v>420.388625</v>
      </c>
      <c r="EK497">
        <v>429.462</v>
      </c>
      <c r="EL497">
        <v>1.488674375</v>
      </c>
      <c r="EM497">
        <v>419.98</v>
      </c>
      <c r="EN497">
        <v>22.0790875</v>
      </c>
      <c r="EO497">
        <v>2.12883625</v>
      </c>
      <c r="EP497">
        <v>1.994365625</v>
      </c>
      <c r="EQ497">
        <v>18.43659375</v>
      </c>
      <c r="ER497">
        <v>17.39968125</v>
      </c>
      <c r="ES497">
        <v>1999.964375</v>
      </c>
      <c r="ET497">
        <v>0.979997125</v>
      </c>
      <c r="EU497">
        <v>0.02000264375</v>
      </c>
      <c r="EV497">
        <v>0</v>
      </c>
      <c r="EW497">
        <v>364.8489375</v>
      </c>
      <c r="EX497">
        <v>5.00059</v>
      </c>
      <c r="EY497">
        <v>7339.9825</v>
      </c>
      <c r="EZ497">
        <v>17359.99375</v>
      </c>
      <c r="FA497">
        <v>40.75</v>
      </c>
      <c r="FB497">
        <v>40.5</v>
      </c>
      <c r="FC497">
        <v>40.125</v>
      </c>
      <c r="FD497">
        <v>40</v>
      </c>
      <c r="FE497">
        <v>41.70275</v>
      </c>
      <c r="FF497">
        <v>1955.054375</v>
      </c>
      <c r="FG497">
        <v>39.9</v>
      </c>
      <c r="FH497">
        <v>0</v>
      </c>
      <c r="FI497">
        <v>1759348531.8</v>
      </c>
      <c r="FJ497">
        <v>0</v>
      </c>
      <c r="FK497">
        <v>364.886538461538</v>
      </c>
      <c r="FL497">
        <v>0.17196582557327</v>
      </c>
      <c r="FM497">
        <v>-27.2205128729174</v>
      </c>
      <c r="FN497">
        <v>7339.64923076923</v>
      </c>
      <c r="FO497">
        <v>15</v>
      </c>
      <c r="FP497">
        <v>0</v>
      </c>
      <c r="FQ497" t="s">
        <v>439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-9.49994571428571</v>
      </c>
      <c r="GD497">
        <v>-0.168391948051949</v>
      </c>
      <c r="GE497">
        <v>0.0521707200833342</v>
      </c>
      <c r="GF497">
        <v>1</v>
      </c>
      <c r="GG497">
        <v>364.996794117647</v>
      </c>
      <c r="GH497">
        <v>-1.34223070207879</v>
      </c>
      <c r="GI497">
        <v>0.285381043458384</v>
      </c>
      <c r="GJ497">
        <v>-1</v>
      </c>
      <c r="GK497">
        <v>1.48971095238095</v>
      </c>
      <c r="GL497">
        <v>-0.0204366233766231</v>
      </c>
      <c r="GM497">
        <v>0.00227997264971463</v>
      </c>
      <c r="GN497">
        <v>1</v>
      </c>
      <c r="GO497">
        <v>2</v>
      </c>
      <c r="GP497">
        <v>2</v>
      </c>
      <c r="GQ497" t="s">
        <v>440</v>
      </c>
      <c r="GR497">
        <v>3.13271</v>
      </c>
      <c r="GS497">
        <v>2.71259</v>
      </c>
      <c r="GT497">
        <v>0.087955</v>
      </c>
      <c r="GU497">
        <v>0.0899568</v>
      </c>
      <c r="GV497">
        <v>0.101633</v>
      </c>
      <c r="GW497">
        <v>0.0977352</v>
      </c>
      <c r="GX497">
        <v>34406.2</v>
      </c>
      <c r="GY497">
        <v>36801.4</v>
      </c>
      <c r="GZ497">
        <v>34126.9</v>
      </c>
      <c r="HA497">
        <v>36610</v>
      </c>
      <c r="HB497">
        <v>43279.3</v>
      </c>
      <c r="HC497">
        <v>47410.6</v>
      </c>
      <c r="HD497">
        <v>53220.3</v>
      </c>
      <c r="HE497">
        <v>58500.4</v>
      </c>
      <c r="HF497">
        <v>1.96957</v>
      </c>
      <c r="HG497">
        <v>1.78218</v>
      </c>
      <c r="HH497">
        <v>0.127606</v>
      </c>
      <c r="HI497">
        <v>0</v>
      </c>
      <c r="HJ497">
        <v>27.9179</v>
      </c>
      <c r="HK497">
        <v>999.9</v>
      </c>
      <c r="HL497">
        <v>52.545</v>
      </c>
      <c r="HM497">
        <v>31.159</v>
      </c>
      <c r="HN497">
        <v>26.4826</v>
      </c>
      <c r="HO497">
        <v>55.0204</v>
      </c>
      <c r="HP497">
        <v>46.0056</v>
      </c>
      <c r="HQ497">
        <v>1</v>
      </c>
      <c r="HR497">
        <v>0.00427846</v>
      </c>
      <c r="HS497">
        <v>-0.792917</v>
      </c>
      <c r="HT497">
        <v>20.111</v>
      </c>
      <c r="HU497">
        <v>5.19827</v>
      </c>
      <c r="HV497">
        <v>12.004</v>
      </c>
      <c r="HW497">
        <v>4.9747</v>
      </c>
      <c r="HX497">
        <v>3.29395</v>
      </c>
      <c r="HY497">
        <v>9999</v>
      </c>
      <c r="HZ497">
        <v>9999</v>
      </c>
      <c r="IA497">
        <v>999.9</v>
      </c>
      <c r="IB497">
        <v>9999</v>
      </c>
      <c r="IC497">
        <v>1.86325</v>
      </c>
      <c r="ID497">
        <v>1.86813</v>
      </c>
      <c r="IE497">
        <v>1.86786</v>
      </c>
      <c r="IF497">
        <v>1.86905</v>
      </c>
      <c r="IG497">
        <v>1.86982</v>
      </c>
      <c r="IH497">
        <v>1.86593</v>
      </c>
      <c r="II497">
        <v>1.86694</v>
      </c>
      <c r="IJ497">
        <v>1.86842</v>
      </c>
      <c r="IK497">
        <v>5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1.951</v>
      </c>
      <c r="IY497">
        <v>0.3634</v>
      </c>
      <c r="IZ497">
        <v>0.591063205497763</v>
      </c>
      <c r="JA497">
        <v>0.00362635438953289</v>
      </c>
      <c r="JB497">
        <v>-8.50754122937555e-07</v>
      </c>
      <c r="JC497">
        <v>2.87264459290622e-10</v>
      </c>
      <c r="JD497">
        <v>-0.103101814204982</v>
      </c>
      <c r="JE497">
        <v>-0.017656537129445</v>
      </c>
      <c r="JF497">
        <v>0.00217271289782075</v>
      </c>
      <c r="JG497">
        <v>-2.34727275410467e-05</v>
      </c>
      <c r="JH497">
        <v>4</v>
      </c>
      <c r="JI497">
        <v>2183</v>
      </c>
      <c r="JJ497">
        <v>1</v>
      </c>
      <c r="JK497">
        <v>27</v>
      </c>
      <c r="JL497">
        <v>29322475.5</v>
      </c>
      <c r="JM497">
        <v>29322475.5</v>
      </c>
      <c r="JN497">
        <v>0.997314</v>
      </c>
      <c r="JO497">
        <v>2.6355</v>
      </c>
      <c r="JP497">
        <v>1.54785</v>
      </c>
      <c r="JQ497">
        <v>2.31079</v>
      </c>
      <c r="JR497">
        <v>1.64673</v>
      </c>
      <c r="JS497">
        <v>2.32178</v>
      </c>
      <c r="JT497">
        <v>34.3269</v>
      </c>
      <c r="JU497">
        <v>24.1838</v>
      </c>
      <c r="JV497">
        <v>18</v>
      </c>
      <c r="JW497">
        <v>508.246</v>
      </c>
      <c r="JX497">
        <v>389.929</v>
      </c>
      <c r="JY497">
        <v>28.566</v>
      </c>
      <c r="JZ497">
        <v>27.4143</v>
      </c>
      <c r="KA497">
        <v>29.9999</v>
      </c>
      <c r="KB497">
        <v>27.4795</v>
      </c>
      <c r="KC497">
        <v>27.4424</v>
      </c>
      <c r="KD497">
        <v>19.9086</v>
      </c>
      <c r="KE497">
        <v>18.6464</v>
      </c>
      <c r="KF497">
        <v>25.7705</v>
      </c>
      <c r="KG497">
        <v>28.5681</v>
      </c>
      <c r="KH497">
        <v>413.196</v>
      </c>
      <c r="KI497">
        <v>22.1652</v>
      </c>
      <c r="KJ497">
        <v>96.7557</v>
      </c>
      <c r="KK497">
        <v>94.79</v>
      </c>
    </row>
    <row r="498" spans="1:297">
      <c r="A498">
        <v>482</v>
      </c>
      <c r="B498">
        <v>1759348536.1</v>
      </c>
      <c r="C498">
        <v>15676.0999999046</v>
      </c>
      <c r="D498" t="s">
        <v>1411</v>
      </c>
      <c r="E498" t="s">
        <v>1412</v>
      </c>
      <c r="F498">
        <v>5</v>
      </c>
      <c r="G498" t="s">
        <v>1410</v>
      </c>
      <c r="H498" t="s">
        <v>436</v>
      </c>
      <c r="I498">
        <v>1759348527.36667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429.2162780329</v>
      </c>
      <c r="AK498">
        <v>420.33576969697</v>
      </c>
      <c r="AL498">
        <v>-0.000637578150576531</v>
      </c>
      <c r="AM498">
        <v>64.7014413785426</v>
      </c>
      <c r="AN498">
        <f>(AP498 - AO498 + DY498*1E3/(8.314*(EA498+273.15)) * AR498/DX498 * AQ498) * DX498/(100*DL498) * 1000/(1000 - AP498)</f>
        <v>0</v>
      </c>
      <c r="AO498">
        <v>22.0827721484996</v>
      </c>
      <c r="AP498">
        <v>23.5584957575758</v>
      </c>
      <c r="AQ498">
        <v>-9.70591029465332e-06</v>
      </c>
      <c r="AR498">
        <v>119.371846667819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2.44</v>
      </c>
      <c r="DM498">
        <v>0.5</v>
      </c>
      <c r="DN498" t="s">
        <v>438</v>
      </c>
      <c r="DO498">
        <v>2</v>
      </c>
      <c r="DP498" t="b">
        <v>1</v>
      </c>
      <c r="DQ498">
        <v>1759348527.36667</v>
      </c>
      <c r="DR498">
        <v>410.475</v>
      </c>
      <c r="DS498">
        <v>419.864666666667</v>
      </c>
      <c r="DT498">
        <v>23.5637533333333</v>
      </c>
      <c r="DU498">
        <v>22.0796733333333</v>
      </c>
      <c r="DV498">
        <v>408.5246</v>
      </c>
      <c r="DW498">
        <v>23.20016</v>
      </c>
      <c r="DX498">
        <v>499.9906</v>
      </c>
      <c r="DY498">
        <v>90.3288866666667</v>
      </c>
      <c r="DZ498">
        <v>0.0346268333333333</v>
      </c>
      <c r="EA498">
        <v>30.0822333333333</v>
      </c>
      <c r="EB498">
        <v>30.00798</v>
      </c>
      <c r="EC498">
        <v>999.9</v>
      </c>
      <c r="ED498">
        <v>0</v>
      </c>
      <c r="EE498">
        <v>0</v>
      </c>
      <c r="EF498">
        <v>10005.374</v>
      </c>
      <c r="EG498">
        <v>0</v>
      </c>
      <c r="EH498">
        <v>12.57464</v>
      </c>
      <c r="EI498">
        <v>-9.38972</v>
      </c>
      <c r="EJ498">
        <v>420.380733333333</v>
      </c>
      <c r="EK498">
        <v>429.344333333333</v>
      </c>
      <c r="EL498">
        <v>1.48407533333333</v>
      </c>
      <c r="EM498">
        <v>419.864666666667</v>
      </c>
      <c r="EN498">
        <v>22.0796733333333</v>
      </c>
      <c r="EO498">
        <v>2.128488</v>
      </c>
      <c r="EP498">
        <v>1.99443266666667</v>
      </c>
      <c r="EQ498">
        <v>18.4339866666667</v>
      </c>
      <c r="ER498">
        <v>17.4002133333333</v>
      </c>
      <c r="ES498">
        <v>1999.988</v>
      </c>
      <c r="ET498">
        <v>0.9799974</v>
      </c>
      <c r="EU498">
        <v>0.0200023533333333</v>
      </c>
      <c r="EV498">
        <v>0</v>
      </c>
      <c r="EW498">
        <v>364.827466666667</v>
      </c>
      <c r="EX498">
        <v>5.00059</v>
      </c>
      <c r="EY498">
        <v>7337.86333333333</v>
      </c>
      <c r="EZ498">
        <v>17360.2</v>
      </c>
      <c r="FA498">
        <v>40.75</v>
      </c>
      <c r="FB498">
        <v>40.5</v>
      </c>
      <c r="FC498">
        <v>40.125</v>
      </c>
      <c r="FD498">
        <v>40</v>
      </c>
      <c r="FE498">
        <v>41.6954</v>
      </c>
      <c r="FF498">
        <v>1955.078</v>
      </c>
      <c r="FG498">
        <v>39.9</v>
      </c>
      <c r="FH498">
        <v>0</v>
      </c>
      <c r="FI498">
        <v>1759348536.6</v>
      </c>
      <c r="FJ498">
        <v>0</v>
      </c>
      <c r="FK498">
        <v>364.794153846154</v>
      </c>
      <c r="FL498">
        <v>-1.73374359001943</v>
      </c>
      <c r="FM498">
        <v>-27.3042735497516</v>
      </c>
      <c r="FN498">
        <v>7337.44730769231</v>
      </c>
      <c r="FO498">
        <v>15</v>
      </c>
      <c r="FP498">
        <v>0</v>
      </c>
      <c r="FQ498" t="s">
        <v>439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-9.41189904761905</v>
      </c>
      <c r="GD498">
        <v>1.16592701298701</v>
      </c>
      <c r="GE498">
        <v>0.256874734005744</v>
      </c>
      <c r="GF498">
        <v>0</v>
      </c>
      <c r="GG498">
        <v>364.829411764706</v>
      </c>
      <c r="GH498">
        <v>-1.03618028889045</v>
      </c>
      <c r="GI498">
        <v>0.290341190533507</v>
      </c>
      <c r="GJ498">
        <v>-1</v>
      </c>
      <c r="GK498">
        <v>1.48579714285714</v>
      </c>
      <c r="GL498">
        <v>-0.0519397402597379</v>
      </c>
      <c r="GM498">
        <v>0.00698258864732035</v>
      </c>
      <c r="GN498">
        <v>1</v>
      </c>
      <c r="GO498">
        <v>1</v>
      </c>
      <c r="GP498">
        <v>2</v>
      </c>
      <c r="GQ498" t="s">
        <v>448</v>
      </c>
      <c r="GR498">
        <v>3.13266</v>
      </c>
      <c r="GS498">
        <v>2.71283</v>
      </c>
      <c r="GT498">
        <v>0.0879213</v>
      </c>
      <c r="GU498">
        <v>0.0895631</v>
      </c>
      <c r="GV498">
        <v>0.101637</v>
      </c>
      <c r="GW498">
        <v>0.0978359</v>
      </c>
      <c r="GX498">
        <v>34407.5</v>
      </c>
      <c r="GY498">
        <v>36818</v>
      </c>
      <c r="GZ498">
        <v>34126.9</v>
      </c>
      <c r="HA498">
        <v>36610.6</v>
      </c>
      <c r="HB498">
        <v>43279.1</v>
      </c>
      <c r="HC498">
        <v>47405.8</v>
      </c>
      <c r="HD498">
        <v>53220.3</v>
      </c>
      <c r="HE498">
        <v>58501.2</v>
      </c>
      <c r="HF498">
        <v>1.9696</v>
      </c>
      <c r="HG498">
        <v>1.78223</v>
      </c>
      <c r="HH498">
        <v>0.128157</v>
      </c>
      <c r="HI498">
        <v>0</v>
      </c>
      <c r="HJ498">
        <v>27.919</v>
      </c>
      <c r="HK498">
        <v>999.9</v>
      </c>
      <c r="HL498">
        <v>52.545</v>
      </c>
      <c r="HM498">
        <v>31.159</v>
      </c>
      <c r="HN498">
        <v>26.4843</v>
      </c>
      <c r="HO498">
        <v>54.7604</v>
      </c>
      <c r="HP498">
        <v>46.0216</v>
      </c>
      <c r="HQ498">
        <v>1</v>
      </c>
      <c r="HR498">
        <v>0.00428354</v>
      </c>
      <c r="HS498">
        <v>-1.10276</v>
      </c>
      <c r="HT498">
        <v>20.1092</v>
      </c>
      <c r="HU498">
        <v>5.19782</v>
      </c>
      <c r="HV498">
        <v>12.004</v>
      </c>
      <c r="HW498">
        <v>4.97495</v>
      </c>
      <c r="HX498">
        <v>3.294</v>
      </c>
      <c r="HY498">
        <v>9999</v>
      </c>
      <c r="HZ498">
        <v>9999</v>
      </c>
      <c r="IA498">
        <v>999.9</v>
      </c>
      <c r="IB498">
        <v>9999</v>
      </c>
      <c r="IC498">
        <v>1.86325</v>
      </c>
      <c r="ID498">
        <v>1.86813</v>
      </c>
      <c r="IE498">
        <v>1.86784</v>
      </c>
      <c r="IF498">
        <v>1.86905</v>
      </c>
      <c r="IG498">
        <v>1.86981</v>
      </c>
      <c r="IH498">
        <v>1.86588</v>
      </c>
      <c r="II498">
        <v>1.86694</v>
      </c>
      <c r="IJ498">
        <v>1.8684</v>
      </c>
      <c r="IK498">
        <v>5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1.95</v>
      </c>
      <c r="IY498">
        <v>0.3635</v>
      </c>
      <c r="IZ498">
        <v>0.591063205497763</v>
      </c>
      <c r="JA498">
        <v>0.00362635438953289</v>
      </c>
      <c r="JB498">
        <v>-8.50754122937555e-07</v>
      </c>
      <c r="JC498">
        <v>2.87264459290622e-10</v>
      </c>
      <c r="JD498">
        <v>-0.103101814204982</v>
      </c>
      <c r="JE498">
        <v>-0.017656537129445</v>
      </c>
      <c r="JF498">
        <v>0.00217271289782075</v>
      </c>
      <c r="JG498">
        <v>-2.34727275410467e-05</v>
      </c>
      <c r="JH498">
        <v>4</v>
      </c>
      <c r="JI498">
        <v>2183</v>
      </c>
      <c r="JJ498">
        <v>1</v>
      </c>
      <c r="JK498">
        <v>27</v>
      </c>
      <c r="JL498">
        <v>29322475.6</v>
      </c>
      <c r="JM498">
        <v>29322475.6</v>
      </c>
      <c r="JN498">
        <v>0.970459</v>
      </c>
      <c r="JO498">
        <v>2.63306</v>
      </c>
      <c r="JP498">
        <v>1.54785</v>
      </c>
      <c r="JQ498">
        <v>2.31201</v>
      </c>
      <c r="JR498">
        <v>1.64673</v>
      </c>
      <c r="JS498">
        <v>2.35718</v>
      </c>
      <c r="JT498">
        <v>34.3269</v>
      </c>
      <c r="JU498">
        <v>24.1838</v>
      </c>
      <c r="JV498">
        <v>18</v>
      </c>
      <c r="JW498">
        <v>508.23</v>
      </c>
      <c r="JX498">
        <v>389.932</v>
      </c>
      <c r="JY498">
        <v>28.574</v>
      </c>
      <c r="JZ498">
        <v>27.4113</v>
      </c>
      <c r="KA498">
        <v>29.9999</v>
      </c>
      <c r="KB498">
        <v>27.4758</v>
      </c>
      <c r="KC498">
        <v>27.4389</v>
      </c>
      <c r="KD498">
        <v>19.41</v>
      </c>
      <c r="KE498">
        <v>18.6464</v>
      </c>
      <c r="KF498">
        <v>25.7705</v>
      </c>
      <c r="KG498">
        <v>28.6444</v>
      </c>
      <c r="KH498">
        <v>399.65</v>
      </c>
      <c r="KI498">
        <v>22.1681</v>
      </c>
      <c r="KJ498">
        <v>96.7557</v>
      </c>
      <c r="KK498">
        <v>94.7914</v>
      </c>
    </row>
    <row r="499" spans="1:297">
      <c r="A499">
        <v>483</v>
      </c>
      <c r="B499">
        <v>1759348541.1</v>
      </c>
      <c r="C499">
        <v>15681.0999999046</v>
      </c>
      <c r="D499" t="s">
        <v>1413</v>
      </c>
      <c r="E499" t="s">
        <v>1414</v>
      </c>
      <c r="F499">
        <v>5</v>
      </c>
      <c r="G499" t="s">
        <v>1410</v>
      </c>
      <c r="H499" t="s">
        <v>436</v>
      </c>
      <c r="I499">
        <v>1759348532.45714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423.450429498414</v>
      </c>
      <c r="AK499">
        <v>417.641012121212</v>
      </c>
      <c r="AL499">
        <v>-0.662318941144816</v>
      </c>
      <c r="AM499">
        <v>64.7014413785426</v>
      </c>
      <c r="AN499">
        <f>(AP499 - AO499 + DY499*1E3/(8.314*(EA499+273.15)) * AR499/DX499 * AQ499) * DX499/(100*DL499) * 1000/(1000 - AP499)</f>
        <v>0</v>
      </c>
      <c r="AO499">
        <v>22.1108789966321</v>
      </c>
      <c r="AP499">
        <v>23.5720333333333</v>
      </c>
      <c r="AQ499">
        <v>4.60707416784522e-05</v>
      </c>
      <c r="AR499">
        <v>119.371846667819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2.44</v>
      </c>
      <c r="DM499">
        <v>0.5</v>
      </c>
      <c r="DN499" t="s">
        <v>438</v>
      </c>
      <c r="DO499">
        <v>2</v>
      </c>
      <c r="DP499" t="b">
        <v>1</v>
      </c>
      <c r="DQ499">
        <v>1759348532.45714</v>
      </c>
      <c r="DR499">
        <v>410.042571428571</v>
      </c>
      <c r="DS499">
        <v>417.465142857143</v>
      </c>
      <c r="DT499">
        <v>23.5629214285714</v>
      </c>
      <c r="DU499">
        <v>22.0885642857143</v>
      </c>
      <c r="DV499">
        <v>408.093571428571</v>
      </c>
      <c r="DW499">
        <v>23.1993428571429</v>
      </c>
      <c r="DX499">
        <v>499.992714285714</v>
      </c>
      <c r="DY499">
        <v>90.3284928571428</v>
      </c>
      <c r="DZ499">
        <v>0.0345370714285714</v>
      </c>
      <c r="EA499">
        <v>30.0792071428571</v>
      </c>
      <c r="EB499">
        <v>30.0046285714286</v>
      </c>
      <c r="EC499">
        <v>999.9</v>
      </c>
      <c r="ED499">
        <v>0</v>
      </c>
      <c r="EE499">
        <v>0</v>
      </c>
      <c r="EF499">
        <v>10012.1078571429</v>
      </c>
      <c r="EG499">
        <v>0</v>
      </c>
      <c r="EH499">
        <v>12.5712857142857</v>
      </c>
      <c r="EI499">
        <v>-7.42258871428571</v>
      </c>
      <c r="EJ499">
        <v>419.937428571429</v>
      </c>
      <c r="EK499">
        <v>426.8945</v>
      </c>
      <c r="EL499">
        <v>1.47434785714286</v>
      </c>
      <c r="EM499">
        <v>417.465142857143</v>
      </c>
      <c r="EN499">
        <v>22.0885642857143</v>
      </c>
      <c r="EO499">
        <v>2.12840214285714</v>
      </c>
      <c r="EP499">
        <v>1.99522714285714</v>
      </c>
      <c r="EQ499">
        <v>18.4333571428571</v>
      </c>
      <c r="ER499">
        <v>17.4065071428571</v>
      </c>
      <c r="ES499">
        <v>1999.99214285714</v>
      </c>
      <c r="ET499">
        <v>0.9799975</v>
      </c>
      <c r="EU499">
        <v>0.02000225</v>
      </c>
      <c r="EV499">
        <v>0</v>
      </c>
      <c r="EW499">
        <v>364.693571428571</v>
      </c>
      <c r="EX499">
        <v>5.00059</v>
      </c>
      <c r="EY499">
        <v>7335.39071428571</v>
      </c>
      <c r="EZ499">
        <v>17360.2285714286</v>
      </c>
      <c r="FA499">
        <v>40.75</v>
      </c>
      <c r="FB499">
        <v>40.5</v>
      </c>
      <c r="FC499">
        <v>40.125</v>
      </c>
      <c r="FD499">
        <v>40</v>
      </c>
      <c r="FE499">
        <v>41.7005</v>
      </c>
      <c r="FF499">
        <v>1955.08285714286</v>
      </c>
      <c r="FG499">
        <v>39.9</v>
      </c>
      <c r="FH499">
        <v>0</v>
      </c>
      <c r="FI499">
        <v>1759348541.4</v>
      </c>
      <c r="FJ499">
        <v>0</v>
      </c>
      <c r="FK499">
        <v>364.643807692308</v>
      </c>
      <c r="FL499">
        <v>-2.42423932648563</v>
      </c>
      <c r="FM499">
        <v>-30.4847863426868</v>
      </c>
      <c r="FN499">
        <v>7334.98153846154</v>
      </c>
      <c r="FO499">
        <v>15</v>
      </c>
      <c r="FP499">
        <v>0</v>
      </c>
      <c r="FQ499" t="s">
        <v>439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-8.45773047619047</v>
      </c>
      <c r="GD499">
        <v>14.6549548051948</v>
      </c>
      <c r="GE499">
        <v>2.1552705171818</v>
      </c>
      <c r="GF499">
        <v>0</v>
      </c>
      <c r="GG499">
        <v>364.771235294118</v>
      </c>
      <c r="GH499">
        <v>-1.75275782919647</v>
      </c>
      <c r="GI499">
        <v>0.306604176597883</v>
      </c>
      <c r="GJ499">
        <v>-1</v>
      </c>
      <c r="GK499">
        <v>1.4790819047619</v>
      </c>
      <c r="GL499">
        <v>-0.114402857142855</v>
      </c>
      <c r="GM499">
        <v>0.0132927031967409</v>
      </c>
      <c r="GN499">
        <v>0</v>
      </c>
      <c r="GO499">
        <v>0</v>
      </c>
      <c r="GP499">
        <v>2</v>
      </c>
      <c r="GQ499" t="s">
        <v>481</v>
      </c>
      <c r="GR499">
        <v>3.13289</v>
      </c>
      <c r="GS499">
        <v>2.71233</v>
      </c>
      <c r="GT499">
        <v>0.0872621</v>
      </c>
      <c r="GU499">
        <v>0.0874032</v>
      </c>
      <c r="GV499">
        <v>0.101681</v>
      </c>
      <c r="GW499">
        <v>0.0978603</v>
      </c>
      <c r="GX499">
        <v>34432.5</v>
      </c>
      <c r="GY499">
        <v>36905</v>
      </c>
      <c r="GZ499">
        <v>34127</v>
      </c>
      <c r="HA499">
        <v>36610.4</v>
      </c>
      <c r="HB499">
        <v>43276.9</v>
      </c>
      <c r="HC499">
        <v>47404.2</v>
      </c>
      <c r="HD499">
        <v>53220.3</v>
      </c>
      <c r="HE499">
        <v>58501.1</v>
      </c>
      <c r="HF499">
        <v>1.97012</v>
      </c>
      <c r="HG499">
        <v>1.78185</v>
      </c>
      <c r="HH499">
        <v>0.127852</v>
      </c>
      <c r="HI499">
        <v>0</v>
      </c>
      <c r="HJ499">
        <v>27.9203</v>
      </c>
      <c r="HK499">
        <v>999.9</v>
      </c>
      <c r="HL499">
        <v>52.521</v>
      </c>
      <c r="HM499">
        <v>31.159</v>
      </c>
      <c r="HN499">
        <v>26.4698</v>
      </c>
      <c r="HO499">
        <v>54.5304</v>
      </c>
      <c r="HP499">
        <v>45.9776</v>
      </c>
      <c r="HQ499">
        <v>1</v>
      </c>
      <c r="HR499">
        <v>0.00419207</v>
      </c>
      <c r="HS499">
        <v>-0.940433</v>
      </c>
      <c r="HT499">
        <v>20.11</v>
      </c>
      <c r="HU499">
        <v>5.19767</v>
      </c>
      <c r="HV499">
        <v>12.004</v>
      </c>
      <c r="HW499">
        <v>4.975</v>
      </c>
      <c r="HX499">
        <v>3.29398</v>
      </c>
      <c r="HY499">
        <v>9999</v>
      </c>
      <c r="HZ499">
        <v>9999</v>
      </c>
      <c r="IA499">
        <v>999.9</v>
      </c>
      <c r="IB499">
        <v>9999</v>
      </c>
      <c r="IC499">
        <v>1.86325</v>
      </c>
      <c r="ID499">
        <v>1.86813</v>
      </c>
      <c r="IE499">
        <v>1.86784</v>
      </c>
      <c r="IF499">
        <v>1.86905</v>
      </c>
      <c r="IG499">
        <v>1.86983</v>
      </c>
      <c r="IH499">
        <v>1.86588</v>
      </c>
      <c r="II499">
        <v>1.867</v>
      </c>
      <c r="IJ499">
        <v>1.86843</v>
      </c>
      <c r="IK499">
        <v>5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1.937</v>
      </c>
      <c r="IY499">
        <v>0.3641</v>
      </c>
      <c r="IZ499">
        <v>0.591063205497763</v>
      </c>
      <c r="JA499">
        <v>0.00362635438953289</v>
      </c>
      <c r="JB499">
        <v>-8.50754122937555e-07</v>
      </c>
      <c r="JC499">
        <v>2.87264459290622e-10</v>
      </c>
      <c r="JD499">
        <v>-0.103101814204982</v>
      </c>
      <c r="JE499">
        <v>-0.017656537129445</v>
      </c>
      <c r="JF499">
        <v>0.00217271289782075</v>
      </c>
      <c r="JG499">
        <v>-2.34727275410467e-05</v>
      </c>
      <c r="JH499">
        <v>4</v>
      </c>
      <c r="JI499">
        <v>2183</v>
      </c>
      <c r="JJ499">
        <v>1</v>
      </c>
      <c r="JK499">
        <v>27</v>
      </c>
      <c r="JL499">
        <v>29322475.7</v>
      </c>
      <c r="JM499">
        <v>29322475.7</v>
      </c>
      <c r="JN499">
        <v>0.942383</v>
      </c>
      <c r="JO499">
        <v>2.62817</v>
      </c>
      <c r="JP499">
        <v>1.54785</v>
      </c>
      <c r="JQ499">
        <v>2.31201</v>
      </c>
      <c r="JR499">
        <v>1.64673</v>
      </c>
      <c r="JS499">
        <v>2.37915</v>
      </c>
      <c r="JT499">
        <v>34.3269</v>
      </c>
      <c r="JU499">
        <v>24.1926</v>
      </c>
      <c r="JV499">
        <v>18</v>
      </c>
      <c r="JW499">
        <v>508.546</v>
      </c>
      <c r="JX499">
        <v>389.709</v>
      </c>
      <c r="JY499">
        <v>28.6403</v>
      </c>
      <c r="JZ499">
        <v>27.4084</v>
      </c>
      <c r="KA499">
        <v>29.9999</v>
      </c>
      <c r="KB499">
        <v>27.4724</v>
      </c>
      <c r="KC499">
        <v>27.4355</v>
      </c>
      <c r="KD499">
        <v>18.8438</v>
      </c>
      <c r="KE499">
        <v>18.6464</v>
      </c>
      <c r="KF499">
        <v>25.7705</v>
      </c>
      <c r="KG499">
        <v>28.6261</v>
      </c>
      <c r="KH499">
        <v>386.181</v>
      </c>
      <c r="KI499">
        <v>22.158</v>
      </c>
      <c r="KJ499">
        <v>96.7558</v>
      </c>
      <c r="KK499">
        <v>94.7911</v>
      </c>
    </row>
    <row r="500" spans="1:297">
      <c r="A500">
        <v>484</v>
      </c>
      <c r="B500">
        <v>1759348546.1</v>
      </c>
      <c r="C500">
        <v>15686.0999999046</v>
      </c>
      <c r="D500" t="s">
        <v>1415</v>
      </c>
      <c r="E500" t="s">
        <v>1416</v>
      </c>
      <c r="F500">
        <v>5</v>
      </c>
      <c r="G500" t="s">
        <v>1410</v>
      </c>
      <c r="H500" t="s">
        <v>436</v>
      </c>
      <c r="I500">
        <v>1759348537.94615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408.430484441847</v>
      </c>
      <c r="AK500">
        <v>408.423163636364</v>
      </c>
      <c r="AL500">
        <v>-1.96767767313924</v>
      </c>
      <c r="AM500">
        <v>64.7014413785426</v>
      </c>
      <c r="AN500">
        <f>(AP500 - AO500 + DY500*1E3/(8.314*(EA500+273.15)) * AR500/DX500 * AQ500) * DX500/(100*DL500) * 1000/(1000 - AP500)</f>
        <v>0</v>
      </c>
      <c r="AO500">
        <v>22.1126834087476</v>
      </c>
      <c r="AP500">
        <v>23.5842448484848</v>
      </c>
      <c r="AQ500">
        <v>4.38172189366022e-05</v>
      </c>
      <c r="AR500">
        <v>119.371846667819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2.44</v>
      </c>
      <c r="DM500">
        <v>0.5</v>
      </c>
      <c r="DN500" t="s">
        <v>438</v>
      </c>
      <c r="DO500">
        <v>2</v>
      </c>
      <c r="DP500" t="b">
        <v>1</v>
      </c>
      <c r="DQ500">
        <v>1759348537.94615</v>
      </c>
      <c r="DR500">
        <v>407.367615384615</v>
      </c>
      <c r="DS500">
        <v>410.055538461538</v>
      </c>
      <c r="DT500">
        <v>23.5684615384615</v>
      </c>
      <c r="DU500">
        <v>22.1005461538462</v>
      </c>
      <c r="DV500">
        <v>405.426923076923</v>
      </c>
      <c r="DW500">
        <v>23.2046384615385</v>
      </c>
      <c r="DX500">
        <v>500.005153846154</v>
      </c>
      <c r="DY500">
        <v>90.3290153846154</v>
      </c>
      <c r="DZ500">
        <v>0.0345086846153846</v>
      </c>
      <c r="EA500">
        <v>30.0796</v>
      </c>
      <c r="EB500">
        <v>30.0065615384615</v>
      </c>
      <c r="EC500">
        <v>999.9</v>
      </c>
      <c r="ED500">
        <v>0</v>
      </c>
      <c r="EE500">
        <v>0</v>
      </c>
      <c r="EF500">
        <v>10006.9807692308</v>
      </c>
      <c r="EG500">
        <v>0</v>
      </c>
      <c r="EH500">
        <v>12.5708153846154</v>
      </c>
      <c r="EI500">
        <v>-2.68800092307692</v>
      </c>
      <c r="EJ500">
        <v>417.200230769231</v>
      </c>
      <c r="EK500">
        <v>419.322769230769</v>
      </c>
      <c r="EL500">
        <v>1.46790923076923</v>
      </c>
      <c r="EM500">
        <v>410.055538461538</v>
      </c>
      <c r="EN500">
        <v>22.1005461538462</v>
      </c>
      <c r="EO500">
        <v>2.12891538461538</v>
      </c>
      <c r="EP500">
        <v>1.99632153846154</v>
      </c>
      <c r="EQ500">
        <v>18.4372076923077</v>
      </c>
      <c r="ER500">
        <v>17.4151923076923</v>
      </c>
      <c r="ES500">
        <v>1999.97769230769</v>
      </c>
      <c r="ET500">
        <v>0.979997384615385</v>
      </c>
      <c r="EU500">
        <v>0.0200023692307692</v>
      </c>
      <c r="EV500">
        <v>0</v>
      </c>
      <c r="EW500">
        <v>364.573076923077</v>
      </c>
      <c r="EX500">
        <v>5.00059</v>
      </c>
      <c r="EY500">
        <v>7332.16538461538</v>
      </c>
      <c r="EZ500">
        <v>17360.1</v>
      </c>
      <c r="FA500">
        <v>40.75</v>
      </c>
      <c r="FB500">
        <v>40.5</v>
      </c>
      <c r="FC500">
        <v>40.125</v>
      </c>
      <c r="FD500">
        <v>40</v>
      </c>
      <c r="FE500">
        <v>41.6966923076923</v>
      </c>
      <c r="FF500">
        <v>1955.06846153846</v>
      </c>
      <c r="FG500">
        <v>39.9</v>
      </c>
      <c r="FH500">
        <v>0</v>
      </c>
      <c r="FI500">
        <v>1759348546.8</v>
      </c>
      <c r="FJ500">
        <v>0</v>
      </c>
      <c r="FK500">
        <v>364.46056</v>
      </c>
      <c r="FL500">
        <v>-1.02707694671986</v>
      </c>
      <c r="FM500">
        <v>-38.7115384629159</v>
      </c>
      <c r="FN500">
        <v>7331.7104</v>
      </c>
      <c r="FO500">
        <v>15</v>
      </c>
      <c r="FP500">
        <v>0</v>
      </c>
      <c r="FQ500" t="s">
        <v>439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-4.64436438095238</v>
      </c>
      <c r="GD500">
        <v>53.5807207792208</v>
      </c>
      <c r="GE500">
        <v>5.91482692501875</v>
      </c>
      <c r="GF500">
        <v>0</v>
      </c>
      <c r="GG500">
        <v>364.601411764706</v>
      </c>
      <c r="GH500">
        <v>-1.96556150438774</v>
      </c>
      <c r="GI500">
        <v>0.275450659363787</v>
      </c>
      <c r="GJ500">
        <v>-1</v>
      </c>
      <c r="GK500">
        <v>1.4724519047619</v>
      </c>
      <c r="GL500">
        <v>-0.0897592207792189</v>
      </c>
      <c r="GM500">
        <v>0.0123956795925983</v>
      </c>
      <c r="GN500">
        <v>1</v>
      </c>
      <c r="GO500">
        <v>1</v>
      </c>
      <c r="GP500">
        <v>2</v>
      </c>
      <c r="GQ500" t="s">
        <v>448</v>
      </c>
      <c r="GR500">
        <v>3.13257</v>
      </c>
      <c r="GS500">
        <v>2.71248</v>
      </c>
      <c r="GT500">
        <v>0.0856284</v>
      </c>
      <c r="GU500">
        <v>0.0847039</v>
      </c>
      <c r="GV500">
        <v>0.101716</v>
      </c>
      <c r="GW500">
        <v>0.097863</v>
      </c>
      <c r="GX500">
        <v>34494.4</v>
      </c>
      <c r="GY500">
        <v>37014.4</v>
      </c>
      <c r="GZ500">
        <v>34127.2</v>
      </c>
      <c r="HA500">
        <v>36610.6</v>
      </c>
      <c r="HB500">
        <v>43275.2</v>
      </c>
      <c r="HC500">
        <v>47404</v>
      </c>
      <c r="HD500">
        <v>53220.7</v>
      </c>
      <c r="HE500">
        <v>58501.5</v>
      </c>
      <c r="HF500">
        <v>1.96935</v>
      </c>
      <c r="HG500">
        <v>1.7823</v>
      </c>
      <c r="HH500">
        <v>0.128604</v>
      </c>
      <c r="HI500">
        <v>0</v>
      </c>
      <c r="HJ500">
        <v>27.9241</v>
      </c>
      <c r="HK500">
        <v>999.9</v>
      </c>
      <c r="HL500">
        <v>52.545</v>
      </c>
      <c r="HM500">
        <v>31.179</v>
      </c>
      <c r="HN500">
        <v>26.5119</v>
      </c>
      <c r="HO500">
        <v>54.7804</v>
      </c>
      <c r="HP500">
        <v>45.9215</v>
      </c>
      <c r="HQ500">
        <v>1</v>
      </c>
      <c r="HR500">
        <v>0.00379827</v>
      </c>
      <c r="HS500">
        <v>-0.880749</v>
      </c>
      <c r="HT500">
        <v>20.1101</v>
      </c>
      <c r="HU500">
        <v>5.19782</v>
      </c>
      <c r="HV500">
        <v>12.004</v>
      </c>
      <c r="HW500">
        <v>4.9748</v>
      </c>
      <c r="HX500">
        <v>3.29395</v>
      </c>
      <c r="HY500">
        <v>9999</v>
      </c>
      <c r="HZ500">
        <v>9999</v>
      </c>
      <c r="IA500">
        <v>999.9</v>
      </c>
      <c r="IB500">
        <v>9999</v>
      </c>
      <c r="IC500">
        <v>1.86325</v>
      </c>
      <c r="ID500">
        <v>1.86813</v>
      </c>
      <c r="IE500">
        <v>1.86786</v>
      </c>
      <c r="IF500">
        <v>1.86905</v>
      </c>
      <c r="IG500">
        <v>1.86982</v>
      </c>
      <c r="IH500">
        <v>1.86587</v>
      </c>
      <c r="II500">
        <v>1.86698</v>
      </c>
      <c r="IJ500">
        <v>1.86839</v>
      </c>
      <c r="IK500">
        <v>5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1.908</v>
      </c>
      <c r="IY500">
        <v>0.3645</v>
      </c>
      <c r="IZ500">
        <v>0.591063205497763</v>
      </c>
      <c r="JA500">
        <v>0.00362635438953289</v>
      </c>
      <c r="JB500">
        <v>-8.50754122937555e-07</v>
      </c>
      <c r="JC500">
        <v>2.87264459290622e-10</v>
      </c>
      <c r="JD500">
        <v>-0.103101814204982</v>
      </c>
      <c r="JE500">
        <v>-0.017656537129445</v>
      </c>
      <c r="JF500">
        <v>0.00217271289782075</v>
      </c>
      <c r="JG500">
        <v>-2.34727275410467e-05</v>
      </c>
      <c r="JH500">
        <v>4</v>
      </c>
      <c r="JI500">
        <v>2183</v>
      </c>
      <c r="JJ500">
        <v>1</v>
      </c>
      <c r="JK500">
        <v>27</v>
      </c>
      <c r="JL500">
        <v>29322475.8</v>
      </c>
      <c r="JM500">
        <v>29322475.8</v>
      </c>
      <c r="JN500">
        <v>0.915527</v>
      </c>
      <c r="JO500">
        <v>2.63062</v>
      </c>
      <c r="JP500">
        <v>1.54785</v>
      </c>
      <c r="JQ500">
        <v>2.31201</v>
      </c>
      <c r="JR500">
        <v>1.64673</v>
      </c>
      <c r="JS500">
        <v>2.34497</v>
      </c>
      <c r="JT500">
        <v>34.3269</v>
      </c>
      <c r="JU500">
        <v>24.1926</v>
      </c>
      <c r="JV500">
        <v>18</v>
      </c>
      <c r="JW500">
        <v>508.003</v>
      </c>
      <c r="JX500">
        <v>389.926</v>
      </c>
      <c r="JY500">
        <v>28.6324</v>
      </c>
      <c r="JZ500">
        <v>27.4055</v>
      </c>
      <c r="KA500">
        <v>30</v>
      </c>
      <c r="KB500">
        <v>27.4689</v>
      </c>
      <c r="KC500">
        <v>27.432</v>
      </c>
      <c r="KD500">
        <v>18.1654</v>
      </c>
      <c r="KE500">
        <v>18.6464</v>
      </c>
      <c r="KF500">
        <v>25.7705</v>
      </c>
      <c r="KG500">
        <v>28.6203</v>
      </c>
      <c r="KH500">
        <v>364.759</v>
      </c>
      <c r="KI500">
        <v>22.1581</v>
      </c>
      <c r="KJ500">
        <v>96.7565</v>
      </c>
      <c r="KK500">
        <v>94.7917</v>
      </c>
    </row>
    <row r="501" spans="1:297">
      <c r="A501">
        <v>485</v>
      </c>
      <c r="B501">
        <v>1759348551.1</v>
      </c>
      <c r="C501">
        <v>15691.0999999046</v>
      </c>
      <c r="D501" t="s">
        <v>1417</v>
      </c>
      <c r="E501" t="s">
        <v>1418</v>
      </c>
      <c r="F501">
        <v>5</v>
      </c>
      <c r="G501" t="s">
        <v>1410</v>
      </c>
      <c r="H501" t="s">
        <v>436</v>
      </c>
      <c r="I501">
        <v>1759348542.94615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391.783205862948</v>
      </c>
      <c r="AK501">
        <v>395.277854545454</v>
      </c>
      <c r="AL501">
        <v>-2.72315381074164</v>
      </c>
      <c r="AM501">
        <v>64.7014413785426</v>
      </c>
      <c r="AN501">
        <f>(AP501 - AO501 + DY501*1E3/(8.314*(EA501+273.15)) * AR501/DX501 * AQ501) * DX501/(100*DL501) * 1000/(1000 - AP501)</f>
        <v>0</v>
      </c>
      <c r="AO501">
        <v>22.1105861736736</v>
      </c>
      <c r="AP501">
        <v>23.5863945454545</v>
      </c>
      <c r="AQ501">
        <v>9.89104479326526e-06</v>
      </c>
      <c r="AR501">
        <v>119.371846667819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2.44</v>
      </c>
      <c r="DM501">
        <v>0.5</v>
      </c>
      <c r="DN501" t="s">
        <v>438</v>
      </c>
      <c r="DO501">
        <v>2</v>
      </c>
      <c r="DP501" t="b">
        <v>1</v>
      </c>
      <c r="DQ501">
        <v>1759348542.94615</v>
      </c>
      <c r="DR501">
        <v>401.079846153846</v>
      </c>
      <c r="DS501">
        <v>397.924</v>
      </c>
      <c r="DT501">
        <v>23.5765846153846</v>
      </c>
      <c r="DU501">
        <v>22.1100076923077</v>
      </c>
      <c r="DV501">
        <v>399.158538461538</v>
      </c>
      <c r="DW501">
        <v>23.2124076923077</v>
      </c>
      <c r="DX501">
        <v>500.011461538462</v>
      </c>
      <c r="DY501">
        <v>90.3307615384615</v>
      </c>
      <c r="DZ501">
        <v>0.0344630384615385</v>
      </c>
      <c r="EA501">
        <v>30.0798153846154</v>
      </c>
      <c r="EB501">
        <v>30.0113307692308</v>
      </c>
      <c r="EC501">
        <v>999.9</v>
      </c>
      <c r="ED501">
        <v>0</v>
      </c>
      <c r="EE501">
        <v>0</v>
      </c>
      <c r="EF501">
        <v>9997.26461538462</v>
      </c>
      <c r="EG501">
        <v>0</v>
      </c>
      <c r="EH501">
        <v>12.5720923076923</v>
      </c>
      <c r="EI501">
        <v>3.15578292307692</v>
      </c>
      <c r="EJ501">
        <v>410.764076923077</v>
      </c>
      <c r="EK501">
        <v>406.921076923077</v>
      </c>
      <c r="EL501">
        <v>1.46657692307692</v>
      </c>
      <c r="EM501">
        <v>397.924</v>
      </c>
      <c r="EN501">
        <v>22.1100076923077</v>
      </c>
      <c r="EO501">
        <v>2.12969076923077</v>
      </c>
      <c r="EP501">
        <v>1.99721461538462</v>
      </c>
      <c r="EQ501">
        <v>18.4430153846154</v>
      </c>
      <c r="ER501">
        <v>17.4222692307692</v>
      </c>
      <c r="ES501">
        <v>1999.97923076923</v>
      </c>
      <c r="ET501">
        <v>0.979997384615384</v>
      </c>
      <c r="EU501">
        <v>0.0200023692307692</v>
      </c>
      <c r="EV501">
        <v>0</v>
      </c>
      <c r="EW501">
        <v>364.393307692308</v>
      </c>
      <c r="EX501">
        <v>5.00059</v>
      </c>
      <c r="EY501">
        <v>7328.82153846154</v>
      </c>
      <c r="EZ501">
        <v>17360.1153846154</v>
      </c>
      <c r="FA501">
        <v>40.75</v>
      </c>
      <c r="FB501">
        <v>40.5</v>
      </c>
      <c r="FC501">
        <v>40.125</v>
      </c>
      <c r="FD501">
        <v>40</v>
      </c>
      <c r="FE501">
        <v>41.6918461538462</v>
      </c>
      <c r="FF501">
        <v>1955.07</v>
      </c>
      <c r="FG501">
        <v>39.9</v>
      </c>
      <c r="FH501">
        <v>0</v>
      </c>
      <c r="FI501">
        <v>1759348551.6</v>
      </c>
      <c r="FJ501">
        <v>0</v>
      </c>
      <c r="FK501">
        <v>364.30392</v>
      </c>
      <c r="FL501">
        <v>-2.12815385612466</v>
      </c>
      <c r="FM501">
        <v>-47.4123077162576</v>
      </c>
      <c r="FN501">
        <v>7328.2424</v>
      </c>
      <c r="FO501">
        <v>15</v>
      </c>
      <c r="FP501">
        <v>0</v>
      </c>
      <c r="FQ501" t="s">
        <v>439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0.3265599</v>
      </c>
      <c r="GD501">
        <v>75.451186556391</v>
      </c>
      <c r="GE501">
        <v>7.34933758401478</v>
      </c>
      <c r="GF501">
        <v>0</v>
      </c>
      <c r="GG501">
        <v>364.442647058824</v>
      </c>
      <c r="GH501">
        <v>-1.79740260538401</v>
      </c>
      <c r="GI501">
        <v>0.257399995698264</v>
      </c>
      <c r="GJ501">
        <v>-1</v>
      </c>
      <c r="GK501">
        <v>1.4688985</v>
      </c>
      <c r="GL501">
        <v>0.00691172932330707</v>
      </c>
      <c r="GM501">
        <v>0.00952888727764162</v>
      </c>
      <c r="GN501">
        <v>1</v>
      </c>
      <c r="GO501">
        <v>1</v>
      </c>
      <c r="GP501">
        <v>2</v>
      </c>
      <c r="GQ501" t="s">
        <v>448</v>
      </c>
      <c r="GR501">
        <v>3.13279</v>
      </c>
      <c r="GS501">
        <v>2.71197</v>
      </c>
      <c r="GT501">
        <v>0.0833842</v>
      </c>
      <c r="GU501">
        <v>0.081896</v>
      </c>
      <c r="GV501">
        <v>0.101729</v>
      </c>
      <c r="GW501">
        <v>0.0978574</v>
      </c>
      <c r="GX501">
        <v>34579</v>
      </c>
      <c r="GY501">
        <v>37128.3</v>
      </c>
      <c r="GZ501">
        <v>34127.2</v>
      </c>
      <c r="HA501">
        <v>36611</v>
      </c>
      <c r="HB501">
        <v>43274.2</v>
      </c>
      <c r="HC501">
        <v>47404.4</v>
      </c>
      <c r="HD501">
        <v>53220.5</v>
      </c>
      <c r="HE501">
        <v>58502</v>
      </c>
      <c r="HF501">
        <v>1.96957</v>
      </c>
      <c r="HG501">
        <v>1.78218</v>
      </c>
      <c r="HH501">
        <v>0.127859</v>
      </c>
      <c r="HI501">
        <v>0</v>
      </c>
      <c r="HJ501">
        <v>27.9312</v>
      </c>
      <c r="HK501">
        <v>999.9</v>
      </c>
      <c r="HL501">
        <v>52.545</v>
      </c>
      <c r="HM501">
        <v>31.159</v>
      </c>
      <c r="HN501">
        <v>26.4806</v>
      </c>
      <c r="HO501">
        <v>55.3904</v>
      </c>
      <c r="HP501">
        <v>45.6851</v>
      </c>
      <c r="HQ501">
        <v>1</v>
      </c>
      <c r="HR501">
        <v>0.00377541</v>
      </c>
      <c r="HS501">
        <v>-0.81153</v>
      </c>
      <c r="HT501">
        <v>20.1106</v>
      </c>
      <c r="HU501">
        <v>5.19782</v>
      </c>
      <c r="HV501">
        <v>12.004</v>
      </c>
      <c r="HW501">
        <v>4.9749</v>
      </c>
      <c r="HX501">
        <v>3.294</v>
      </c>
      <c r="HY501">
        <v>9999</v>
      </c>
      <c r="HZ501">
        <v>9999</v>
      </c>
      <c r="IA501">
        <v>999.9</v>
      </c>
      <c r="IB501">
        <v>9999</v>
      </c>
      <c r="IC501">
        <v>1.86325</v>
      </c>
      <c r="ID501">
        <v>1.86813</v>
      </c>
      <c r="IE501">
        <v>1.86785</v>
      </c>
      <c r="IF501">
        <v>1.86905</v>
      </c>
      <c r="IG501">
        <v>1.86982</v>
      </c>
      <c r="IH501">
        <v>1.8659</v>
      </c>
      <c r="II501">
        <v>1.86698</v>
      </c>
      <c r="IJ501">
        <v>1.86842</v>
      </c>
      <c r="IK501">
        <v>5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1.866</v>
      </c>
      <c r="IY501">
        <v>0.3646</v>
      </c>
      <c r="IZ501">
        <v>0.591063205497763</v>
      </c>
      <c r="JA501">
        <v>0.00362635438953289</v>
      </c>
      <c r="JB501">
        <v>-8.50754122937555e-07</v>
      </c>
      <c r="JC501">
        <v>2.87264459290622e-10</v>
      </c>
      <c r="JD501">
        <v>-0.103101814204982</v>
      </c>
      <c r="JE501">
        <v>-0.017656537129445</v>
      </c>
      <c r="JF501">
        <v>0.00217271289782075</v>
      </c>
      <c r="JG501">
        <v>-2.34727275410467e-05</v>
      </c>
      <c r="JH501">
        <v>4</v>
      </c>
      <c r="JI501">
        <v>2183</v>
      </c>
      <c r="JJ501">
        <v>1</v>
      </c>
      <c r="JK501">
        <v>27</v>
      </c>
      <c r="JL501">
        <v>29322475.9</v>
      </c>
      <c r="JM501">
        <v>29322475.9</v>
      </c>
      <c r="JN501">
        <v>0.877686</v>
      </c>
      <c r="JO501">
        <v>2.63306</v>
      </c>
      <c r="JP501">
        <v>1.54785</v>
      </c>
      <c r="JQ501">
        <v>2.31201</v>
      </c>
      <c r="JR501">
        <v>1.64551</v>
      </c>
      <c r="JS501">
        <v>2.31445</v>
      </c>
      <c r="JT501">
        <v>34.3269</v>
      </c>
      <c r="JU501">
        <v>24.1838</v>
      </c>
      <c r="JV501">
        <v>18</v>
      </c>
      <c r="JW501">
        <v>508.12</v>
      </c>
      <c r="JX501">
        <v>389.836</v>
      </c>
      <c r="JY501">
        <v>28.6217</v>
      </c>
      <c r="JZ501">
        <v>27.4032</v>
      </c>
      <c r="KA501">
        <v>30</v>
      </c>
      <c r="KB501">
        <v>27.4655</v>
      </c>
      <c r="KC501">
        <v>27.4286</v>
      </c>
      <c r="KD501">
        <v>17.5457</v>
      </c>
      <c r="KE501">
        <v>18.6464</v>
      </c>
      <c r="KF501">
        <v>25.7705</v>
      </c>
      <c r="KG501">
        <v>28.6026</v>
      </c>
      <c r="KH501">
        <v>351.322</v>
      </c>
      <c r="KI501">
        <v>22.1581</v>
      </c>
      <c r="KJ501">
        <v>96.7562</v>
      </c>
      <c r="KK501">
        <v>94.7926</v>
      </c>
    </row>
    <row r="502" spans="1:297">
      <c r="A502">
        <v>486</v>
      </c>
      <c r="B502">
        <v>1759348556.1</v>
      </c>
      <c r="C502">
        <v>15696.0999999046</v>
      </c>
      <c r="D502" t="s">
        <v>1419</v>
      </c>
      <c r="E502" t="s">
        <v>1420</v>
      </c>
      <c r="F502">
        <v>5</v>
      </c>
      <c r="G502" t="s">
        <v>1410</v>
      </c>
      <c r="H502" t="s">
        <v>436</v>
      </c>
      <c r="I502">
        <v>1759348547.94615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374.620898650189</v>
      </c>
      <c r="AK502">
        <v>380.04236969697</v>
      </c>
      <c r="AL502">
        <v>-3.11480706121869</v>
      </c>
      <c r="AM502">
        <v>64.7014413785426</v>
      </c>
      <c r="AN502">
        <f>(AP502 - AO502 + DY502*1E3/(8.314*(EA502+273.15)) * AR502/DX502 * AQ502) * DX502/(100*DL502) * 1000/(1000 - AP502)</f>
        <v>0</v>
      </c>
      <c r="AO502">
        <v>22.1063363088638</v>
      </c>
      <c r="AP502">
        <v>23.5849284848485</v>
      </c>
      <c r="AQ502">
        <v>-7.04308168981517e-06</v>
      </c>
      <c r="AR502">
        <v>119.371846667819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2.44</v>
      </c>
      <c r="DM502">
        <v>0.5</v>
      </c>
      <c r="DN502" t="s">
        <v>438</v>
      </c>
      <c r="DO502">
        <v>2</v>
      </c>
      <c r="DP502" t="b">
        <v>1</v>
      </c>
      <c r="DQ502">
        <v>1759348547.94615</v>
      </c>
      <c r="DR502">
        <v>390.637230769231</v>
      </c>
      <c r="DS502">
        <v>382.235769230769</v>
      </c>
      <c r="DT502">
        <v>23.5834384615385</v>
      </c>
      <c r="DU502">
        <v>22.1097461538462</v>
      </c>
      <c r="DV502">
        <v>388.748076923077</v>
      </c>
      <c r="DW502">
        <v>23.2189769230769</v>
      </c>
      <c r="DX502">
        <v>499.985615384615</v>
      </c>
      <c r="DY502">
        <v>90.3328384615385</v>
      </c>
      <c r="DZ502">
        <v>0.0344527846153846</v>
      </c>
      <c r="EA502">
        <v>30.0814846153846</v>
      </c>
      <c r="EB502">
        <v>30.0163307692308</v>
      </c>
      <c r="EC502">
        <v>999.9</v>
      </c>
      <c r="ED502">
        <v>0</v>
      </c>
      <c r="EE502">
        <v>0</v>
      </c>
      <c r="EF502">
        <v>9985.1</v>
      </c>
      <c r="EG502">
        <v>0</v>
      </c>
      <c r="EH502">
        <v>12.5763384615385</v>
      </c>
      <c r="EI502">
        <v>8.401376</v>
      </c>
      <c r="EJ502">
        <v>400.072230769231</v>
      </c>
      <c r="EK502">
        <v>390.878076923077</v>
      </c>
      <c r="EL502">
        <v>1.47368538461538</v>
      </c>
      <c r="EM502">
        <v>382.235769230769</v>
      </c>
      <c r="EN502">
        <v>22.1097461538462</v>
      </c>
      <c r="EO502">
        <v>2.13035846153846</v>
      </c>
      <c r="EP502">
        <v>1.99723692307692</v>
      </c>
      <c r="EQ502">
        <v>18.4480076923077</v>
      </c>
      <c r="ER502">
        <v>17.4224538461538</v>
      </c>
      <c r="ES502">
        <v>1999.98384615385</v>
      </c>
      <c r="ET502">
        <v>0.979997384615385</v>
      </c>
      <c r="EU502">
        <v>0.0200023769230769</v>
      </c>
      <c r="EV502">
        <v>0</v>
      </c>
      <c r="EW502">
        <v>364.193769230769</v>
      </c>
      <c r="EX502">
        <v>5.00059</v>
      </c>
      <c r="EY502">
        <v>7324.09692307692</v>
      </c>
      <c r="EZ502">
        <v>17360.1692307692</v>
      </c>
      <c r="FA502">
        <v>40.75</v>
      </c>
      <c r="FB502">
        <v>40.5</v>
      </c>
      <c r="FC502">
        <v>40.1201538461538</v>
      </c>
      <c r="FD502">
        <v>40</v>
      </c>
      <c r="FE502">
        <v>41.6966923076923</v>
      </c>
      <c r="FF502">
        <v>1955.07384615385</v>
      </c>
      <c r="FG502">
        <v>39.9</v>
      </c>
      <c r="FH502">
        <v>0</v>
      </c>
      <c r="FI502">
        <v>1759348556.4</v>
      </c>
      <c r="FJ502">
        <v>0</v>
      </c>
      <c r="FK502">
        <v>364.08112</v>
      </c>
      <c r="FL502">
        <v>-3.59869231283669</v>
      </c>
      <c r="FM502">
        <v>-69.0230767866777</v>
      </c>
      <c r="FN502">
        <v>7323.542</v>
      </c>
      <c r="FO502">
        <v>15</v>
      </c>
      <c r="FP502">
        <v>0</v>
      </c>
      <c r="FQ502" t="s">
        <v>439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4.96553228571429</v>
      </c>
      <c r="GD502">
        <v>64.4128675324675</v>
      </c>
      <c r="GE502">
        <v>6.72048603768293</v>
      </c>
      <c r="GF502">
        <v>0</v>
      </c>
      <c r="GG502">
        <v>364.215970588235</v>
      </c>
      <c r="GH502">
        <v>-2.72203209109898</v>
      </c>
      <c r="GI502">
        <v>0.323881558352475</v>
      </c>
      <c r="GJ502">
        <v>-1</v>
      </c>
      <c r="GK502">
        <v>1.4693780952381</v>
      </c>
      <c r="GL502">
        <v>0.0858818181818196</v>
      </c>
      <c r="GM502">
        <v>0.00913467366896865</v>
      </c>
      <c r="GN502">
        <v>1</v>
      </c>
      <c r="GO502">
        <v>1</v>
      </c>
      <c r="GP502">
        <v>2</v>
      </c>
      <c r="GQ502" t="s">
        <v>448</v>
      </c>
      <c r="GR502">
        <v>3.13264</v>
      </c>
      <c r="GS502">
        <v>2.7128</v>
      </c>
      <c r="GT502">
        <v>0.08077</v>
      </c>
      <c r="GU502">
        <v>0.0790758</v>
      </c>
      <c r="GV502">
        <v>0.101722</v>
      </c>
      <c r="GW502">
        <v>0.0978483</v>
      </c>
      <c r="GX502">
        <v>34677.5</v>
      </c>
      <c r="GY502">
        <v>37242.5</v>
      </c>
      <c r="GZ502">
        <v>34127</v>
      </c>
      <c r="HA502">
        <v>36611</v>
      </c>
      <c r="HB502">
        <v>43274</v>
      </c>
      <c r="HC502">
        <v>47404.4</v>
      </c>
      <c r="HD502">
        <v>53220.3</v>
      </c>
      <c r="HE502">
        <v>58501.9</v>
      </c>
      <c r="HF502">
        <v>1.9696</v>
      </c>
      <c r="HG502">
        <v>1.7827</v>
      </c>
      <c r="HH502">
        <v>0.128187</v>
      </c>
      <c r="HI502">
        <v>0</v>
      </c>
      <c r="HJ502">
        <v>27.9371</v>
      </c>
      <c r="HK502">
        <v>999.9</v>
      </c>
      <c r="HL502">
        <v>52.521</v>
      </c>
      <c r="HM502">
        <v>31.159</v>
      </c>
      <c r="HN502">
        <v>26.4673</v>
      </c>
      <c r="HO502">
        <v>55.1604</v>
      </c>
      <c r="HP502">
        <v>45.7652</v>
      </c>
      <c r="HQ502">
        <v>1</v>
      </c>
      <c r="HR502">
        <v>0.00365091</v>
      </c>
      <c r="HS502">
        <v>-0.779886</v>
      </c>
      <c r="HT502">
        <v>20.1108</v>
      </c>
      <c r="HU502">
        <v>5.19737</v>
      </c>
      <c r="HV502">
        <v>12.004</v>
      </c>
      <c r="HW502">
        <v>4.975</v>
      </c>
      <c r="HX502">
        <v>3.29393</v>
      </c>
      <c r="HY502">
        <v>9999</v>
      </c>
      <c r="HZ502">
        <v>9999</v>
      </c>
      <c r="IA502">
        <v>999.9</v>
      </c>
      <c r="IB502">
        <v>9999</v>
      </c>
      <c r="IC502">
        <v>1.86325</v>
      </c>
      <c r="ID502">
        <v>1.86813</v>
      </c>
      <c r="IE502">
        <v>1.86787</v>
      </c>
      <c r="IF502">
        <v>1.86905</v>
      </c>
      <c r="IG502">
        <v>1.86983</v>
      </c>
      <c r="IH502">
        <v>1.86591</v>
      </c>
      <c r="II502">
        <v>1.86695</v>
      </c>
      <c r="IJ502">
        <v>1.86839</v>
      </c>
      <c r="IK502">
        <v>5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1.819</v>
      </c>
      <c r="IY502">
        <v>0.3645</v>
      </c>
      <c r="IZ502">
        <v>0.591063205497763</v>
      </c>
      <c r="JA502">
        <v>0.00362635438953289</v>
      </c>
      <c r="JB502">
        <v>-8.50754122937555e-07</v>
      </c>
      <c r="JC502">
        <v>2.87264459290622e-10</v>
      </c>
      <c r="JD502">
        <v>-0.103101814204982</v>
      </c>
      <c r="JE502">
        <v>-0.017656537129445</v>
      </c>
      <c r="JF502">
        <v>0.00217271289782075</v>
      </c>
      <c r="JG502">
        <v>-2.34727275410467e-05</v>
      </c>
      <c r="JH502">
        <v>4</v>
      </c>
      <c r="JI502">
        <v>2183</v>
      </c>
      <c r="JJ502">
        <v>1</v>
      </c>
      <c r="JK502">
        <v>27</v>
      </c>
      <c r="JL502">
        <v>29322475.9</v>
      </c>
      <c r="JM502">
        <v>29322475.9</v>
      </c>
      <c r="JN502">
        <v>0.852051</v>
      </c>
      <c r="JO502">
        <v>2.6416</v>
      </c>
      <c r="JP502">
        <v>1.54785</v>
      </c>
      <c r="JQ502">
        <v>2.31201</v>
      </c>
      <c r="JR502">
        <v>1.64673</v>
      </c>
      <c r="JS502">
        <v>2.26807</v>
      </c>
      <c r="JT502">
        <v>34.3269</v>
      </c>
      <c r="JU502">
        <v>24.1838</v>
      </c>
      <c r="JV502">
        <v>18</v>
      </c>
      <c r="JW502">
        <v>508.105</v>
      </c>
      <c r="JX502">
        <v>390.094</v>
      </c>
      <c r="JY502">
        <v>28.5999</v>
      </c>
      <c r="JZ502">
        <v>27.4003</v>
      </c>
      <c r="KA502">
        <v>29.9999</v>
      </c>
      <c r="KB502">
        <v>27.4621</v>
      </c>
      <c r="KC502">
        <v>27.4251</v>
      </c>
      <c r="KD502">
        <v>16.8916</v>
      </c>
      <c r="KE502">
        <v>18.6464</v>
      </c>
      <c r="KF502">
        <v>25.7705</v>
      </c>
      <c r="KG502">
        <v>28.5854</v>
      </c>
      <c r="KH502">
        <v>331.207</v>
      </c>
      <c r="KI502">
        <v>22.1581</v>
      </c>
      <c r="KJ502">
        <v>96.7558</v>
      </c>
      <c r="KK502">
        <v>94.7925</v>
      </c>
    </row>
    <row r="503" spans="1:297">
      <c r="A503">
        <v>487</v>
      </c>
      <c r="B503">
        <v>1759348561.1</v>
      </c>
      <c r="C503">
        <v>15701.0999999046</v>
      </c>
      <c r="D503" t="s">
        <v>1421</v>
      </c>
      <c r="E503" t="s">
        <v>1422</v>
      </c>
      <c r="F503">
        <v>5</v>
      </c>
      <c r="G503" t="s">
        <v>1410</v>
      </c>
      <c r="H503" t="s">
        <v>436</v>
      </c>
      <c r="I503">
        <v>1759348552.94615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358.395414018544</v>
      </c>
      <c r="AK503">
        <v>364.353339393939</v>
      </c>
      <c r="AL503">
        <v>-3.13585016796688</v>
      </c>
      <c r="AM503">
        <v>64.7014413785426</v>
      </c>
      <c r="AN503">
        <f>(AP503 - AO503 + DY503*1E3/(8.314*(EA503+273.15)) * AR503/DX503 * AQ503) * DX503/(100*DL503) * 1000/(1000 - AP503)</f>
        <v>0</v>
      </c>
      <c r="AO503">
        <v>22.1040950678627</v>
      </c>
      <c r="AP503">
        <v>23.5861866666667</v>
      </c>
      <c r="AQ503">
        <v>2.06935595347126e-06</v>
      </c>
      <c r="AR503">
        <v>119.371846667819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2.44</v>
      </c>
      <c r="DM503">
        <v>0.5</v>
      </c>
      <c r="DN503" t="s">
        <v>438</v>
      </c>
      <c r="DO503">
        <v>2</v>
      </c>
      <c r="DP503" t="b">
        <v>1</v>
      </c>
      <c r="DQ503">
        <v>1759348552.94615</v>
      </c>
      <c r="DR503">
        <v>377.174692307692</v>
      </c>
      <c r="DS503">
        <v>366.007538461538</v>
      </c>
      <c r="DT503">
        <v>23.5858153846154</v>
      </c>
      <c r="DU503">
        <v>22.1071615384615</v>
      </c>
      <c r="DV503">
        <v>375.327153846154</v>
      </c>
      <c r="DW503">
        <v>23.2212461538462</v>
      </c>
      <c r="DX503">
        <v>499.985923076923</v>
      </c>
      <c r="DY503">
        <v>90.3354384615385</v>
      </c>
      <c r="DZ503">
        <v>0.0344603538461538</v>
      </c>
      <c r="EA503">
        <v>30.0826307692308</v>
      </c>
      <c r="EB503">
        <v>30.0200615384615</v>
      </c>
      <c r="EC503">
        <v>999.9</v>
      </c>
      <c r="ED503">
        <v>0</v>
      </c>
      <c r="EE503">
        <v>0</v>
      </c>
      <c r="EF503">
        <v>9997.79461538462</v>
      </c>
      <c r="EG503">
        <v>0</v>
      </c>
      <c r="EH503">
        <v>12.5774</v>
      </c>
      <c r="EI503">
        <v>11.1671115384615</v>
      </c>
      <c r="EJ503">
        <v>386.285615384615</v>
      </c>
      <c r="EK503">
        <v>374.281846153846</v>
      </c>
      <c r="EL503">
        <v>1.47864307692308</v>
      </c>
      <c r="EM503">
        <v>366.007538461538</v>
      </c>
      <c r="EN503">
        <v>22.1071615384615</v>
      </c>
      <c r="EO503">
        <v>2.13063384615385</v>
      </c>
      <c r="EP503">
        <v>1.99706076923077</v>
      </c>
      <c r="EQ503">
        <v>18.4500769230769</v>
      </c>
      <c r="ER503">
        <v>17.4210538461538</v>
      </c>
      <c r="ES503">
        <v>1999.98615384615</v>
      </c>
      <c r="ET503">
        <v>0.979997384615385</v>
      </c>
      <c r="EU503">
        <v>0.0200023769230769</v>
      </c>
      <c r="EV503">
        <v>0</v>
      </c>
      <c r="EW503">
        <v>363.772384615385</v>
      </c>
      <c r="EX503">
        <v>5.00059</v>
      </c>
      <c r="EY503">
        <v>7317.36230769231</v>
      </c>
      <c r="EZ503">
        <v>17360.1923076923</v>
      </c>
      <c r="FA503">
        <v>40.75</v>
      </c>
      <c r="FB503">
        <v>40.5</v>
      </c>
      <c r="FC503">
        <v>40.1201538461538</v>
      </c>
      <c r="FD503">
        <v>40</v>
      </c>
      <c r="FE503">
        <v>41.6918461538462</v>
      </c>
      <c r="FF503">
        <v>1955.07615384615</v>
      </c>
      <c r="FG503">
        <v>39.9</v>
      </c>
      <c r="FH503">
        <v>0</v>
      </c>
      <c r="FI503">
        <v>1759348561.8</v>
      </c>
      <c r="FJ503">
        <v>0</v>
      </c>
      <c r="FK503">
        <v>363.681461538462</v>
      </c>
      <c r="FL503">
        <v>-5.8865641114022</v>
      </c>
      <c r="FM503">
        <v>-103.266666702316</v>
      </c>
      <c r="FN503">
        <v>7316.09961538462</v>
      </c>
      <c r="FO503">
        <v>15</v>
      </c>
      <c r="FP503">
        <v>0</v>
      </c>
      <c r="FQ503" t="s">
        <v>439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9.6360945</v>
      </c>
      <c r="GD503">
        <v>32.0229072180451</v>
      </c>
      <c r="GE503">
        <v>3.32914821560782</v>
      </c>
      <c r="GF503">
        <v>0</v>
      </c>
      <c r="GG503">
        <v>363.926647058824</v>
      </c>
      <c r="GH503">
        <v>-4.23966387271117</v>
      </c>
      <c r="GI503">
        <v>0.470794377643527</v>
      </c>
      <c r="GJ503">
        <v>-1</v>
      </c>
      <c r="GK503">
        <v>1.4760595</v>
      </c>
      <c r="GL503">
        <v>0.0558888721804508</v>
      </c>
      <c r="GM503">
        <v>0.00572004062485572</v>
      </c>
      <c r="GN503">
        <v>1</v>
      </c>
      <c r="GO503">
        <v>1</v>
      </c>
      <c r="GP503">
        <v>2</v>
      </c>
      <c r="GQ503" t="s">
        <v>448</v>
      </c>
      <c r="GR503">
        <v>3.13288</v>
      </c>
      <c r="GS503">
        <v>2.71228</v>
      </c>
      <c r="GT503">
        <v>0.0780858</v>
      </c>
      <c r="GU503">
        <v>0.0760921</v>
      </c>
      <c r="GV503">
        <v>0.101726</v>
      </c>
      <c r="GW503">
        <v>0.0978436</v>
      </c>
      <c r="GX503">
        <v>34779</v>
      </c>
      <c r="GY503">
        <v>37363.1</v>
      </c>
      <c r="GZ503">
        <v>34127.3</v>
      </c>
      <c r="HA503">
        <v>36611</v>
      </c>
      <c r="HB503">
        <v>43273.8</v>
      </c>
      <c r="HC503">
        <v>47404.5</v>
      </c>
      <c r="HD503">
        <v>53220.6</v>
      </c>
      <c r="HE503">
        <v>58502.1</v>
      </c>
      <c r="HF503">
        <v>1.97</v>
      </c>
      <c r="HG503">
        <v>1.7822</v>
      </c>
      <c r="HH503">
        <v>0.127211</v>
      </c>
      <c r="HI503">
        <v>0</v>
      </c>
      <c r="HJ503">
        <v>27.9432</v>
      </c>
      <c r="HK503">
        <v>999.9</v>
      </c>
      <c r="HL503">
        <v>52.521</v>
      </c>
      <c r="HM503">
        <v>31.159</v>
      </c>
      <c r="HN503">
        <v>26.4678</v>
      </c>
      <c r="HO503">
        <v>55.1404</v>
      </c>
      <c r="HP503">
        <v>45.8654</v>
      </c>
      <c r="HQ503">
        <v>1</v>
      </c>
      <c r="HR503">
        <v>0.00336382</v>
      </c>
      <c r="HS503">
        <v>-0.736413</v>
      </c>
      <c r="HT503">
        <v>20.1111</v>
      </c>
      <c r="HU503">
        <v>5.19782</v>
      </c>
      <c r="HV503">
        <v>12.004</v>
      </c>
      <c r="HW503">
        <v>4.9751</v>
      </c>
      <c r="HX503">
        <v>3.29388</v>
      </c>
      <c r="HY503">
        <v>9999</v>
      </c>
      <c r="HZ503">
        <v>9999</v>
      </c>
      <c r="IA503">
        <v>999.9</v>
      </c>
      <c r="IB503">
        <v>9999</v>
      </c>
      <c r="IC503">
        <v>1.86325</v>
      </c>
      <c r="ID503">
        <v>1.86813</v>
      </c>
      <c r="IE503">
        <v>1.86787</v>
      </c>
      <c r="IF503">
        <v>1.86905</v>
      </c>
      <c r="IG503">
        <v>1.86982</v>
      </c>
      <c r="IH503">
        <v>1.86591</v>
      </c>
      <c r="II503">
        <v>1.86699</v>
      </c>
      <c r="IJ503">
        <v>1.86841</v>
      </c>
      <c r="IK503">
        <v>5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1.771</v>
      </c>
      <c r="IY503">
        <v>0.3645</v>
      </c>
      <c r="IZ503">
        <v>0.591063205497763</v>
      </c>
      <c r="JA503">
        <v>0.00362635438953289</v>
      </c>
      <c r="JB503">
        <v>-8.50754122937555e-07</v>
      </c>
      <c r="JC503">
        <v>2.87264459290622e-10</v>
      </c>
      <c r="JD503">
        <v>-0.103101814204982</v>
      </c>
      <c r="JE503">
        <v>-0.017656537129445</v>
      </c>
      <c r="JF503">
        <v>0.00217271289782075</v>
      </c>
      <c r="JG503">
        <v>-2.34727275410467e-05</v>
      </c>
      <c r="JH503">
        <v>4</v>
      </c>
      <c r="JI503">
        <v>2183</v>
      </c>
      <c r="JJ503">
        <v>1</v>
      </c>
      <c r="JK503">
        <v>27</v>
      </c>
      <c r="JL503">
        <v>29322476</v>
      </c>
      <c r="JM503">
        <v>29322476</v>
      </c>
      <c r="JN503">
        <v>0.812988</v>
      </c>
      <c r="JO503">
        <v>2.6355</v>
      </c>
      <c r="JP503">
        <v>1.54785</v>
      </c>
      <c r="JQ503">
        <v>2.31079</v>
      </c>
      <c r="JR503">
        <v>1.64673</v>
      </c>
      <c r="JS503">
        <v>2.32056</v>
      </c>
      <c r="JT503">
        <v>34.3269</v>
      </c>
      <c r="JU503">
        <v>24.1926</v>
      </c>
      <c r="JV503">
        <v>18</v>
      </c>
      <c r="JW503">
        <v>508.338</v>
      </c>
      <c r="JX503">
        <v>389.807</v>
      </c>
      <c r="JY503">
        <v>28.5775</v>
      </c>
      <c r="JZ503">
        <v>27.3979</v>
      </c>
      <c r="KA503">
        <v>29.9999</v>
      </c>
      <c r="KB503">
        <v>27.4586</v>
      </c>
      <c r="KC503">
        <v>27.4223</v>
      </c>
      <c r="KD503">
        <v>16.2543</v>
      </c>
      <c r="KE503">
        <v>18.6464</v>
      </c>
      <c r="KF503">
        <v>25.7705</v>
      </c>
      <c r="KG503">
        <v>28.5594</v>
      </c>
      <c r="KH503">
        <v>317.78</v>
      </c>
      <c r="KI503">
        <v>22.1581</v>
      </c>
      <c r="KJ503">
        <v>96.7565</v>
      </c>
      <c r="KK503">
        <v>94.7927</v>
      </c>
    </row>
    <row r="504" spans="1:297">
      <c r="A504">
        <v>488</v>
      </c>
      <c r="B504">
        <v>1759348566.1</v>
      </c>
      <c r="C504">
        <v>15706.0999999046</v>
      </c>
      <c r="D504" t="s">
        <v>1423</v>
      </c>
      <c r="E504" t="s">
        <v>1424</v>
      </c>
      <c r="F504">
        <v>5</v>
      </c>
      <c r="G504" t="s">
        <v>1410</v>
      </c>
      <c r="H504" t="s">
        <v>436</v>
      </c>
      <c r="I504">
        <v>1759348557.94615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340.748615913487</v>
      </c>
      <c r="AK504">
        <v>347.658442424242</v>
      </c>
      <c r="AL504">
        <v>-3.37317860960108</v>
      </c>
      <c r="AM504">
        <v>64.7014413785426</v>
      </c>
      <c r="AN504">
        <f>(AP504 - AO504 + DY504*1E3/(8.314*(EA504+273.15)) * AR504/DX504 * AQ504) * DX504/(100*DL504) * 1000/(1000 - AP504)</f>
        <v>0</v>
      </c>
      <c r="AO504">
        <v>22.1001724979238</v>
      </c>
      <c r="AP504">
        <v>23.5831381818182</v>
      </c>
      <c r="AQ504">
        <v>-7.95822925222285e-06</v>
      </c>
      <c r="AR504">
        <v>119.371846667819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2.44</v>
      </c>
      <c r="DM504">
        <v>0.5</v>
      </c>
      <c r="DN504" t="s">
        <v>438</v>
      </c>
      <c r="DO504">
        <v>2</v>
      </c>
      <c r="DP504" t="b">
        <v>1</v>
      </c>
      <c r="DQ504">
        <v>1759348557.94615</v>
      </c>
      <c r="DR504">
        <v>362.155076923077</v>
      </c>
      <c r="DS504">
        <v>349.333461538462</v>
      </c>
      <c r="DT504">
        <v>23.5854461538462</v>
      </c>
      <c r="DU504">
        <v>22.1036538461538</v>
      </c>
      <c r="DV504">
        <v>360.354153846154</v>
      </c>
      <c r="DW504">
        <v>23.2209</v>
      </c>
      <c r="DX504">
        <v>500.004076923077</v>
      </c>
      <c r="DY504">
        <v>90.3377307692308</v>
      </c>
      <c r="DZ504">
        <v>0.0344288</v>
      </c>
      <c r="EA504">
        <v>30.0863153846154</v>
      </c>
      <c r="EB504">
        <v>30.0212846153846</v>
      </c>
      <c r="EC504">
        <v>999.9</v>
      </c>
      <c r="ED504">
        <v>0</v>
      </c>
      <c r="EE504">
        <v>0</v>
      </c>
      <c r="EF504">
        <v>9999.47</v>
      </c>
      <c r="EG504">
        <v>0</v>
      </c>
      <c r="EH504">
        <v>12.5774</v>
      </c>
      <c r="EI504">
        <v>12.8216153846154</v>
      </c>
      <c r="EJ504">
        <v>370.903153846154</v>
      </c>
      <c r="EK504">
        <v>357.229461538461</v>
      </c>
      <c r="EL504">
        <v>1.48178</v>
      </c>
      <c r="EM504">
        <v>349.333461538462</v>
      </c>
      <c r="EN504">
        <v>22.1036538461538</v>
      </c>
      <c r="EO504">
        <v>2.13065538461538</v>
      </c>
      <c r="EP504">
        <v>1.99679384615385</v>
      </c>
      <c r="EQ504">
        <v>18.4502153846154</v>
      </c>
      <c r="ER504">
        <v>17.4189461538462</v>
      </c>
      <c r="ES504">
        <v>1999.93769230769</v>
      </c>
      <c r="ET504">
        <v>0.979996923076923</v>
      </c>
      <c r="EU504">
        <v>0.0200028461538462</v>
      </c>
      <c r="EV504">
        <v>0</v>
      </c>
      <c r="EW504">
        <v>363.296153846154</v>
      </c>
      <c r="EX504">
        <v>5.00059</v>
      </c>
      <c r="EY504">
        <v>7307.18461538461</v>
      </c>
      <c r="EZ504">
        <v>17359.7692307692</v>
      </c>
      <c r="FA504">
        <v>40.75</v>
      </c>
      <c r="FB504">
        <v>40.5</v>
      </c>
      <c r="FC504">
        <v>40.1153076923077</v>
      </c>
      <c r="FD504">
        <v>40</v>
      </c>
      <c r="FE504">
        <v>41.6966923076923</v>
      </c>
      <c r="FF504">
        <v>1955.02769230769</v>
      </c>
      <c r="FG504">
        <v>39.9</v>
      </c>
      <c r="FH504">
        <v>0</v>
      </c>
      <c r="FI504">
        <v>1759348566.6</v>
      </c>
      <c r="FJ504">
        <v>0</v>
      </c>
      <c r="FK504">
        <v>363.169730769231</v>
      </c>
      <c r="FL504">
        <v>-7.14683760910186</v>
      </c>
      <c r="FM504">
        <v>-146.476239282616</v>
      </c>
      <c r="FN504">
        <v>7305.98576923077</v>
      </c>
      <c r="FO504">
        <v>15</v>
      </c>
      <c r="FP504">
        <v>0</v>
      </c>
      <c r="FQ504" t="s">
        <v>439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11.7835728571429</v>
      </c>
      <c r="GD504">
        <v>18.928941038961</v>
      </c>
      <c r="GE504">
        <v>2.01873064307192</v>
      </c>
      <c r="GF504">
        <v>0</v>
      </c>
      <c r="GG504">
        <v>363.526911764706</v>
      </c>
      <c r="GH504">
        <v>-5.97608861494951</v>
      </c>
      <c r="GI504">
        <v>0.622129614244825</v>
      </c>
      <c r="GJ504">
        <v>-1</v>
      </c>
      <c r="GK504">
        <v>1.47974333333333</v>
      </c>
      <c r="GL504">
        <v>0.0358683116883114</v>
      </c>
      <c r="GM504">
        <v>0.00380894852799151</v>
      </c>
      <c r="GN504">
        <v>1</v>
      </c>
      <c r="GO504">
        <v>1</v>
      </c>
      <c r="GP504">
        <v>2</v>
      </c>
      <c r="GQ504" t="s">
        <v>448</v>
      </c>
      <c r="GR504">
        <v>3.13276</v>
      </c>
      <c r="GS504">
        <v>2.71268</v>
      </c>
      <c r="GT504">
        <v>0.0751608</v>
      </c>
      <c r="GU504">
        <v>0.0731148</v>
      </c>
      <c r="GV504">
        <v>0.101721</v>
      </c>
      <c r="GW504">
        <v>0.0978296</v>
      </c>
      <c r="GX504">
        <v>34889.8</v>
      </c>
      <c r="GY504">
        <v>37483.5</v>
      </c>
      <c r="GZ504">
        <v>34127.7</v>
      </c>
      <c r="HA504">
        <v>36611</v>
      </c>
      <c r="HB504">
        <v>43274.2</v>
      </c>
      <c r="HC504">
        <v>47404.8</v>
      </c>
      <c r="HD504">
        <v>53221.2</v>
      </c>
      <c r="HE504">
        <v>58502.1</v>
      </c>
      <c r="HF504">
        <v>1.96985</v>
      </c>
      <c r="HG504">
        <v>1.78225</v>
      </c>
      <c r="HH504">
        <v>0.127047</v>
      </c>
      <c r="HI504">
        <v>0</v>
      </c>
      <c r="HJ504">
        <v>27.9515</v>
      </c>
      <c r="HK504">
        <v>999.9</v>
      </c>
      <c r="HL504">
        <v>52.521</v>
      </c>
      <c r="HM504">
        <v>31.159</v>
      </c>
      <c r="HN504">
        <v>26.4697</v>
      </c>
      <c r="HO504">
        <v>54.7604</v>
      </c>
      <c r="HP504">
        <v>46.0096</v>
      </c>
      <c r="HQ504">
        <v>1</v>
      </c>
      <c r="HR504">
        <v>0.00314024</v>
      </c>
      <c r="HS504">
        <v>-0.733244</v>
      </c>
      <c r="HT504">
        <v>20.111</v>
      </c>
      <c r="HU504">
        <v>5.19767</v>
      </c>
      <c r="HV504">
        <v>12.004</v>
      </c>
      <c r="HW504">
        <v>4.97505</v>
      </c>
      <c r="HX504">
        <v>3.294</v>
      </c>
      <c r="HY504">
        <v>9999</v>
      </c>
      <c r="HZ504">
        <v>9999</v>
      </c>
      <c r="IA504">
        <v>999.9</v>
      </c>
      <c r="IB504">
        <v>9999</v>
      </c>
      <c r="IC504">
        <v>1.86325</v>
      </c>
      <c r="ID504">
        <v>1.86813</v>
      </c>
      <c r="IE504">
        <v>1.86791</v>
      </c>
      <c r="IF504">
        <v>1.86905</v>
      </c>
      <c r="IG504">
        <v>1.86982</v>
      </c>
      <c r="IH504">
        <v>1.8659</v>
      </c>
      <c r="II504">
        <v>1.86697</v>
      </c>
      <c r="IJ504">
        <v>1.86843</v>
      </c>
      <c r="IK504">
        <v>5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1.72</v>
      </c>
      <c r="IY504">
        <v>0.3644</v>
      </c>
      <c r="IZ504">
        <v>0.591063205497763</v>
      </c>
      <c r="JA504">
        <v>0.00362635438953289</v>
      </c>
      <c r="JB504">
        <v>-8.50754122937555e-07</v>
      </c>
      <c r="JC504">
        <v>2.87264459290622e-10</v>
      </c>
      <c r="JD504">
        <v>-0.103101814204982</v>
      </c>
      <c r="JE504">
        <v>-0.017656537129445</v>
      </c>
      <c r="JF504">
        <v>0.00217271289782075</v>
      </c>
      <c r="JG504">
        <v>-2.34727275410467e-05</v>
      </c>
      <c r="JH504">
        <v>4</v>
      </c>
      <c r="JI504">
        <v>2183</v>
      </c>
      <c r="JJ504">
        <v>1</v>
      </c>
      <c r="JK504">
        <v>27</v>
      </c>
      <c r="JL504">
        <v>29322476.1</v>
      </c>
      <c r="JM504">
        <v>29322476.1</v>
      </c>
      <c r="JN504">
        <v>0.784912</v>
      </c>
      <c r="JO504">
        <v>2.64038</v>
      </c>
      <c r="JP504">
        <v>1.54785</v>
      </c>
      <c r="JQ504">
        <v>2.31201</v>
      </c>
      <c r="JR504">
        <v>1.64673</v>
      </c>
      <c r="JS504">
        <v>2.23267</v>
      </c>
      <c r="JT504">
        <v>34.3269</v>
      </c>
      <c r="JU504">
        <v>24.1926</v>
      </c>
      <c r="JV504">
        <v>18</v>
      </c>
      <c r="JW504">
        <v>508.213</v>
      </c>
      <c r="JX504">
        <v>389.807</v>
      </c>
      <c r="JY504">
        <v>28.5511</v>
      </c>
      <c r="JZ504">
        <v>27.3956</v>
      </c>
      <c r="KA504">
        <v>30</v>
      </c>
      <c r="KB504">
        <v>27.4557</v>
      </c>
      <c r="KC504">
        <v>27.4183</v>
      </c>
      <c r="KD504">
        <v>15.6151</v>
      </c>
      <c r="KE504">
        <v>18.6464</v>
      </c>
      <c r="KF504">
        <v>25.7705</v>
      </c>
      <c r="KG504">
        <v>28.5418</v>
      </c>
      <c r="KH504">
        <v>297.664</v>
      </c>
      <c r="KI504">
        <v>22.1581</v>
      </c>
      <c r="KJ504">
        <v>96.7576</v>
      </c>
      <c r="KK504">
        <v>94.7926</v>
      </c>
    </row>
    <row r="505" spans="1:297">
      <c r="A505">
        <v>489</v>
      </c>
      <c r="B505">
        <v>1759348571.1</v>
      </c>
      <c r="C505">
        <v>15711.0999999046</v>
      </c>
      <c r="D505" t="s">
        <v>1425</v>
      </c>
      <c r="E505" t="s">
        <v>1426</v>
      </c>
      <c r="F505">
        <v>5</v>
      </c>
      <c r="G505" t="s">
        <v>1410</v>
      </c>
      <c r="H505" t="s">
        <v>436</v>
      </c>
      <c r="I505">
        <v>1759348562.94615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324.477490839166</v>
      </c>
      <c r="AK505">
        <v>331.253672727273</v>
      </c>
      <c r="AL505">
        <v>-3.2626759568423</v>
      </c>
      <c r="AM505">
        <v>64.7014413785426</v>
      </c>
      <c r="AN505">
        <f>(AP505 - AO505 + DY505*1E3/(8.314*(EA505+273.15)) * AR505/DX505 * AQ505) * DX505/(100*DL505) * 1000/(1000 - AP505)</f>
        <v>0</v>
      </c>
      <c r="AO505">
        <v>22.0959846243124</v>
      </c>
      <c r="AP505">
        <v>23.5803781818182</v>
      </c>
      <c r="AQ505">
        <v>-9.83508736458659e-06</v>
      </c>
      <c r="AR505">
        <v>119.371846667819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2.44</v>
      </c>
      <c r="DM505">
        <v>0.5</v>
      </c>
      <c r="DN505" t="s">
        <v>438</v>
      </c>
      <c r="DO505">
        <v>2</v>
      </c>
      <c r="DP505" t="b">
        <v>1</v>
      </c>
      <c r="DQ505">
        <v>1759348562.94615</v>
      </c>
      <c r="DR505">
        <v>346.383076923077</v>
      </c>
      <c r="DS505">
        <v>333.064076923077</v>
      </c>
      <c r="DT505">
        <v>23.5838923076923</v>
      </c>
      <c r="DU505">
        <v>22.1003153846154</v>
      </c>
      <c r="DV505">
        <v>344.631538461538</v>
      </c>
      <c r="DW505">
        <v>23.2194153846154</v>
      </c>
      <c r="DX505">
        <v>500.032846153846</v>
      </c>
      <c r="DY505">
        <v>90.3389076923077</v>
      </c>
      <c r="DZ505">
        <v>0.0344972846153846</v>
      </c>
      <c r="EA505">
        <v>30.0891076923077</v>
      </c>
      <c r="EB505">
        <v>30.0215076923077</v>
      </c>
      <c r="EC505">
        <v>999.9</v>
      </c>
      <c r="ED505">
        <v>0</v>
      </c>
      <c r="EE505">
        <v>0</v>
      </c>
      <c r="EF505">
        <v>10006.7776923077</v>
      </c>
      <c r="EG505">
        <v>0</v>
      </c>
      <c r="EH505">
        <v>12.5774</v>
      </c>
      <c r="EI505">
        <v>13.3190307692308</v>
      </c>
      <c r="EJ505">
        <v>354.749538461538</v>
      </c>
      <c r="EK505">
        <v>340.591230769231</v>
      </c>
      <c r="EL505">
        <v>1.48356846153846</v>
      </c>
      <c r="EM505">
        <v>333.064076923077</v>
      </c>
      <c r="EN505">
        <v>22.1003153846154</v>
      </c>
      <c r="EO505">
        <v>2.13054230769231</v>
      </c>
      <c r="EP505">
        <v>1.99651769230769</v>
      </c>
      <c r="EQ505">
        <v>18.4493769230769</v>
      </c>
      <c r="ER505">
        <v>17.4167538461538</v>
      </c>
      <c r="ES505">
        <v>1999.95769230769</v>
      </c>
      <c r="ET505">
        <v>0.979997153846154</v>
      </c>
      <c r="EU505">
        <v>0.0200026</v>
      </c>
      <c r="EV505">
        <v>0</v>
      </c>
      <c r="EW505">
        <v>362.584538461539</v>
      </c>
      <c r="EX505">
        <v>5.00059</v>
      </c>
      <c r="EY505">
        <v>7293.46</v>
      </c>
      <c r="EZ505">
        <v>17359.9307692308</v>
      </c>
      <c r="FA505">
        <v>40.75</v>
      </c>
      <c r="FB505">
        <v>40.5</v>
      </c>
      <c r="FC505">
        <v>40.1201538461538</v>
      </c>
      <c r="FD505">
        <v>40</v>
      </c>
      <c r="FE505">
        <v>41.6966923076923</v>
      </c>
      <c r="FF505">
        <v>1955.04769230769</v>
      </c>
      <c r="FG505">
        <v>39.9</v>
      </c>
      <c r="FH505">
        <v>0</v>
      </c>
      <c r="FI505">
        <v>1759348571.4</v>
      </c>
      <c r="FJ505">
        <v>0</v>
      </c>
      <c r="FK505">
        <v>362.502615384615</v>
      </c>
      <c r="FL505">
        <v>-9.38960683756922</v>
      </c>
      <c r="FM505">
        <v>-191.082735104486</v>
      </c>
      <c r="FN505">
        <v>7292.57730769231</v>
      </c>
      <c r="FO505">
        <v>15</v>
      </c>
      <c r="FP505">
        <v>0</v>
      </c>
      <c r="FQ505" t="s">
        <v>439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13.04608</v>
      </c>
      <c r="GD505">
        <v>7.20082105263157</v>
      </c>
      <c r="GE505">
        <v>0.872175759007323</v>
      </c>
      <c r="GF505">
        <v>0</v>
      </c>
      <c r="GG505">
        <v>362.877117647059</v>
      </c>
      <c r="GH505">
        <v>-8.07795263692309</v>
      </c>
      <c r="GI505">
        <v>0.823805044209523</v>
      </c>
      <c r="GJ505">
        <v>-1</v>
      </c>
      <c r="GK505">
        <v>1.482676</v>
      </c>
      <c r="GL505">
        <v>0.0228406015037566</v>
      </c>
      <c r="GM505">
        <v>0.00231356521412297</v>
      </c>
      <c r="GN505">
        <v>1</v>
      </c>
      <c r="GO505">
        <v>1</v>
      </c>
      <c r="GP505">
        <v>2</v>
      </c>
      <c r="GQ505" t="s">
        <v>448</v>
      </c>
      <c r="GR505">
        <v>3.13255</v>
      </c>
      <c r="GS505">
        <v>2.71263</v>
      </c>
      <c r="GT505">
        <v>0.0722662</v>
      </c>
      <c r="GU505">
        <v>0.0701046</v>
      </c>
      <c r="GV505">
        <v>0.101709</v>
      </c>
      <c r="GW505">
        <v>0.0978177</v>
      </c>
      <c r="GX505">
        <v>34998.7</v>
      </c>
      <c r="GY505">
        <v>37605.3</v>
      </c>
      <c r="GZ505">
        <v>34127.4</v>
      </c>
      <c r="HA505">
        <v>36611</v>
      </c>
      <c r="HB505">
        <v>43274.2</v>
      </c>
      <c r="HC505">
        <v>47405.3</v>
      </c>
      <c r="HD505">
        <v>53220.9</v>
      </c>
      <c r="HE505">
        <v>58502.3</v>
      </c>
      <c r="HF505">
        <v>1.96955</v>
      </c>
      <c r="HG505">
        <v>1.78268</v>
      </c>
      <c r="HH505">
        <v>0.12596</v>
      </c>
      <c r="HI505">
        <v>0</v>
      </c>
      <c r="HJ505">
        <v>27.9611</v>
      </c>
      <c r="HK505">
        <v>999.9</v>
      </c>
      <c r="HL505">
        <v>52.521</v>
      </c>
      <c r="HM505">
        <v>31.179</v>
      </c>
      <c r="HN505">
        <v>26.4957</v>
      </c>
      <c r="HO505">
        <v>55.1004</v>
      </c>
      <c r="HP505">
        <v>46.0377</v>
      </c>
      <c r="HQ505">
        <v>1</v>
      </c>
      <c r="HR505">
        <v>0.0031123</v>
      </c>
      <c r="HS505">
        <v>-0.718464</v>
      </c>
      <c r="HT505">
        <v>20.1112</v>
      </c>
      <c r="HU505">
        <v>5.19842</v>
      </c>
      <c r="HV505">
        <v>12.004</v>
      </c>
      <c r="HW505">
        <v>4.97535</v>
      </c>
      <c r="HX505">
        <v>3.29398</v>
      </c>
      <c r="HY505">
        <v>9999</v>
      </c>
      <c r="HZ505">
        <v>9999</v>
      </c>
      <c r="IA505">
        <v>999.9</v>
      </c>
      <c r="IB505">
        <v>9999</v>
      </c>
      <c r="IC505">
        <v>1.86325</v>
      </c>
      <c r="ID505">
        <v>1.86813</v>
      </c>
      <c r="IE505">
        <v>1.86785</v>
      </c>
      <c r="IF505">
        <v>1.86905</v>
      </c>
      <c r="IG505">
        <v>1.86983</v>
      </c>
      <c r="IH505">
        <v>1.86594</v>
      </c>
      <c r="II505">
        <v>1.86698</v>
      </c>
      <c r="IJ505">
        <v>1.86843</v>
      </c>
      <c r="IK505">
        <v>5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1.67</v>
      </c>
      <c r="IY505">
        <v>0.3643</v>
      </c>
      <c r="IZ505">
        <v>0.591063205497763</v>
      </c>
      <c r="JA505">
        <v>0.00362635438953289</v>
      </c>
      <c r="JB505">
        <v>-8.50754122937555e-07</v>
      </c>
      <c r="JC505">
        <v>2.87264459290622e-10</v>
      </c>
      <c r="JD505">
        <v>-0.103101814204982</v>
      </c>
      <c r="JE505">
        <v>-0.017656537129445</v>
      </c>
      <c r="JF505">
        <v>0.00217271289782075</v>
      </c>
      <c r="JG505">
        <v>-2.34727275410467e-05</v>
      </c>
      <c r="JH505">
        <v>4</v>
      </c>
      <c r="JI505">
        <v>2183</v>
      </c>
      <c r="JJ505">
        <v>1</v>
      </c>
      <c r="JK505">
        <v>27</v>
      </c>
      <c r="JL505">
        <v>29322476.2</v>
      </c>
      <c r="JM505">
        <v>29322476.2</v>
      </c>
      <c r="JN505">
        <v>0.748291</v>
      </c>
      <c r="JO505">
        <v>2.6355</v>
      </c>
      <c r="JP505">
        <v>1.54785</v>
      </c>
      <c r="JQ505">
        <v>2.31079</v>
      </c>
      <c r="JR505">
        <v>1.64551</v>
      </c>
      <c r="JS505">
        <v>2.37671</v>
      </c>
      <c r="JT505">
        <v>34.3269</v>
      </c>
      <c r="JU505">
        <v>24.1926</v>
      </c>
      <c r="JV505">
        <v>18</v>
      </c>
      <c r="JW505">
        <v>507.984</v>
      </c>
      <c r="JX505">
        <v>390.015</v>
      </c>
      <c r="JY505">
        <v>28.5302</v>
      </c>
      <c r="JZ505">
        <v>27.3927</v>
      </c>
      <c r="KA505">
        <v>30</v>
      </c>
      <c r="KB505">
        <v>27.4523</v>
      </c>
      <c r="KC505">
        <v>27.4154</v>
      </c>
      <c r="KD505">
        <v>14.9711</v>
      </c>
      <c r="KE505">
        <v>18.6464</v>
      </c>
      <c r="KF505">
        <v>25.7705</v>
      </c>
      <c r="KG505">
        <v>28.5185</v>
      </c>
      <c r="KH505">
        <v>284.228</v>
      </c>
      <c r="KI505">
        <v>22.1615</v>
      </c>
      <c r="KJ505">
        <v>96.757</v>
      </c>
      <c r="KK505">
        <v>94.793</v>
      </c>
    </row>
    <row r="506" spans="1:297">
      <c r="A506">
        <v>490</v>
      </c>
      <c r="B506">
        <v>1759348576.1</v>
      </c>
      <c r="C506">
        <v>15716.0999999046</v>
      </c>
      <c r="D506" t="s">
        <v>1427</v>
      </c>
      <c r="E506" t="s">
        <v>1428</v>
      </c>
      <c r="F506">
        <v>5</v>
      </c>
      <c r="G506" t="s">
        <v>1410</v>
      </c>
      <c r="H506" t="s">
        <v>436</v>
      </c>
      <c r="I506">
        <v>1759348567.94615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307.378665418269</v>
      </c>
      <c r="AK506">
        <v>314.577921212121</v>
      </c>
      <c r="AL506">
        <v>-3.35516333860285</v>
      </c>
      <c r="AM506">
        <v>64.7014413785426</v>
      </c>
      <c r="AN506">
        <f>(AP506 - AO506 + DY506*1E3/(8.314*(EA506+273.15)) * AR506/DX506 * AQ506) * DX506/(100*DL506) * 1000/(1000 - AP506)</f>
        <v>0</v>
      </c>
      <c r="AO506">
        <v>22.0922397578551</v>
      </c>
      <c r="AP506">
        <v>23.5763981818182</v>
      </c>
      <c r="AQ506">
        <v>-1.17917227876711e-05</v>
      </c>
      <c r="AR506">
        <v>119.371846667819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2.44</v>
      </c>
      <c r="DM506">
        <v>0.5</v>
      </c>
      <c r="DN506" t="s">
        <v>438</v>
      </c>
      <c r="DO506">
        <v>2</v>
      </c>
      <c r="DP506" t="b">
        <v>1</v>
      </c>
      <c r="DQ506">
        <v>1759348567.94615</v>
      </c>
      <c r="DR506">
        <v>330.360846153846</v>
      </c>
      <c r="DS506">
        <v>316.389</v>
      </c>
      <c r="DT506">
        <v>23.5813384615385</v>
      </c>
      <c r="DU506">
        <v>22.0964923076923</v>
      </c>
      <c r="DV506">
        <v>328.659615384615</v>
      </c>
      <c r="DW506">
        <v>23.2169692307692</v>
      </c>
      <c r="DX506">
        <v>500.018076923077</v>
      </c>
      <c r="DY506">
        <v>90.3391153846154</v>
      </c>
      <c r="DZ506">
        <v>0.0344037307692308</v>
      </c>
      <c r="EA506">
        <v>30.0880692307692</v>
      </c>
      <c r="EB506">
        <v>30.0206307692308</v>
      </c>
      <c r="EC506">
        <v>999.9</v>
      </c>
      <c r="ED506">
        <v>0</v>
      </c>
      <c r="EE506">
        <v>0</v>
      </c>
      <c r="EF506">
        <v>10013.7930769231</v>
      </c>
      <c r="EG506">
        <v>0</v>
      </c>
      <c r="EH506">
        <v>12.5774</v>
      </c>
      <c r="EI506">
        <v>13.9718230769231</v>
      </c>
      <c r="EJ506">
        <v>338.339384615385</v>
      </c>
      <c r="EK506">
        <v>323.538153846154</v>
      </c>
      <c r="EL506">
        <v>1.48484538461538</v>
      </c>
      <c r="EM506">
        <v>316.389</v>
      </c>
      <c r="EN506">
        <v>22.0964923076923</v>
      </c>
      <c r="EO506">
        <v>2.13031615384615</v>
      </c>
      <c r="EP506">
        <v>1.99617615384615</v>
      </c>
      <c r="EQ506">
        <v>18.4476846153846</v>
      </c>
      <c r="ER506">
        <v>17.4140461538462</v>
      </c>
      <c r="ES506">
        <v>2000.00307692308</v>
      </c>
      <c r="ET506">
        <v>0.979997615384615</v>
      </c>
      <c r="EU506">
        <v>0.0200021230769231</v>
      </c>
      <c r="EV506">
        <v>0</v>
      </c>
      <c r="EW506">
        <v>361.667230769231</v>
      </c>
      <c r="EX506">
        <v>5.00059</v>
      </c>
      <c r="EY506">
        <v>7276.37076923077</v>
      </c>
      <c r="EZ506">
        <v>17360.3230769231</v>
      </c>
      <c r="FA506">
        <v>40.75</v>
      </c>
      <c r="FB506">
        <v>40.5</v>
      </c>
      <c r="FC506">
        <v>40.1201538461538</v>
      </c>
      <c r="FD506">
        <v>40</v>
      </c>
      <c r="FE506">
        <v>41.7063846153846</v>
      </c>
      <c r="FF506">
        <v>1955.09307692308</v>
      </c>
      <c r="FG506">
        <v>39.9</v>
      </c>
      <c r="FH506">
        <v>0</v>
      </c>
      <c r="FI506">
        <v>1759348576.8</v>
      </c>
      <c r="FJ506">
        <v>0</v>
      </c>
      <c r="FK506">
        <v>361.47848</v>
      </c>
      <c r="FL506">
        <v>-12.5198461674357</v>
      </c>
      <c r="FM506">
        <v>-236.795385027366</v>
      </c>
      <c r="FN506">
        <v>7272.3324</v>
      </c>
      <c r="FO506">
        <v>15</v>
      </c>
      <c r="FP506">
        <v>0</v>
      </c>
      <c r="FQ506" t="s">
        <v>439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13.5669285714286</v>
      </c>
      <c r="GD506">
        <v>6.20407792207794</v>
      </c>
      <c r="GE506">
        <v>0.798563739378605</v>
      </c>
      <c r="GF506">
        <v>0</v>
      </c>
      <c r="GG506">
        <v>362.153235294118</v>
      </c>
      <c r="GH506">
        <v>-10.5923911397736</v>
      </c>
      <c r="GI506">
        <v>1.0572661765923</v>
      </c>
      <c r="GJ506">
        <v>-1</v>
      </c>
      <c r="GK506">
        <v>1.48387</v>
      </c>
      <c r="GL506">
        <v>0.0171342857142859</v>
      </c>
      <c r="GM506">
        <v>0.00197919416021003</v>
      </c>
      <c r="GN506">
        <v>1</v>
      </c>
      <c r="GO506">
        <v>1</v>
      </c>
      <c r="GP506">
        <v>2</v>
      </c>
      <c r="GQ506" t="s">
        <v>448</v>
      </c>
      <c r="GR506">
        <v>3.13292</v>
      </c>
      <c r="GS506">
        <v>2.71218</v>
      </c>
      <c r="GT506">
        <v>0.0692286</v>
      </c>
      <c r="GU506">
        <v>0.0670125</v>
      </c>
      <c r="GV506">
        <v>0.101697</v>
      </c>
      <c r="GW506">
        <v>0.0978225</v>
      </c>
      <c r="GX506">
        <v>35113.3</v>
      </c>
      <c r="GY506">
        <v>37730.5</v>
      </c>
      <c r="GZ506">
        <v>34127.4</v>
      </c>
      <c r="HA506">
        <v>36611.2</v>
      </c>
      <c r="HB506">
        <v>43274.7</v>
      </c>
      <c r="HC506">
        <v>47404.8</v>
      </c>
      <c r="HD506">
        <v>53221.2</v>
      </c>
      <c r="HE506">
        <v>58502.5</v>
      </c>
      <c r="HF506">
        <v>1.9704</v>
      </c>
      <c r="HG506">
        <v>1.78183</v>
      </c>
      <c r="HH506">
        <v>0.126138</v>
      </c>
      <c r="HI506">
        <v>0</v>
      </c>
      <c r="HJ506">
        <v>27.9694</v>
      </c>
      <c r="HK506">
        <v>999.9</v>
      </c>
      <c r="HL506">
        <v>52.545</v>
      </c>
      <c r="HM506">
        <v>31.179</v>
      </c>
      <c r="HN506">
        <v>26.5068</v>
      </c>
      <c r="HO506">
        <v>55.4104</v>
      </c>
      <c r="HP506">
        <v>45.9255</v>
      </c>
      <c r="HQ506">
        <v>1</v>
      </c>
      <c r="HR506">
        <v>0.00299289</v>
      </c>
      <c r="HS506">
        <v>-0.716555</v>
      </c>
      <c r="HT506">
        <v>20.1111</v>
      </c>
      <c r="HU506">
        <v>5.19737</v>
      </c>
      <c r="HV506">
        <v>12.004</v>
      </c>
      <c r="HW506">
        <v>4.9751</v>
      </c>
      <c r="HX506">
        <v>3.29395</v>
      </c>
      <c r="HY506">
        <v>9999</v>
      </c>
      <c r="HZ506">
        <v>9999</v>
      </c>
      <c r="IA506">
        <v>999.9</v>
      </c>
      <c r="IB506">
        <v>9999</v>
      </c>
      <c r="IC506">
        <v>1.86325</v>
      </c>
      <c r="ID506">
        <v>1.86813</v>
      </c>
      <c r="IE506">
        <v>1.86788</v>
      </c>
      <c r="IF506">
        <v>1.86905</v>
      </c>
      <c r="IG506">
        <v>1.86982</v>
      </c>
      <c r="IH506">
        <v>1.86594</v>
      </c>
      <c r="II506">
        <v>1.86697</v>
      </c>
      <c r="IJ506">
        <v>1.86843</v>
      </c>
      <c r="IK506">
        <v>5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1.617</v>
      </c>
      <c r="IY506">
        <v>0.3641</v>
      </c>
      <c r="IZ506">
        <v>0.591063205497763</v>
      </c>
      <c r="JA506">
        <v>0.00362635438953289</v>
      </c>
      <c r="JB506">
        <v>-8.50754122937555e-07</v>
      </c>
      <c r="JC506">
        <v>2.87264459290622e-10</v>
      </c>
      <c r="JD506">
        <v>-0.103101814204982</v>
      </c>
      <c r="JE506">
        <v>-0.017656537129445</v>
      </c>
      <c r="JF506">
        <v>0.00217271289782075</v>
      </c>
      <c r="JG506">
        <v>-2.34727275410467e-05</v>
      </c>
      <c r="JH506">
        <v>4</v>
      </c>
      <c r="JI506">
        <v>2183</v>
      </c>
      <c r="JJ506">
        <v>1</v>
      </c>
      <c r="JK506">
        <v>27</v>
      </c>
      <c r="JL506">
        <v>29322476.3</v>
      </c>
      <c r="JM506">
        <v>29322476.3</v>
      </c>
      <c r="JN506">
        <v>0.718994</v>
      </c>
      <c r="JO506">
        <v>2.63794</v>
      </c>
      <c r="JP506">
        <v>1.54785</v>
      </c>
      <c r="JQ506">
        <v>2.31201</v>
      </c>
      <c r="JR506">
        <v>1.64551</v>
      </c>
      <c r="JS506">
        <v>2.36572</v>
      </c>
      <c r="JT506">
        <v>34.3269</v>
      </c>
      <c r="JU506">
        <v>24.1926</v>
      </c>
      <c r="JV506">
        <v>18</v>
      </c>
      <c r="JW506">
        <v>508.518</v>
      </c>
      <c r="JX506">
        <v>389.538</v>
      </c>
      <c r="JY506">
        <v>28.5082</v>
      </c>
      <c r="JZ506">
        <v>27.3904</v>
      </c>
      <c r="KA506">
        <v>29.9999</v>
      </c>
      <c r="KB506">
        <v>27.4493</v>
      </c>
      <c r="KC506">
        <v>27.4119</v>
      </c>
      <c r="KD506">
        <v>14.2967</v>
      </c>
      <c r="KE506">
        <v>18.3692</v>
      </c>
      <c r="KF506">
        <v>25.7705</v>
      </c>
      <c r="KG506">
        <v>28.5007</v>
      </c>
      <c r="KH506">
        <v>264.053</v>
      </c>
      <c r="KI506">
        <v>22.1636</v>
      </c>
      <c r="KJ506">
        <v>96.7573</v>
      </c>
      <c r="KK506">
        <v>94.7932</v>
      </c>
    </row>
    <row r="507" spans="1:297">
      <c r="A507">
        <v>491</v>
      </c>
      <c r="B507">
        <v>1759348581.1</v>
      </c>
      <c r="C507">
        <v>15721.0999999046</v>
      </c>
      <c r="D507" t="s">
        <v>1429</v>
      </c>
      <c r="E507" t="s">
        <v>1430</v>
      </c>
      <c r="F507">
        <v>5</v>
      </c>
      <c r="G507" t="s">
        <v>1410</v>
      </c>
      <c r="H507" t="s">
        <v>436</v>
      </c>
      <c r="I507">
        <v>1759348572.94615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290.862885180438</v>
      </c>
      <c r="AK507">
        <v>298.15606060606</v>
      </c>
      <c r="AL507">
        <v>-3.27072350729025</v>
      </c>
      <c r="AM507">
        <v>64.7014413785426</v>
      </c>
      <c r="AN507">
        <f>(AP507 - AO507 + DY507*1E3/(8.314*(EA507+273.15)) * AR507/DX507 * AQ507) * DX507/(100*DL507) * 1000/(1000 - AP507)</f>
        <v>0</v>
      </c>
      <c r="AO507">
        <v>22.1218588766769</v>
      </c>
      <c r="AP507">
        <v>23.5776139393939</v>
      </c>
      <c r="AQ507">
        <v>6.12554704391861e-06</v>
      </c>
      <c r="AR507">
        <v>119.371846667819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2.44</v>
      </c>
      <c r="DM507">
        <v>0.5</v>
      </c>
      <c r="DN507" t="s">
        <v>438</v>
      </c>
      <c r="DO507">
        <v>2</v>
      </c>
      <c r="DP507" t="b">
        <v>1</v>
      </c>
      <c r="DQ507">
        <v>1759348572.94615</v>
      </c>
      <c r="DR507">
        <v>314.169615384615</v>
      </c>
      <c r="DS507">
        <v>300.125307692308</v>
      </c>
      <c r="DT507">
        <v>23.5786384615385</v>
      </c>
      <c r="DU507">
        <v>22.1049153846154</v>
      </c>
      <c r="DV507">
        <v>312.519615384615</v>
      </c>
      <c r="DW507">
        <v>23.2144</v>
      </c>
      <c r="DX507">
        <v>499.984692307692</v>
      </c>
      <c r="DY507">
        <v>90.3385076923077</v>
      </c>
      <c r="DZ507">
        <v>0.0344945307692308</v>
      </c>
      <c r="EA507">
        <v>30.0861</v>
      </c>
      <c r="EB507">
        <v>30.0214</v>
      </c>
      <c r="EC507">
        <v>999.9</v>
      </c>
      <c r="ED507">
        <v>0</v>
      </c>
      <c r="EE507">
        <v>0</v>
      </c>
      <c r="EF507">
        <v>10006.0061538462</v>
      </c>
      <c r="EG507">
        <v>0</v>
      </c>
      <c r="EH507">
        <v>12.5774</v>
      </c>
      <c r="EI507">
        <v>14.0442153846154</v>
      </c>
      <c r="EJ507">
        <v>321.756230769231</v>
      </c>
      <c r="EK507">
        <v>306.909461538462</v>
      </c>
      <c r="EL507">
        <v>1.47373461538462</v>
      </c>
      <c r="EM507">
        <v>300.125307692308</v>
      </c>
      <c r="EN507">
        <v>22.1049153846154</v>
      </c>
      <c r="EO507">
        <v>2.13005846153846</v>
      </c>
      <c r="EP507">
        <v>1.99692307692308</v>
      </c>
      <c r="EQ507">
        <v>18.4457615384615</v>
      </c>
      <c r="ER507">
        <v>17.4199615384615</v>
      </c>
      <c r="ES507">
        <v>2000.02384615385</v>
      </c>
      <c r="ET507">
        <v>0.979997846153846</v>
      </c>
      <c r="EU507">
        <v>0.0200018769230769</v>
      </c>
      <c r="EV507">
        <v>0</v>
      </c>
      <c r="EW507">
        <v>360.633</v>
      </c>
      <c r="EX507">
        <v>5.00059</v>
      </c>
      <c r="EY507">
        <v>7255.89615384615</v>
      </c>
      <c r="EZ507">
        <v>17360.4923076923</v>
      </c>
      <c r="FA507">
        <v>40.75</v>
      </c>
      <c r="FB507">
        <v>40.5</v>
      </c>
      <c r="FC507">
        <v>40.125</v>
      </c>
      <c r="FD507">
        <v>40</v>
      </c>
      <c r="FE507">
        <v>41.7063846153846</v>
      </c>
      <c r="FF507">
        <v>1955.11384615385</v>
      </c>
      <c r="FG507">
        <v>39.9</v>
      </c>
      <c r="FH507">
        <v>0</v>
      </c>
      <c r="FI507">
        <v>1759348581.6</v>
      </c>
      <c r="FJ507">
        <v>0</v>
      </c>
      <c r="FK507">
        <v>360.44548</v>
      </c>
      <c r="FL507">
        <v>-13.7138461550865</v>
      </c>
      <c r="FM507">
        <v>-276.063846595369</v>
      </c>
      <c r="FN507">
        <v>7251.804</v>
      </c>
      <c r="FO507">
        <v>15</v>
      </c>
      <c r="FP507">
        <v>0</v>
      </c>
      <c r="FQ507" t="s">
        <v>439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14.046075</v>
      </c>
      <c r="GD507">
        <v>1.6242902255639</v>
      </c>
      <c r="GE507">
        <v>0.405913463530098</v>
      </c>
      <c r="GF507">
        <v>0</v>
      </c>
      <c r="GG507">
        <v>361.240705882353</v>
      </c>
      <c r="GH507">
        <v>-12.273705098872</v>
      </c>
      <c r="GI507">
        <v>1.22245850475497</v>
      </c>
      <c r="GJ507">
        <v>-1</v>
      </c>
      <c r="GK507">
        <v>1.477148</v>
      </c>
      <c r="GL507">
        <v>-0.113212330827064</v>
      </c>
      <c r="GM507">
        <v>0.0164217086808894</v>
      </c>
      <c r="GN507">
        <v>0</v>
      </c>
      <c r="GO507">
        <v>0</v>
      </c>
      <c r="GP507">
        <v>2</v>
      </c>
      <c r="GQ507" t="s">
        <v>481</v>
      </c>
      <c r="GR507">
        <v>3.13264</v>
      </c>
      <c r="GS507">
        <v>2.71251</v>
      </c>
      <c r="GT507">
        <v>0.0661982</v>
      </c>
      <c r="GU507">
        <v>0.0637315</v>
      </c>
      <c r="GV507">
        <v>0.101725</v>
      </c>
      <c r="GW507">
        <v>0.098022</v>
      </c>
      <c r="GX507">
        <v>35228</v>
      </c>
      <c r="GY507">
        <v>37863.3</v>
      </c>
      <c r="GZ507">
        <v>34127.8</v>
      </c>
      <c r="HA507">
        <v>36611.3</v>
      </c>
      <c r="HB507">
        <v>43273.2</v>
      </c>
      <c r="HC507">
        <v>47393.9</v>
      </c>
      <c r="HD507">
        <v>53221.5</v>
      </c>
      <c r="HE507">
        <v>58502.7</v>
      </c>
      <c r="HF507">
        <v>1.96983</v>
      </c>
      <c r="HG507">
        <v>1.78233</v>
      </c>
      <c r="HH507">
        <v>0.125229</v>
      </c>
      <c r="HI507">
        <v>0</v>
      </c>
      <c r="HJ507">
        <v>27.9764</v>
      </c>
      <c r="HK507">
        <v>999.9</v>
      </c>
      <c r="HL507">
        <v>52.545</v>
      </c>
      <c r="HM507">
        <v>31.159</v>
      </c>
      <c r="HN507">
        <v>26.4783</v>
      </c>
      <c r="HO507">
        <v>54.8804</v>
      </c>
      <c r="HP507">
        <v>45.8494</v>
      </c>
      <c r="HQ507">
        <v>1</v>
      </c>
      <c r="HR507">
        <v>0.00248476</v>
      </c>
      <c r="HS507">
        <v>-0.689722</v>
      </c>
      <c r="HT507">
        <v>20.1113</v>
      </c>
      <c r="HU507">
        <v>5.19812</v>
      </c>
      <c r="HV507">
        <v>12.004</v>
      </c>
      <c r="HW507">
        <v>4.97525</v>
      </c>
      <c r="HX507">
        <v>3.29398</v>
      </c>
      <c r="HY507">
        <v>9999</v>
      </c>
      <c r="HZ507">
        <v>9999</v>
      </c>
      <c r="IA507">
        <v>999.9</v>
      </c>
      <c r="IB507">
        <v>9999</v>
      </c>
      <c r="IC507">
        <v>1.86325</v>
      </c>
      <c r="ID507">
        <v>1.86813</v>
      </c>
      <c r="IE507">
        <v>1.86789</v>
      </c>
      <c r="IF507">
        <v>1.86905</v>
      </c>
      <c r="IG507">
        <v>1.86983</v>
      </c>
      <c r="IH507">
        <v>1.86591</v>
      </c>
      <c r="II507">
        <v>1.86696</v>
      </c>
      <c r="IJ507">
        <v>1.86844</v>
      </c>
      <c r="IK507">
        <v>5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1.566</v>
      </c>
      <c r="IY507">
        <v>0.3645</v>
      </c>
      <c r="IZ507">
        <v>0.591063205497763</v>
      </c>
      <c r="JA507">
        <v>0.00362635438953289</v>
      </c>
      <c r="JB507">
        <v>-8.50754122937555e-07</v>
      </c>
      <c r="JC507">
        <v>2.87264459290622e-10</v>
      </c>
      <c r="JD507">
        <v>-0.103101814204982</v>
      </c>
      <c r="JE507">
        <v>-0.017656537129445</v>
      </c>
      <c r="JF507">
        <v>0.00217271289782075</v>
      </c>
      <c r="JG507">
        <v>-2.34727275410467e-05</v>
      </c>
      <c r="JH507">
        <v>4</v>
      </c>
      <c r="JI507">
        <v>2183</v>
      </c>
      <c r="JJ507">
        <v>1</v>
      </c>
      <c r="JK507">
        <v>27</v>
      </c>
      <c r="JL507">
        <v>29322476.4</v>
      </c>
      <c r="JM507">
        <v>29322476.4</v>
      </c>
      <c r="JN507">
        <v>0.682373</v>
      </c>
      <c r="JO507">
        <v>2.64282</v>
      </c>
      <c r="JP507">
        <v>1.54785</v>
      </c>
      <c r="JQ507">
        <v>2.31079</v>
      </c>
      <c r="JR507">
        <v>1.64673</v>
      </c>
      <c r="JS507">
        <v>2.2937</v>
      </c>
      <c r="JT507">
        <v>34.3269</v>
      </c>
      <c r="JU507">
        <v>24.1838</v>
      </c>
      <c r="JV507">
        <v>18</v>
      </c>
      <c r="JW507">
        <v>508.113</v>
      </c>
      <c r="JX507">
        <v>389.785</v>
      </c>
      <c r="JY507">
        <v>28.4885</v>
      </c>
      <c r="JZ507">
        <v>27.3886</v>
      </c>
      <c r="KA507">
        <v>29.9999</v>
      </c>
      <c r="KB507">
        <v>27.4465</v>
      </c>
      <c r="KC507">
        <v>27.4091</v>
      </c>
      <c r="KD507">
        <v>13.6426</v>
      </c>
      <c r="KE507">
        <v>18.3692</v>
      </c>
      <c r="KF507">
        <v>25.7705</v>
      </c>
      <c r="KG507">
        <v>28.4762</v>
      </c>
      <c r="KH507">
        <v>250.582</v>
      </c>
      <c r="KI507">
        <v>22.1613</v>
      </c>
      <c r="KJ507">
        <v>96.758</v>
      </c>
      <c r="KK507">
        <v>94.7937</v>
      </c>
    </row>
    <row r="508" spans="1:297">
      <c r="A508">
        <v>492</v>
      </c>
      <c r="B508">
        <v>1759348586.1</v>
      </c>
      <c r="C508">
        <v>15726.0999999046</v>
      </c>
      <c r="D508" t="s">
        <v>1431</v>
      </c>
      <c r="E508" t="s">
        <v>1432</v>
      </c>
      <c r="F508">
        <v>5</v>
      </c>
      <c r="G508" t="s">
        <v>1410</v>
      </c>
      <c r="H508" t="s">
        <v>436</v>
      </c>
      <c r="I508">
        <v>1759348577.94615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273.218679551581</v>
      </c>
      <c r="AK508">
        <v>281.168636363636</v>
      </c>
      <c r="AL508">
        <v>-3.41442642252807</v>
      </c>
      <c r="AM508">
        <v>64.7014413785426</v>
      </c>
      <c r="AN508">
        <f>(AP508 - AO508 + DY508*1E3/(8.314*(EA508+273.15)) * AR508/DX508 * AQ508) * DX508/(100*DL508) * 1000/(1000 - AP508)</f>
        <v>0</v>
      </c>
      <c r="AO508">
        <v>22.1658017655596</v>
      </c>
      <c r="AP508">
        <v>23.6060442424242</v>
      </c>
      <c r="AQ508">
        <v>0.00511182353445084</v>
      </c>
      <c r="AR508">
        <v>119.371846667819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2.44</v>
      </c>
      <c r="DM508">
        <v>0.5</v>
      </c>
      <c r="DN508" t="s">
        <v>438</v>
      </c>
      <c r="DO508">
        <v>2</v>
      </c>
      <c r="DP508" t="b">
        <v>1</v>
      </c>
      <c r="DQ508">
        <v>1759348577.94615</v>
      </c>
      <c r="DR508">
        <v>297.976307692308</v>
      </c>
      <c r="DS508">
        <v>283.382923076923</v>
      </c>
      <c r="DT508">
        <v>23.5833153846154</v>
      </c>
      <c r="DU508">
        <v>22.1254692307692</v>
      </c>
      <c r="DV508">
        <v>296.377846153846</v>
      </c>
      <c r="DW508">
        <v>23.2188692307692</v>
      </c>
      <c r="DX508">
        <v>499.988923076923</v>
      </c>
      <c r="DY508">
        <v>90.3379923076923</v>
      </c>
      <c r="DZ508">
        <v>0.0343553</v>
      </c>
      <c r="EA508">
        <v>30.0838384615385</v>
      </c>
      <c r="EB508">
        <v>30.0197153846154</v>
      </c>
      <c r="EC508">
        <v>999.9</v>
      </c>
      <c r="ED508">
        <v>0</v>
      </c>
      <c r="EE508">
        <v>0</v>
      </c>
      <c r="EF508">
        <v>10011.5346153846</v>
      </c>
      <c r="EG508">
        <v>0</v>
      </c>
      <c r="EH508">
        <v>12.5774</v>
      </c>
      <c r="EI508">
        <v>14.5934230769231</v>
      </c>
      <c r="EJ508">
        <v>305.173307692308</v>
      </c>
      <c r="EK508">
        <v>289.794384615385</v>
      </c>
      <c r="EL508">
        <v>1.45784846153846</v>
      </c>
      <c r="EM508">
        <v>283.382923076923</v>
      </c>
      <c r="EN508">
        <v>22.1254692307692</v>
      </c>
      <c r="EO508">
        <v>2.13046769230769</v>
      </c>
      <c r="EP508">
        <v>1.99876923076923</v>
      </c>
      <c r="EQ508">
        <v>18.4488307692308</v>
      </c>
      <c r="ER508">
        <v>17.4345923076923</v>
      </c>
      <c r="ES508">
        <v>2000.02307692308</v>
      </c>
      <c r="ET508">
        <v>0.979997846153846</v>
      </c>
      <c r="EU508">
        <v>0.0200018846153846</v>
      </c>
      <c r="EV508">
        <v>0</v>
      </c>
      <c r="EW508">
        <v>359.428615384615</v>
      </c>
      <c r="EX508">
        <v>5.00059</v>
      </c>
      <c r="EY508">
        <v>7231.91</v>
      </c>
      <c r="EZ508">
        <v>17360.4923076923</v>
      </c>
      <c r="FA508">
        <v>40.75</v>
      </c>
      <c r="FB508">
        <v>40.5</v>
      </c>
      <c r="FC508">
        <v>40.125</v>
      </c>
      <c r="FD508">
        <v>40</v>
      </c>
      <c r="FE508">
        <v>41.7063846153846</v>
      </c>
      <c r="FF508">
        <v>1955.11384615385</v>
      </c>
      <c r="FG508">
        <v>39.9</v>
      </c>
      <c r="FH508">
        <v>0</v>
      </c>
      <c r="FI508">
        <v>1759348586.4</v>
      </c>
      <c r="FJ508">
        <v>0</v>
      </c>
      <c r="FK508">
        <v>359.28272</v>
      </c>
      <c r="FL508">
        <v>-15.0014614866099</v>
      </c>
      <c r="FM508">
        <v>-313.830768808663</v>
      </c>
      <c r="FN508">
        <v>7228.1812</v>
      </c>
      <c r="FO508">
        <v>15</v>
      </c>
      <c r="FP508">
        <v>0</v>
      </c>
      <c r="FQ508" t="s">
        <v>439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14.3262333333333</v>
      </c>
      <c r="GD508">
        <v>5.3287168831169</v>
      </c>
      <c r="GE508">
        <v>0.651418856060942</v>
      </c>
      <c r="GF508">
        <v>0</v>
      </c>
      <c r="GG508">
        <v>360.055558823529</v>
      </c>
      <c r="GH508">
        <v>-14.2835905149166</v>
      </c>
      <c r="GI508">
        <v>1.41995555421695</v>
      </c>
      <c r="GJ508">
        <v>-1</v>
      </c>
      <c r="GK508">
        <v>1.46524952380952</v>
      </c>
      <c r="GL508">
        <v>-0.210434025974026</v>
      </c>
      <c r="GM508">
        <v>0.0243387865010701</v>
      </c>
      <c r="GN508">
        <v>0</v>
      </c>
      <c r="GO508">
        <v>0</v>
      </c>
      <c r="GP508">
        <v>2</v>
      </c>
      <c r="GQ508" t="s">
        <v>481</v>
      </c>
      <c r="GR508">
        <v>3.13272</v>
      </c>
      <c r="GS508">
        <v>2.71258</v>
      </c>
      <c r="GT508">
        <v>0.0629856</v>
      </c>
      <c r="GU508">
        <v>0.0605012</v>
      </c>
      <c r="GV508">
        <v>0.101798</v>
      </c>
      <c r="GW508">
        <v>0.0980452</v>
      </c>
      <c r="GX508">
        <v>35349.4</v>
      </c>
      <c r="GY508">
        <v>37994.1</v>
      </c>
      <c r="GZ508">
        <v>34127.9</v>
      </c>
      <c r="HA508">
        <v>36611.5</v>
      </c>
      <c r="HB508">
        <v>43269.5</v>
      </c>
      <c r="HC508">
        <v>47392.4</v>
      </c>
      <c r="HD508">
        <v>53221.7</v>
      </c>
      <c r="HE508">
        <v>58502.9</v>
      </c>
      <c r="HF508">
        <v>1.97008</v>
      </c>
      <c r="HG508">
        <v>1.78233</v>
      </c>
      <c r="HH508">
        <v>0.124782</v>
      </c>
      <c r="HI508">
        <v>0</v>
      </c>
      <c r="HJ508">
        <v>27.9823</v>
      </c>
      <c r="HK508">
        <v>999.9</v>
      </c>
      <c r="HL508">
        <v>52.521</v>
      </c>
      <c r="HM508">
        <v>31.159</v>
      </c>
      <c r="HN508">
        <v>26.467</v>
      </c>
      <c r="HO508">
        <v>54.9204</v>
      </c>
      <c r="HP508">
        <v>45.7692</v>
      </c>
      <c r="HQ508">
        <v>1</v>
      </c>
      <c r="HR508">
        <v>0.00255589</v>
      </c>
      <c r="HS508">
        <v>-0.69293</v>
      </c>
      <c r="HT508">
        <v>20.1111</v>
      </c>
      <c r="HU508">
        <v>5.19752</v>
      </c>
      <c r="HV508">
        <v>12.004</v>
      </c>
      <c r="HW508">
        <v>4.97515</v>
      </c>
      <c r="HX508">
        <v>3.29395</v>
      </c>
      <c r="HY508">
        <v>9999</v>
      </c>
      <c r="HZ508">
        <v>9999</v>
      </c>
      <c r="IA508">
        <v>999.9</v>
      </c>
      <c r="IB508">
        <v>9999</v>
      </c>
      <c r="IC508">
        <v>1.86325</v>
      </c>
      <c r="ID508">
        <v>1.86813</v>
      </c>
      <c r="IE508">
        <v>1.86786</v>
      </c>
      <c r="IF508">
        <v>1.86905</v>
      </c>
      <c r="IG508">
        <v>1.86983</v>
      </c>
      <c r="IH508">
        <v>1.86592</v>
      </c>
      <c r="II508">
        <v>1.86696</v>
      </c>
      <c r="IJ508">
        <v>1.86844</v>
      </c>
      <c r="IK508">
        <v>5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1.513</v>
      </c>
      <c r="IY508">
        <v>0.3656</v>
      </c>
      <c r="IZ508">
        <v>0.591063205497763</v>
      </c>
      <c r="JA508">
        <v>0.00362635438953289</v>
      </c>
      <c r="JB508">
        <v>-8.50754122937555e-07</v>
      </c>
      <c r="JC508">
        <v>2.87264459290622e-10</v>
      </c>
      <c r="JD508">
        <v>-0.103101814204982</v>
      </c>
      <c r="JE508">
        <v>-0.017656537129445</v>
      </c>
      <c r="JF508">
        <v>0.00217271289782075</v>
      </c>
      <c r="JG508">
        <v>-2.34727275410467e-05</v>
      </c>
      <c r="JH508">
        <v>4</v>
      </c>
      <c r="JI508">
        <v>2183</v>
      </c>
      <c r="JJ508">
        <v>1</v>
      </c>
      <c r="JK508">
        <v>27</v>
      </c>
      <c r="JL508">
        <v>29322476.4</v>
      </c>
      <c r="JM508">
        <v>29322476.4</v>
      </c>
      <c r="JN508">
        <v>0.651855</v>
      </c>
      <c r="JO508">
        <v>2.65259</v>
      </c>
      <c r="JP508">
        <v>1.54785</v>
      </c>
      <c r="JQ508">
        <v>2.31201</v>
      </c>
      <c r="JR508">
        <v>1.64673</v>
      </c>
      <c r="JS508">
        <v>2.24487</v>
      </c>
      <c r="JT508">
        <v>34.3269</v>
      </c>
      <c r="JU508">
        <v>24.1838</v>
      </c>
      <c r="JV508">
        <v>18</v>
      </c>
      <c r="JW508">
        <v>508.252</v>
      </c>
      <c r="JX508">
        <v>389.766</v>
      </c>
      <c r="JY508">
        <v>28.4655</v>
      </c>
      <c r="JZ508">
        <v>27.3863</v>
      </c>
      <c r="KA508">
        <v>30</v>
      </c>
      <c r="KB508">
        <v>27.4436</v>
      </c>
      <c r="KC508">
        <v>27.4062</v>
      </c>
      <c r="KD508">
        <v>12.9569</v>
      </c>
      <c r="KE508">
        <v>18.3692</v>
      </c>
      <c r="KF508">
        <v>25.7705</v>
      </c>
      <c r="KG508">
        <v>28.4589</v>
      </c>
      <c r="KH508">
        <v>230.37</v>
      </c>
      <c r="KI508">
        <v>22.1613</v>
      </c>
      <c r="KJ508">
        <v>96.7584</v>
      </c>
      <c r="KK508">
        <v>94.794</v>
      </c>
    </row>
    <row r="509" spans="1:297">
      <c r="A509">
        <v>493</v>
      </c>
      <c r="B509">
        <v>1759348591.1</v>
      </c>
      <c r="C509">
        <v>15731.0999999046</v>
      </c>
      <c r="D509" t="s">
        <v>1433</v>
      </c>
      <c r="E509" t="s">
        <v>1434</v>
      </c>
      <c r="F509">
        <v>5</v>
      </c>
      <c r="G509" t="s">
        <v>1410</v>
      </c>
      <c r="H509" t="s">
        <v>436</v>
      </c>
      <c r="I509">
        <v>1759348582.94615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256.714983411796</v>
      </c>
      <c r="AK509">
        <v>264.657575757576</v>
      </c>
      <c r="AL509">
        <v>-3.28791947344163</v>
      </c>
      <c r="AM509">
        <v>64.7014413785426</v>
      </c>
      <c r="AN509">
        <f>(AP509 - AO509 + DY509*1E3/(8.314*(EA509+273.15)) * AR509/DX509 * AQ509) * DX509/(100*DL509) * 1000/(1000 - AP509)</f>
        <v>0</v>
      </c>
      <c r="AO509">
        <v>22.165210077071</v>
      </c>
      <c r="AP509">
        <v>23.6187896969697</v>
      </c>
      <c r="AQ509">
        <v>0.00130257959357222</v>
      </c>
      <c r="AR509">
        <v>119.371846667819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2.44</v>
      </c>
      <c r="DM509">
        <v>0.5</v>
      </c>
      <c r="DN509" t="s">
        <v>438</v>
      </c>
      <c r="DO509">
        <v>2</v>
      </c>
      <c r="DP509" t="b">
        <v>1</v>
      </c>
      <c r="DQ509">
        <v>1759348582.94615</v>
      </c>
      <c r="DR509">
        <v>281.677384615385</v>
      </c>
      <c r="DS509">
        <v>266.893846153846</v>
      </c>
      <c r="DT509">
        <v>23.5946615384615</v>
      </c>
      <c r="DU509">
        <v>22.1476692307692</v>
      </c>
      <c r="DV509">
        <v>280.130923076923</v>
      </c>
      <c r="DW509">
        <v>23.2297307692308</v>
      </c>
      <c r="DX509">
        <v>500.028153846154</v>
      </c>
      <c r="DY509">
        <v>90.3378230769231</v>
      </c>
      <c r="DZ509">
        <v>0.0343940692307692</v>
      </c>
      <c r="EA509">
        <v>30.0837769230769</v>
      </c>
      <c r="EB509">
        <v>30.0186384615385</v>
      </c>
      <c r="EC509">
        <v>999.9</v>
      </c>
      <c r="ED509">
        <v>0</v>
      </c>
      <c r="EE509">
        <v>0</v>
      </c>
      <c r="EF509">
        <v>10006.3323076923</v>
      </c>
      <c r="EG509">
        <v>0</v>
      </c>
      <c r="EH509">
        <v>12.5774</v>
      </c>
      <c r="EI509">
        <v>14.7834461538462</v>
      </c>
      <c r="EJ509">
        <v>288.483769230769</v>
      </c>
      <c r="EK509">
        <v>272.938538461538</v>
      </c>
      <c r="EL509">
        <v>1.44700076923077</v>
      </c>
      <c r="EM509">
        <v>266.893846153846</v>
      </c>
      <c r="EN509">
        <v>22.1476692307692</v>
      </c>
      <c r="EO509">
        <v>2.13149</v>
      </c>
      <c r="EP509">
        <v>2.00077076923077</v>
      </c>
      <c r="EQ509">
        <v>18.4564846153846</v>
      </c>
      <c r="ER509">
        <v>17.4504384615385</v>
      </c>
      <c r="ES509">
        <v>2000.04153846154</v>
      </c>
      <c r="ET509">
        <v>0.979998076923077</v>
      </c>
      <c r="EU509">
        <v>0.0200016461538462</v>
      </c>
      <c r="EV509">
        <v>0</v>
      </c>
      <c r="EW509">
        <v>358.131615384615</v>
      </c>
      <c r="EX509">
        <v>5.00059</v>
      </c>
      <c r="EY509">
        <v>7204.75769230769</v>
      </c>
      <c r="EZ509">
        <v>17360.6692307692</v>
      </c>
      <c r="FA509">
        <v>40.75</v>
      </c>
      <c r="FB509">
        <v>40.5</v>
      </c>
      <c r="FC509">
        <v>40.125</v>
      </c>
      <c r="FD509">
        <v>40</v>
      </c>
      <c r="FE509">
        <v>41.7063846153846</v>
      </c>
      <c r="FF509">
        <v>1955.13307692308</v>
      </c>
      <c r="FG509">
        <v>39.9</v>
      </c>
      <c r="FH509">
        <v>0</v>
      </c>
      <c r="FI509">
        <v>1759348591.8</v>
      </c>
      <c r="FJ509">
        <v>0</v>
      </c>
      <c r="FK509">
        <v>357.887461538462</v>
      </c>
      <c r="FL509">
        <v>-18.0369230680442</v>
      </c>
      <c r="FM509">
        <v>-353.393504529797</v>
      </c>
      <c r="FN509">
        <v>7199.76692307692</v>
      </c>
      <c r="FO509">
        <v>15</v>
      </c>
      <c r="FP509">
        <v>0</v>
      </c>
      <c r="FQ509" t="s">
        <v>439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14.68773</v>
      </c>
      <c r="GD509">
        <v>3.34635789473687</v>
      </c>
      <c r="GE509">
        <v>0.484062737772698</v>
      </c>
      <c r="GF509">
        <v>0</v>
      </c>
      <c r="GG509">
        <v>358.847411764706</v>
      </c>
      <c r="GH509">
        <v>-15.8733384202975</v>
      </c>
      <c r="GI509">
        <v>1.57409258860738</v>
      </c>
      <c r="GJ509">
        <v>-1</v>
      </c>
      <c r="GK509">
        <v>1.455076</v>
      </c>
      <c r="GL509">
        <v>-0.15433804511278</v>
      </c>
      <c r="GM509">
        <v>0.0216499049420546</v>
      </c>
      <c r="GN509">
        <v>0</v>
      </c>
      <c r="GO509">
        <v>0</v>
      </c>
      <c r="GP509">
        <v>2</v>
      </c>
      <c r="GQ509" t="s">
        <v>481</v>
      </c>
      <c r="GR509">
        <v>3.13278</v>
      </c>
      <c r="GS509">
        <v>2.71254</v>
      </c>
      <c r="GT509">
        <v>0.0597999</v>
      </c>
      <c r="GU509">
        <v>0.0570866</v>
      </c>
      <c r="GV509">
        <v>0.101834</v>
      </c>
      <c r="GW509">
        <v>0.098039</v>
      </c>
      <c r="GX509">
        <v>35469.6</v>
      </c>
      <c r="GY509">
        <v>38132.5</v>
      </c>
      <c r="GZ509">
        <v>34127.9</v>
      </c>
      <c r="HA509">
        <v>36611.8</v>
      </c>
      <c r="HB509">
        <v>43267.3</v>
      </c>
      <c r="HC509">
        <v>47392.6</v>
      </c>
      <c r="HD509">
        <v>53221.8</v>
      </c>
      <c r="HE509">
        <v>58503.3</v>
      </c>
      <c r="HF509">
        <v>1.96985</v>
      </c>
      <c r="HG509">
        <v>1.78253</v>
      </c>
      <c r="HH509">
        <v>0.124685</v>
      </c>
      <c r="HI509">
        <v>0</v>
      </c>
      <c r="HJ509">
        <v>27.9872</v>
      </c>
      <c r="HK509">
        <v>999.9</v>
      </c>
      <c r="HL509">
        <v>52.545</v>
      </c>
      <c r="HM509">
        <v>31.159</v>
      </c>
      <c r="HN509">
        <v>26.4811</v>
      </c>
      <c r="HO509">
        <v>54.9004</v>
      </c>
      <c r="HP509">
        <v>45.6811</v>
      </c>
      <c r="HQ509">
        <v>1</v>
      </c>
      <c r="HR509">
        <v>0.00253049</v>
      </c>
      <c r="HS509">
        <v>-0.695338</v>
      </c>
      <c r="HT509">
        <v>20.1112</v>
      </c>
      <c r="HU509">
        <v>5.19782</v>
      </c>
      <c r="HV509">
        <v>12.004</v>
      </c>
      <c r="HW509">
        <v>4.97525</v>
      </c>
      <c r="HX509">
        <v>3.2939</v>
      </c>
      <c r="HY509">
        <v>9999</v>
      </c>
      <c r="HZ509">
        <v>9999</v>
      </c>
      <c r="IA509">
        <v>999.9</v>
      </c>
      <c r="IB509">
        <v>9999</v>
      </c>
      <c r="IC509">
        <v>1.86325</v>
      </c>
      <c r="ID509">
        <v>1.86813</v>
      </c>
      <c r="IE509">
        <v>1.86786</v>
      </c>
      <c r="IF509">
        <v>1.86905</v>
      </c>
      <c r="IG509">
        <v>1.86982</v>
      </c>
      <c r="IH509">
        <v>1.86591</v>
      </c>
      <c r="II509">
        <v>1.86699</v>
      </c>
      <c r="IJ509">
        <v>1.86844</v>
      </c>
      <c r="IK509">
        <v>5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1.461</v>
      </c>
      <c r="IY509">
        <v>0.3661</v>
      </c>
      <c r="IZ509">
        <v>0.591063205497763</v>
      </c>
      <c r="JA509">
        <v>0.00362635438953289</v>
      </c>
      <c r="JB509">
        <v>-8.50754122937555e-07</v>
      </c>
      <c r="JC509">
        <v>2.87264459290622e-10</v>
      </c>
      <c r="JD509">
        <v>-0.103101814204982</v>
      </c>
      <c r="JE509">
        <v>-0.017656537129445</v>
      </c>
      <c r="JF509">
        <v>0.00217271289782075</v>
      </c>
      <c r="JG509">
        <v>-2.34727275410467e-05</v>
      </c>
      <c r="JH509">
        <v>4</v>
      </c>
      <c r="JI509">
        <v>2183</v>
      </c>
      <c r="JJ509">
        <v>1</v>
      </c>
      <c r="JK509">
        <v>27</v>
      </c>
      <c r="JL509">
        <v>29322476.5</v>
      </c>
      <c r="JM509">
        <v>29322476.5</v>
      </c>
      <c r="JN509">
        <v>0.615234</v>
      </c>
      <c r="JO509">
        <v>2.65259</v>
      </c>
      <c r="JP509">
        <v>1.54785</v>
      </c>
      <c r="JQ509">
        <v>2.31201</v>
      </c>
      <c r="JR509">
        <v>1.64673</v>
      </c>
      <c r="JS509">
        <v>2.27905</v>
      </c>
      <c r="JT509">
        <v>34.3042</v>
      </c>
      <c r="JU509">
        <v>24.1838</v>
      </c>
      <c r="JV509">
        <v>18</v>
      </c>
      <c r="JW509">
        <v>508.072</v>
      </c>
      <c r="JX509">
        <v>389.853</v>
      </c>
      <c r="JY509">
        <v>28.4484</v>
      </c>
      <c r="JZ509">
        <v>27.384</v>
      </c>
      <c r="KA509">
        <v>30</v>
      </c>
      <c r="KB509">
        <v>27.4401</v>
      </c>
      <c r="KC509">
        <v>27.4034</v>
      </c>
      <c r="KD509">
        <v>12.2852</v>
      </c>
      <c r="KE509">
        <v>18.3692</v>
      </c>
      <c r="KF509">
        <v>25.7705</v>
      </c>
      <c r="KG509">
        <v>28.4425</v>
      </c>
      <c r="KH509">
        <v>216.85</v>
      </c>
      <c r="KI509">
        <v>22.1613</v>
      </c>
      <c r="KJ509">
        <v>96.7585</v>
      </c>
      <c r="KK509">
        <v>94.7946</v>
      </c>
    </row>
    <row r="510" spans="1:297">
      <c r="A510">
        <v>494</v>
      </c>
      <c r="B510">
        <v>1759348596.1</v>
      </c>
      <c r="C510">
        <v>15736.0999999046</v>
      </c>
      <c r="D510" t="s">
        <v>1435</v>
      </c>
      <c r="E510" t="s">
        <v>1436</v>
      </c>
      <c r="F510">
        <v>5</v>
      </c>
      <c r="G510" t="s">
        <v>1410</v>
      </c>
      <c r="H510" t="s">
        <v>436</v>
      </c>
      <c r="I510">
        <v>1759348587.94615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239.155069585149</v>
      </c>
      <c r="AK510">
        <v>247.713466666667</v>
      </c>
      <c r="AL510">
        <v>-3.39558118626043</v>
      </c>
      <c r="AM510">
        <v>64.7014413785426</v>
      </c>
      <c r="AN510">
        <f>(AP510 - AO510 + DY510*1E3/(8.314*(EA510+273.15)) * AR510/DX510 * AQ510) * DX510/(100*DL510) * 1000/(1000 - AP510)</f>
        <v>0</v>
      </c>
      <c r="AO510">
        <v>22.1638600470901</v>
      </c>
      <c r="AP510">
        <v>23.6240654545454</v>
      </c>
      <c r="AQ510">
        <v>0.000321444412828908</v>
      </c>
      <c r="AR510">
        <v>119.371846667819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2.44</v>
      </c>
      <c r="DM510">
        <v>0.5</v>
      </c>
      <c r="DN510" t="s">
        <v>438</v>
      </c>
      <c r="DO510">
        <v>2</v>
      </c>
      <c r="DP510" t="b">
        <v>1</v>
      </c>
      <c r="DQ510">
        <v>1759348587.94615</v>
      </c>
      <c r="DR510">
        <v>265.352076923077</v>
      </c>
      <c r="DS510">
        <v>250.015692307692</v>
      </c>
      <c r="DT510">
        <v>23.6093307692308</v>
      </c>
      <c r="DU510">
        <v>22.1630692307692</v>
      </c>
      <c r="DV510">
        <v>263.858076923077</v>
      </c>
      <c r="DW510">
        <v>23.2437615384615</v>
      </c>
      <c r="DX510">
        <v>500.028384615385</v>
      </c>
      <c r="DY510">
        <v>90.3377538461538</v>
      </c>
      <c r="DZ510">
        <v>0.0343858846153846</v>
      </c>
      <c r="EA510">
        <v>30.0837</v>
      </c>
      <c r="EB510">
        <v>30.0191461538462</v>
      </c>
      <c r="EC510">
        <v>999.9</v>
      </c>
      <c r="ED510">
        <v>0</v>
      </c>
      <c r="EE510">
        <v>0</v>
      </c>
      <c r="EF510">
        <v>10010.4653846154</v>
      </c>
      <c r="EG510">
        <v>0</v>
      </c>
      <c r="EH510">
        <v>12.5774</v>
      </c>
      <c r="EI510">
        <v>15.3364076923077</v>
      </c>
      <c r="EJ510">
        <v>271.768</v>
      </c>
      <c r="EK510">
        <v>255.682307692308</v>
      </c>
      <c r="EL510">
        <v>1.44626230769231</v>
      </c>
      <c r="EM510">
        <v>250.015692307692</v>
      </c>
      <c r="EN510">
        <v>22.1630692307692</v>
      </c>
      <c r="EO510">
        <v>2.13281461538462</v>
      </c>
      <c r="EP510">
        <v>2.00216153846154</v>
      </c>
      <c r="EQ510">
        <v>18.4663923076923</v>
      </c>
      <c r="ER510">
        <v>17.4614461538462</v>
      </c>
      <c r="ES510">
        <v>2000.01461538462</v>
      </c>
      <c r="ET510">
        <v>0.979997846153846</v>
      </c>
      <c r="EU510">
        <v>0.0200018923076923</v>
      </c>
      <c r="EV510">
        <v>0</v>
      </c>
      <c r="EW510">
        <v>356.648230769231</v>
      </c>
      <c r="EX510">
        <v>5.00059</v>
      </c>
      <c r="EY510">
        <v>7174.56230769231</v>
      </c>
      <c r="EZ510">
        <v>17360.4461538462</v>
      </c>
      <c r="FA510">
        <v>40.75</v>
      </c>
      <c r="FB510">
        <v>40.5</v>
      </c>
      <c r="FC510">
        <v>40.1201538461538</v>
      </c>
      <c r="FD510">
        <v>40</v>
      </c>
      <c r="FE510">
        <v>41.7063846153846</v>
      </c>
      <c r="FF510">
        <v>1955.10769230769</v>
      </c>
      <c r="FG510">
        <v>39.9</v>
      </c>
      <c r="FH510">
        <v>0</v>
      </c>
      <c r="FI510">
        <v>1759348596.6</v>
      </c>
      <c r="FJ510">
        <v>0</v>
      </c>
      <c r="FK510">
        <v>356.420038461538</v>
      </c>
      <c r="FL510">
        <v>-19.1673504205145</v>
      </c>
      <c r="FM510">
        <v>-384.318290601717</v>
      </c>
      <c r="FN510">
        <v>7170.34576923077</v>
      </c>
      <c r="FO510">
        <v>15</v>
      </c>
      <c r="FP510">
        <v>0</v>
      </c>
      <c r="FQ510" t="s">
        <v>439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14.97806</v>
      </c>
      <c r="GD510">
        <v>5.38046616541354</v>
      </c>
      <c r="GE510">
        <v>0.630111937198463</v>
      </c>
      <c r="GF510">
        <v>0</v>
      </c>
      <c r="GG510">
        <v>357.664617647059</v>
      </c>
      <c r="GH510">
        <v>-17.6350038085417</v>
      </c>
      <c r="GI510">
        <v>1.74736709525244</v>
      </c>
      <c r="GJ510">
        <v>-1</v>
      </c>
      <c r="GK510">
        <v>1.449509</v>
      </c>
      <c r="GL510">
        <v>-0.0136024060150394</v>
      </c>
      <c r="GM510">
        <v>0.015891398900034</v>
      </c>
      <c r="GN510">
        <v>1</v>
      </c>
      <c r="GO510">
        <v>1</v>
      </c>
      <c r="GP510">
        <v>2</v>
      </c>
      <c r="GQ510" t="s">
        <v>448</v>
      </c>
      <c r="GR510">
        <v>3.13263</v>
      </c>
      <c r="GS510">
        <v>2.7123</v>
      </c>
      <c r="GT510">
        <v>0.0564608</v>
      </c>
      <c r="GU510">
        <v>0.0536617</v>
      </c>
      <c r="GV510">
        <v>0.101852</v>
      </c>
      <c r="GW510">
        <v>0.0980351</v>
      </c>
      <c r="GX510">
        <v>35595.8</v>
      </c>
      <c r="GY510">
        <v>38271.1</v>
      </c>
      <c r="GZ510">
        <v>34128.1</v>
      </c>
      <c r="HA510">
        <v>36611.9</v>
      </c>
      <c r="HB510">
        <v>43266.1</v>
      </c>
      <c r="HC510">
        <v>47392.3</v>
      </c>
      <c r="HD510">
        <v>53221.8</v>
      </c>
      <c r="HE510">
        <v>58503.2</v>
      </c>
      <c r="HF510">
        <v>1.9696</v>
      </c>
      <c r="HG510">
        <v>1.78262</v>
      </c>
      <c r="HH510">
        <v>0.124678</v>
      </c>
      <c r="HI510">
        <v>0</v>
      </c>
      <c r="HJ510">
        <v>27.9917</v>
      </c>
      <c r="HK510">
        <v>999.9</v>
      </c>
      <c r="HL510">
        <v>52.521</v>
      </c>
      <c r="HM510">
        <v>31.159</v>
      </c>
      <c r="HN510">
        <v>26.4646</v>
      </c>
      <c r="HO510">
        <v>54.9704</v>
      </c>
      <c r="HP510">
        <v>45.9896</v>
      </c>
      <c r="HQ510">
        <v>1</v>
      </c>
      <c r="HR510">
        <v>0.00245173</v>
      </c>
      <c r="HS510">
        <v>-0.675204</v>
      </c>
      <c r="HT510">
        <v>20.1114</v>
      </c>
      <c r="HU510">
        <v>5.19812</v>
      </c>
      <c r="HV510">
        <v>12.004</v>
      </c>
      <c r="HW510">
        <v>4.97515</v>
      </c>
      <c r="HX510">
        <v>3.294</v>
      </c>
      <c r="HY510">
        <v>9999</v>
      </c>
      <c r="HZ510">
        <v>9999</v>
      </c>
      <c r="IA510">
        <v>999.9</v>
      </c>
      <c r="IB510">
        <v>9999</v>
      </c>
      <c r="IC510">
        <v>1.86324</v>
      </c>
      <c r="ID510">
        <v>1.86813</v>
      </c>
      <c r="IE510">
        <v>1.86786</v>
      </c>
      <c r="IF510">
        <v>1.86905</v>
      </c>
      <c r="IG510">
        <v>1.86983</v>
      </c>
      <c r="IH510">
        <v>1.86594</v>
      </c>
      <c r="II510">
        <v>1.86695</v>
      </c>
      <c r="IJ510">
        <v>1.86843</v>
      </c>
      <c r="IK510">
        <v>5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1.407</v>
      </c>
      <c r="IY510">
        <v>0.3663</v>
      </c>
      <c r="IZ510">
        <v>0.591063205497763</v>
      </c>
      <c r="JA510">
        <v>0.00362635438953289</v>
      </c>
      <c r="JB510">
        <v>-8.50754122937555e-07</v>
      </c>
      <c r="JC510">
        <v>2.87264459290622e-10</v>
      </c>
      <c r="JD510">
        <v>-0.103101814204982</v>
      </c>
      <c r="JE510">
        <v>-0.017656537129445</v>
      </c>
      <c r="JF510">
        <v>0.00217271289782075</v>
      </c>
      <c r="JG510">
        <v>-2.34727275410467e-05</v>
      </c>
      <c r="JH510">
        <v>4</v>
      </c>
      <c r="JI510">
        <v>2183</v>
      </c>
      <c r="JJ510">
        <v>1</v>
      </c>
      <c r="JK510">
        <v>27</v>
      </c>
      <c r="JL510">
        <v>29322476.6</v>
      </c>
      <c r="JM510">
        <v>29322476.6</v>
      </c>
      <c r="JN510">
        <v>0.583496</v>
      </c>
      <c r="JO510">
        <v>2.65259</v>
      </c>
      <c r="JP510">
        <v>1.54785</v>
      </c>
      <c r="JQ510">
        <v>2.31079</v>
      </c>
      <c r="JR510">
        <v>1.64551</v>
      </c>
      <c r="JS510">
        <v>2.3584</v>
      </c>
      <c r="JT510">
        <v>34.3269</v>
      </c>
      <c r="JU510">
        <v>24.1926</v>
      </c>
      <c r="JV510">
        <v>18</v>
      </c>
      <c r="JW510">
        <v>507.887</v>
      </c>
      <c r="JX510">
        <v>389.889</v>
      </c>
      <c r="JY510">
        <v>28.4308</v>
      </c>
      <c r="JZ510">
        <v>27.3818</v>
      </c>
      <c r="KA510">
        <v>29.9999</v>
      </c>
      <c r="KB510">
        <v>27.4379</v>
      </c>
      <c r="KC510">
        <v>27.4006</v>
      </c>
      <c r="KD510">
        <v>11.5903</v>
      </c>
      <c r="KE510">
        <v>18.3692</v>
      </c>
      <c r="KF510">
        <v>25.7705</v>
      </c>
      <c r="KG510">
        <v>28.4221</v>
      </c>
      <c r="KH510">
        <v>196.633</v>
      </c>
      <c r="KI510">
        <v>22.1613</v>
      </c>
      <c r="KJ510">
        <v>96.7588</v>
      </c>
      <c r="KK510">
        <v>94.7946</v>
      </c>
    </row>
    <row r="511" spans="1:297">
      <c r="A511">
        <v>495</v>
      </c>
      <c r="B511">
        <v>1759348601.1</v>
      </c>
      <c r="C511">
        <v>15741.0999999046</v>
      </c>
      <c r="D511" t="s">
        <v>1437</v>
      </c>
      <c r="E511" t="s">
        <v>1438</v>
      </c>
      <c r="F511">
        <v>5</v>
      </c>
      <c r="G511" t="s">
        <v>1410</v>
      </c>
      <c r="H511" t="s">
        <v>436</v>
      </c>
      <c r="I511">
        <v>1759348592.94615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222.499128942339</v>
      </c>
      <c r="AK511">
        <v>231.117739393939</v>
      </c>
      <c r="AL511">
        <v>-3.30403401736593</v>
      </c>
      <c r="AM511">
        <v>64.7014413785426</v>
      </c>
      <c r="AN511">
        <f>(AP511 - AO511 + DY511*1E3/(8.314*(EA511+273.15)) * AR511/DX511 * AQ511) * DX511/(100*DL511) * 1000/(1000 - AP511)</f>
        <v>0</v>
      </c>
      <c r="AO511">
        <v>22.1608791113131</v>
      </c>
      <c r="AP511">
        <v>23.6264884848485</v>
      </c>
      <c r="AQ511">
        <v>0.000101695551768067</v>
      </c>
      <c r="AR511">
        <v>119.371846667819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2.44</v>
      </c>
      <c r="DM511">
        <v>0.5</v>
      </c>
      <c r="DN511" t="s">
        <v>438</v>
      </c>
      <c r="DO511">
        <v>2</v>
      </c>
      <c r="DP511" t="b">
        <v>1</v>
      </c>
      <c r="DQ511">
        <v>1759348592.94615</v>
      </c>
      <c r="DR511">
        <v>248.972153846154</v>
      </c>
      <c r="DS511">
        <v>233.513</v>
      </c>
      <c r="DT511">
        <v>23.6199923076923</v>
      </c>
      <c r="DU511">
        <v>22.1632307692308</v>
      </c>
      <c r="DV511">
        <v>247.531153846154</v>
      </c>
      <c r="DW511">
        <v>23.2539538461538</v>
      </c>
      <c r="DX511">
        <v>500.001461538462</v>
      </c>
      <c r="DY511">
        <v>90.3375</v>
      </c>
      <c r="DZ511">
        <v>0.0345314230769231</v>
      </c>
      <c r="EA511">
        <v>30.0826846153846</v>
      </c>
      <c r="EB511">
        <v>30.0180153846154</v>
      </c>
      <c r="EC511">
        <v>999.9</v>
      </c>
      <c r="ED511">
        <v>0</v>
      </c>
      <c r="EE511">
        <v>0</v>
      </c>
      <c r="EF511">
        <v>9995.27538461538</v>
      </c>
      <c r="EG511">
        <v>0</v>
      </c>
      <c r="EH511">
        <v>12.5774</v>
      </c>
      <c r="EI511">
        <v>15.4589538461538</v>
      </c>
      <c r="EJ511">
        <v>254.994769230769</v>
      </c>
      <c r="EK511">
        <v>238.805692307692</v>
      </c>
      <c r="EL511">
        <v>1.45676230769231</v>
      </c>
      <c r="EM511">
        <v>233.513</v>
      </c>
      <c r="EN511">
        <v>22.1632307692308</v>
      </c>
      <c r="EO511">
        <v>2.13377153846154</v>
      </c>
      <c r="EP511">
        <v>2.00217076923077</v>
      </c>
      <c r="EQ511">
        <v>18.4735538461538</v>
      </c>
      <c r="ER511">
        <v>17.4615</v>
      </c>
      <c r="ES511">
        <v>1999.99230769231</v>
      </c>
      <c r="ET511">
        <v>0.979997615384615</v>
      </c>
      <c r="EU511">
        <v>0.0200021307692308</v>
      </c>
      <c r="EV511">
        <v>0</v>
      </c>
      <c r="EW511">
        <v>355.009230769231</v>
      </c>
      <c r="EX511">
        <v>5.00059</v>
      </c>
      <c r="EY511">
        <v>7141.33615384615</v>
      </c>
      <c r="EZ511">
        <v>17360.2538461538</v>
      </c>
      <c r="FA511">
        <v>40.75</v>
      </c>
      <c r="FB511">
        <v>40.5</v>
      </c>
      <c r="FC511">
        <v>40.1153076923077</v>
      </c>
      <c r="FD511">
        <v>40</v>
      </c>
      <c r="FE511">
        <v>41.7112307692308</v>
      </c>
      <c r="FF511">
        <v>1955.08461538462</v>
      </c>
      <c r="FG511">
        <v>39.9</v>
      </c>
      <c r="FH511">
        <v>0</v>
      </c>
      <c r="FI511">
        <v>1759348601.4</v>
      </c>
      <c r="FJ511">
        <v>0</v>
      </c>
      <c r="FK511">
        <v>354.903038461538</v>
      </c>
      <c r="FL511">
        <v>-19.3912136800225</v>
      </c>
      <c r="FM511">
        <v>-406.955897451825</v>
      </c>
      <c r="FN511">
        <v>7138.79923076923</v>
      </c>
      <c r="FO511">
        <v>15</v>
      </c>
      <c r="FP511">
        <v>0</v>
      </c>
      <c r="FQ511" t="s">
        <v>439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15.412175</v>
      </c>
      <c r="GD511">
        <v>2.60393233082707</v>
      </c>
      <c r="GE511">
        <v>0.417218071127078</v>
      </c>
      <c r="GF511">
        <v>0</v>
      </c>
      <c r="GG511">
        <v>355.853470588235</v>
      </c>
      <c r="GH511">
        <v>-19.1082047335505</v>
      </c>
      <c r="GI511">
        <v>1.88708231428829</v>
      </c>
      <c r="GJ511">
        <v>-1</v>
      </c>
      <c r="GK511">
        <v>1.4510945</v>
      </c>
      <c r="GL511">
        <v>0.129009473684209</v>
      </c>
      <c r="GM511">
        <v>0.0127612607037863</v>
      </c>
      <c r="GN511">
        <v>0</v>
      </c>
      <c r="GO511">
        <v>0</v>
      </c>
      <c r="GP511">
        <v>2</v>
      </c>
      <c r="GQ511" t="s">
        <v>481</v>
      </c>
      <c r="GR511">
        <v>3.13268</v>
      </c>
      <c r="GS511">
        <v>2.7127</v>
      </c>
      <c r="GT511">
        <v>0.05313</v>
      </c>
      <c r="GU511">
        <v>0.0501078</v>
      </c>
      <c r="GV511">
        <v>0.10186</v>
      </c>
      <c r="GW511">
        <v>0.098028</v>
      </c>
      <c r="GX511">
        <v>35721.4</v>
      </c>
      <c r="GY511">
        <v>38415.1</v>
      </c>
      <c r="GZ511">
        <v>34128.1</v>
      </c>
      <c r="HA511">
        <v>36612.1</v>
      </c>
      <c r="HB511">
        <v>43265.3</v>
      </c>
      <c r="HC511">
        <v>47392.7</v>
      </c>
      <c r="HD511">
        <v>53221.8</v>
      </c>
      <c r="HE511">
        <v>58503.7</v>
      </c>
      <c r="HF511">
        <v>1.96987</v>
      </c>
      <c r="HG511">
        <v>1.78268</v>
      </c>
      <c r="HH511">
        <v>0.12365</v>
      </c>
      <c r="HI511">
        <v>0</v>
      </c>
      <c r="HJ511">
        <v>27.9954</v>
      </c>
      <c r="HK511">
        <v>999.9</v>
      </c>
      <c r="HL511">
        <v>52.521</v>
      </c>
      <c r="HM511">
        <v>31.159</v>
      </c>
      <c r="HN511">
        <v>26.4667</v>
      </c>
      <c r="HO511">
        <v>55.3704</v>
      </c>
      <c r="HP511">
        <v>46.0176</v>
      </c>
      <c r="HQ511">
        <v>1</v>
      </c>
      <c r="HR511">
        <v>0.00197663</v>
      </c>
      <c r="HS511">
        <v>-0.656334</v>
      </c>
      <c r="HT511">
        <v>20.1115</v>
      </c>
      <c r="HU511">
        <v>5.19797</v>
      </c>
      <c r="HV511">
        <v>12.004</v>
      </c>
      <c r="HW511">
        <v>4.9752</v>
      </c>
      <c r="HX511">
        <v>3.29393</v>
      </c>
      <c r="HY511">
        <v>9999</v>
      </c>
      <c r="HZ511">
        <v>9999</v>
      </c>
      <c r="IA511">
        <v>999.9</v>
      </c>
      <c r="IB511">
        <v>9999</v>
      </c>
      <c r="IC511">
        <v>1.86325</v>
      </c>
      <c r="ID511">
        <v>1.86813</v>
      </c>
      <c r="IE511">
        <v>1.86786</v>
      </c>
      <c r="IF511">
        <v>1.86905</v>
      </c>
      <c r="IG511">
        <v>1.86982</v>
      </c>
      <c r="IH511">
        <v>1.86596</v>
      </c>
      <c r="II511">
        <v>1.86702</v>
      </c>
      <c r="IJ511">
        <v>1.86844</v>
      </c>
      <c r="IK511">
        <v>5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1.355</v>
      </c>
      <c r="IY511">
        <v>0.3664</v>
      </c>
      <c r="IZ511">
        <v>0.591063205497763</v>
      </c>
      <c r="JA511">
        <v>0.00362635438953289</v>
      </c>
      <c r="JB511">
        <v>-8.50754122937555e-07</v>
      </c>
      <c r="JC511">
        <v>2.87264459290622e-10</v>
      </c>
      <c r="JD511">
        <v>-0.103101814204982</v>
      </c>
      <c r="JE511">
        <v>-0.017656537129445</v>
      </c>
      <c r="JF511">
        <v>0.00217271289782075</v>
      </c>
      <c r="JG511">
        <v>-2.34727275410467e-05</v>
      </c>
      <c r="JH511">
        <v>4</v>
      </c>
      <c r="JI511">
        <v>2183</v>
      </c>
      <c r="JJ511">
        <v>1</v>
      </c>
      <c r="JK511">
        <v>27</v>
      </c>
      <c r="JL511">
        <v>29322476.7</v>
      </c>
      <c r="JM511">
        <v>29322476.7</v>
      </c>
      <c r="JN511">
        <v>0.545654</v>
      </c>
      <c r="JO511">
        <v>2.64648</v>
      </c>
      <c r="JP511">
        <v>1.54785</v>
      </c>
      <c r="JQ511">
        <v>2.31079</v>
      </c>
      <c r="JR511">
        <v>1.64551</v>
      </c>
      <c r="JS511">
        <v>2.36572</v>
      </c>
      <c r="JT511">
        <v>34.3269</v>
      </c>
      <c r="JU511">
        <v>24.1926</v>
      </c>
      <c r="JV511">
        <v>18</v>
      </c>
      <c r="JW511">
        <v>508.037</v>
      </c>
      <c r="JX511">
        <v>389.895</v>
      </c>
      <c r="JY511">
        <v>28.4131</v>
      </c>
      <c r="JZ511">
        <v>27.3799</v>
      </c>
      <c r="KA511">
        <v>29.9999</v>
      </c>
      <c r="KB511">
        <v>27.4343</v>
      </c>
      <c r="KC511">
        <v>27.3976</v>
      </c>
      <c r="KD511">
        <v>10.9069</v>
      </c>
      <c r="KE511">
        <v>18.3692</v>
      </c>
      <c r="KF511">
        <v>25.7705</v>
      </c>
      <c r="KG511">
        <v>28.4009</v>
      </c>
      <c r="KH511">
        <v>183.104</v>
      </c>
      <c r="KI511">
        <v>22.1613</v>
      </c>
      <c r="KJ511">
        <v>96.7587</v>
      </c>
      <c r="KK511">
        <v>94.7953</v>
      </c>
    </row>
    <row r="512" spans="1:297">
      <c r="A512">
        <v>496</v>
      </c>
      <c r="B512">
        <v>1759348606.1</v>
      </c>
      <c r="C512">
        <v>15746.0999999046</v>
      </c>
      <c r="D512" t="s">
        <v>1439</v>
      </c>
      <c r="E512" t="s">
        <v>1440</v>
      </c>
      <c r="F512">
        <v>5</v>
      </c>
      <c r="G512" t="s">
        <v>1410</v>
      </c>
      <c r="H512" t="s">
        <v>436</v>
      </c>
      <c r="I512">
        <v>1759348597.94615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204.958129039168</v>
      </c>
      <c r="AK512">
        <v>214.205878787879</v>
      </c>
      <c r="AL512">
        <v>-3.39720938928311</v>
      </c>
      <c r="AM512">
        <v>64.7014413785426</v>
      </c>
      <c r="AN512">
        <f>(AP512 - AO512 + DY512*1E3/(8.314*(EA512+273.15)) * AR512/DX512 * AQ512) * DX512/(100*DL512) * 1000/(1000 - AP512)</f>
        <v>0</v>
      </c>
      <c r="AO512">
        <v>22.1575119794639</v>
      </c>
      <c r="AP512">
        <v>23.6305775757576</v>
      </c>
      <c r="AQ512">
        <v>0.000109400989617397</v>
      </c>
      <c r="AR512">
        <v>119.371846667819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2.44</v>
      </c>
      <c r="DM512">
        <v>0.5</v>
      </c>
      <c r="DN512" t="s">
        <v>438</v>
      </c>
      <c r="DO512">
        <v>2</v>
      </c>
      <c r="DP512" t="b">
        <v>1</v>
      </c>
      <c r="DQ512">
        <v>1759348597.94615</v>
      </c>
      <c r="DR512">
        <v>232.633923076923</v>
      </c>
      <c r="DS512">
        <v>216.615769230769</v>
      </c>
      <c r="DT512">
        <v>23.6256230769231</v>
      </c>
      <c r="DU512">
        <v>22.1607615384615</v>
      </c>
      <c r="DV512">
        <v>231.246076923077</v>
      </c>
      <c r="DW512">
        <v>23.2593307692308</v>
      </c>
      <c r="DX512">
        <v>499.965461538461</v>
      </c>
      <c r="DY512">
        <v>90.3372153846154</v>
      </c>
      <c r="DZ512">
        <v>0.0345821461538462</v>
      </c>
      <c r="EA512">
        <v>30.0821461538462</v>
      </c>
      <c r="EB512">
        <v>30.0185384615385</v>
      </c>
      <c r="EC512">
        <v>999.9</v>
      </c>
      <c r="ED512">
        <v>0</v>
      </c>
      <c r="EE512">
        <v>0</v>
      </c>
      <c r="EF512">
        <v>9995.13846153846</v>
      </c>
      <c r="EG512">
        <v>0</v>
      </c>
      <c r="EH512">
        <v>12.5774</v>
      </c>
      <c r="EI512">
        <v>16.0179153846154</v>
      </c>
      <c r="EJ512">
        <v>238.262769230769</v>
      </c>
      <c r="EK512">
        <v>221.524923076923</v>
      </c>
      <c r="EL512">
        <v>1.46486</v>
      </c>
      <c r="EM512">
        <v>216.615769230769</v>
      </c>
      <c r="EN512">
        <v>22.1607615384615</v>
      </c>
      <c r="EO512">
        <v>2.13427307692308</v>
      </c>
      <c r="EP512">
        <v>2.00194230769231</v>
      </c>
      <c r="EQ512">
        <v>18.4773076923077</v>
      </c>
      <c r="ER512">
        <v>17.4596846153846</v>
      </c>
      <c r="ES512">
        <v>1999.97230769231</v>
      </c>
      <c r="ET512">
        <v>0.979997384615384</v>
      </c>
      <c r="EU512">
        <v>0.0200023692307692</v>
      </c>
      <c r="EV512">
        <v>0</v>
      </c>
      <c r="EW512">
        <v>353.306769230769</v>
      </c>
      <c r="EX512">
        <v>5.00059</v>
      </c>
      <c r="EY512">
        <v>7106.46307692308</v>
      </c>
      <c r="EZ512">
        <v>17360.0769230769</v>
      </c>
      <c r="FA512">
        <v>40.75</v>
      </c>
      <c r="FB512">
        <v>40.5</v>
      </c>
      <c r="FC512">
        <v>40.1153076923077</v>
      </c>
      <c r="FD512">
        <v>40</v>
      </c>
      <c r="FE512">
        <v>41.7015384615385</v>
      </c>
      <c r="FF512">
        <v>1955.06461538462</v>
      </c>
      <c r="FG512">
        <v>39.9</v>
      </c>
      <c r="FH512">
        <v>0</v>
      </c>
      <c r="FI512">
        <v>1759348606.8</v>
      </c>
      <c r="FJ512">
        <v>0</v>
      </c>
      <c r="FK512">
        <v>352.9602</v>
      </c>
      <c r="FL512">
        <v>-21.2513077383209</v>
      </c>
      <c r="FM512">
        <v>-428.72461605405</v>
      </c>
      <c r="FN512">
        <v>7099.1576</v>
      </c>
      <c r="FO512">
        <v>15</v>
      </c>
      <c r="FP512">
        <v>0</v>
      </c>
      <c r="FQ512" t="s">
        <v>439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15.672755</v>
      </c>
      <c r="GD512">
        <v>5.50951127819548</v>
      </c>
      <c r="GE512">
        <v>0.62035697584133</v>
      </c>
      <c r="GF512">
        <v>0</v>
      </c>
      <c r="GG512">
        <v>354.478352941177</v>
      </c>
      <c r="GH512">
        <v>-19.8332467580027</v>
      </c>
      <c r="GI512">
        <v>1.95537719969308</v>
      </c>
      <c r="GJ512">
        <v>-1</v>
      </c>
      <c r="GK512">
        <v>1.459238</v>
      </c>
      <c r="GL512">
        <v>0.0970439097744359</v>
      </c>
      <c r="GM512">
        <v>0.00950474544635467</v>
      </c>
      <c r="GN512">
        <v>1</v>
      </c>
      <c r="GO512">
        <v>1</v>
      </c>
      <c r="GP512">
        <v>2</v>
      </c>
      <c r="GQ512" t="s">
        <v>448</v>
      </c>
      <c r="GR512">
        <v>3.13283</v>
      </c>
      <c r="GS512">
        <v>2.71271</v>
      </c>
      <c r="GT512">
        <v>0.0496354</v>
      </c>
      <c r="GU512">
        <v>0.046503</v>
      </c>
      <c r="GV512">
        <v>0.101868</v>
      </c>
      <c r="GW512">
        <v>0.0980136</v>
      </c>
      <c r="GX512">
        <v>35853.4</v>
      </c>
      <c r="GY512">
        <v>38561.1</v>
      </c>
      <c r="GZ512">
        <v>34128.2</v>
      </c>
      <c r="HA512">
        <v>36612.2</v>
      </c>
      <c r="HB512">
        <v>43264.7</v>
      </c>
      <c r="HC512">
        <v>47393.1</v>
      </c>
      <c r="HD512">
        <v>53222</v>
      </c>
      <c r="HE512">
        <v>58503.8</v>
      </c>
      <c r="HF512">
        <v>1.97012</v>
      </c>
      <c r="HG512">
        <v>1.7822</v>
      </c>
      <c r="HH512">
        <v>0.123926</v>
      </c>
      <c r="HI512">
        <v>0</v>
      </c>
      <c r="HJ512">
        <v>27.9997</v>
      </c>
      <c r="HK512">
        <v>999.9</v>
      </c>
      <c r="HL512">
        <v>52.521</v>
      </c>
      <c r="HM512">
        <v>31.159</v>
      </c>
      <c r="HN512">
        <v>26.4652</v>
      </c>
      <c r="HO512">
        <v>55.0804</v>
      </c>
      <c r="HP512">
        <v>45.7492</v>
      </c>
      <c r="HQ512">
        <v>1</v>
      </c>
      <c r="HR512">
        <v>0.00200457</v>
      </c>
      <c r="HS512">
        <v>-0.667968</v>
      </c>
      <c r="HT512">
        <v>20.1114</v>
      </c>
      <c r="HU512">
        <v>5.19767</v>
      </c>
      <c r="HV512">
        <v>12.004</v>
      </c>
      <c r="HW512">
        <v>4.97525</v>
      </c>
      <c r="HX512">
        <v>3.29398</v>
      </c>
      <c r="HY512">
        <v>9999</v>
      </c>
      <c r="HZ512">
        <v>9999</v>
      </c>
      <c r="IA512">
        <v>999.9</v>
      </c>
      <c r="IB512">
        <v>9999</v>
      </c>
      <c r="IC512">
        <v>1.86325</v>
      </c>
      <c r="ID512">
        <v>1.86813</v>
      </c>
      <c r="IE512">
        <v>1.86788</v>
      </c>
      <c r="IF512">
        <v>1.86905</v>
      </c>
      <c r="IG512">
        <v>1.86983</v>
      </c>
      <c r="IH512">
        <v>1.86592</v>
      </c>
      <c r="II512">
        <v>1.86696</v>
      </c>
      <c r="IJ512">
        <v>1.86844</v>
      </c>
      <c r="IK512">
        <v>5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1.299</v>
      </c>
      <c r="IY512">
        <v>0.3665</v>
      </c>
      <c r="IZ512">
        <v>0.591063205497763</v>
      </c>
      <c r="JA512">
        <v>0.00362635438953289</v>
      </c>
      <c r="JB512">
        <v>-8.50754122937555e-07</v>
      </c>
      <c r="JC512">
        <v>2.87264459290622e-10</v>
      </c>
      <c r="JD512">
        <v>-0.103101814204982</v>
      </c>
      <c r="JE512">
        <v>-0.017656537129445</v>
      </c>
      <c r="JF512">
        <v>0.00217271289782075</v>
      </c>
      <c r="JG512">
        <v>-2.34727275410467e-05</v>
      </c>
      <c r="JH512">
        <v>4</v>
      </c>
      <c r="JI512">
        <v>2183</v>
      </c>
      <c r="JJ512">
        <v>1</v>
      </c>
      <c r="JK512">
        <v>27</v>
      </c>
      <c r="JL512">
        <v>29322476.8</v>
      </c>
      <c r="JM512">
        <v>29322476.8</v>
      </c>
      <c r="JN512">
        <v>0.513916</v>
      </c>
      <c r="JO512">
        <v>2.64893</v>
      </c>
      <c r="JP512">
        <v>1.54785</v>
      </c>
      <c r="JQ512">
        <v>2.31201</v>
      </c>
      <c r="JR512">
        <v>1.64551</v>
      </c>
      <c r="JS512">
        <v>2.33643</v>
      </c>
      <c r="JT512">
        <v>34.3269</v>
      </c>
      <c r="JU512">
        <v>24.1838</v>
      </c>
      <c r="JV512">
        <v>18</v>
      </c>
      <c r="JW512">
        <v>508.181</v>
      </c>
      <c r="JX512">
        <v>389.618</v>
      </c>
      <c r="JY512">
        <v>28.3916</v>
      </c>
      <c r="JZ512">
        <v>27.3778</v>
      </c>
      <c r="KA512">
        <v>30</v>
      </c>
      <c r="KB512">
        <v>27.4321</v>
      </c>
      <c r="KC512">
        <v>27.3942</v>
      </c>
      <c r="KD512">
        <v>10.2003</v>
      </c>
      <c r="KE512">
        <v>18.3692</v>
      </c>
      <c r="KF512">
        <v>25.7705</v>
      </c>
      <c r="KG512">
        <v>28.3882</v>
      </c>
      <c r="KH512">
        <v>162.822</v>
      </c>
      <c r="KI512">
        <v>22.1613</v>
      </c>
      <c r="KJ512">
        <v>96.7591</v>
      </c>
      <c r="KK512">
        <v>94.7956</v>
      </c>
    </row>
    <row r="513" spans="1:297">
      <c r="A513">
        <v>497</v>
      </c>
      <c r="B513">
        <v>1759348611.1</v>
      </c>
      <c r="C513">
        <v>15751.0999999046</v>
      </c>
      <c r="D513" t="s">
        <v>1441</v>
      </c>
      <c r="E513" t="s">
        <v>1442</v>
      </c>
      <c r="F513">
        <v>5</v>
      </c>
      <c r="G513" t="s">
        <v>1410</v>
      </c>
      <c r="H513" t="s">
        <v>436</v>
      </c>
      <c r="I513">
        <v>1759348602.94615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188.232790982601</v>
      </c>
      <c r="AK513">
        <v>197.614139393939</v>
      </c>
      <c r="AL513">
        <v>-3.3040769220648</v>
      </c>
      <c r="AM513">
        <v>64.7014413785426</v>
      </c>
      <c r="AN513">
        <f>(AP513 - AO513 + DY513*1E3/(8.314*(EA513+273.15)) * AR513/DX513 * AQ513) * DX513/(100*DL513) * 1000/(1000 - AP513)</f>
        <v>0</v>
      </c>
      <c r="AO513">
        <v>22.1527495700695</v>
      </c>
      <c r="AP513">
        <v>23.6291642424242</v>
      </c>
      <c r="AQ513">
        <v>-3.06193965069981e-05</v>
      </c>
      <c r="AR513">
        <v>119.371846667819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2.44</v>
      </c>
      <c r="DM513">
        <v>0.5</v>
      </c>
      <c r="DN513" t="s">
        <v>438</v>
      </c>
      <c r="DO513">
        <v>2</v>
      </c>
      <c r="DP513" t="b">
        <v>1</v>
      </c>
      <c r="DQ513">
        <v>1759348602.94615</v>
      </c>
      <c r="DR513">
        <v>216.259307692308</v>
      </c>
      <c r="DS513">
        <v>200.048692307692</v>
      </c>
      <c r="DT513">
        <v>23.6281615384615</v>
      </c>
      <c r="DU513">
        <v>22.1572230769231</v>
      </c>
      <c r="DV513">
        <v>214.925384615385</v>
      </c>
      <c r="DW513">
        <v>23.2617538461538</v>
      </c>
      <c r="DX513">
        <v>499.985923076923</v>
      </c>
      <c r="DY513">
        <v>90.3374307692307</v>
      </c>
      <c r="DZ513">
        <v>0.0347181153846154</v>
      </c>
      <c r="EA513">
        <v>30.0813461538462</v>
      </c>
      <c r="EB513">
        <v>30.0181153846154</v>
      </c>
      <c r="EC513">
        <v>999.9</v>
      </c>
      <c r="ED513">
        <v>0</v>
      </c>
      <c r="EE513">
        <v>0</v>
      </c>
      <c r="EF513">
        <v>9991.54230769231</v>
      </c>
      <c r="EG513">
        <v>0</v>
      </c>
      <c r="EH513">
        <v>12.5774</v>
      </c>
      <c r="EI513">
        <v>16.2104384615385</v>
      </c>
      <c r="EJ513">
        <v>221.492692307692</v>
      </c>
      <c r="EK513">
        <v>204.581769230769</v>
      </c>
      <c r="EL513">
        <v>1.47092538461538</v>
      </c>
      <c r="EM513">
        <v>200.048692307692</v>
      </c>
      <c r="EN513">
        <v>22.1572230769231</v>
      </c>
      <c r="EO513">
        <v>2.13450692307692</v>
      </c>
      <c r="EP513">
        <v>2.00162846153846</v>
      </c>
      <c r="EQ513">
        <v>18.4790461538462</v>
      </c>
      <c r="ER513">
        <v>17.4572076923077</v>
      </c>
      <c r="ES513">
        <v>2000.02538461538</v>
      </c>
      <c r="ET513">
        <v>0.979997846153846</v>
      </c>
      <c r="EU513">
        <v>0.0200018923076923</v>
      </c>
      <c r="EV513">
        <v>0</v>
      </c>
      <c r="EW513">
        <v>351.513076923077</v>
      </c>
      <c r="EX513">
        <v>5.00059</v>
      </c>
      <c r="EY513">
        <v>7071.05230769231</v>
      </c>
      <c r="EZ513">
        <v>17360.5230769231</v>
      </c>
      <c r="FA513">
        <v>40.75</v>
      </c>
      <c r="FB513">
        <v>40.5</v>
      </c>
      <c r="FC513">
        <v>40.1153076923077</v>
      </c>
      <c r="FD513">
        <v>40</v>
      </c>
      <c r="FE513">
        <v>41.7063846153846</v>
      </c>
      <c r="FF513">
        <v>1955.11538461538</v>
      </c>
      <c r="FG513">
        <v>39.9</v>
      </c>
      <c r="FH513">
        <v>0</v>
      </c>
      <c r="FI513">
        <v>1759348611.6</v>
      </c>
      <c r="FJ513">
        <v>0</v>
      </c>
      <c r="FK513">
        <v>351.2082</v>
      </c>
      <c r="FL513">
        <v>-23.1952308245043</v>
      </c>
      <c r="FM513">
        <v>-440.990769873979</v>
      </c>
      <c r="FN513">
        <v>7064.4984</v>
      </c>
      <c r="FO513">
        <v>15</v>
      </c>
      <c r="FP513">
        <v>0</v>
      </c>
      <c r="FQ513" t="s">
        <v>439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16.0079857142857</v>
      </c>
      <c r="GD513">
        <v>3.70574025974025</v>
      </c>
      <c r="GE513">
        <v>0.490360564410773</v>
      </c>
      <c r="GF513">
        <v>0</v>
      </c>
      <c r="GG513">
        <v>352.790411764706</v>
      </c>
      <c r="GH513">
        <v>-21.2795416425351</v>
      </c>
      <c r="GI513">
        <v>2.10228115763424</v>
      </c>
      <c r="GJ513">
        <v>-1</v>
      </c>
      <c r="GK513">
        <v>1.46611095238095</v>
      </c>
      <c r="GL513">
        <v>0.0769838961038949</v>
      </c>
      <c r="GM513">
        <v>0.00780635754629452</v>
      </c>
      <c r="GN513">
        <v>1</v>
      </c>
      <c r="GO513">
        <v>1</v>
      </c>
      <c r="GP513">
        <v>2</v>
      </c>
      <c r="GQ513" t="s">
        <v>448</v>
      </c>
      <c r="GR513">
        <v>3.13273</v>
      </c>
      <c r="GS513">
        <v>2.71231</v>
      </c>
      <c r="GT513">
        <v>0.0461508</v>
      </c>
      <c r="GU513">
        <v>0.0427925</v>
      </c>
      <c r="GV513">
        <v>0.101868</v>
      </c>
      <c r="GW513">
        <v>0.0979991</v>
      </c>
      <c r="GX513">
        <v>35984.6</v>
      </c>
      <c r="GY513">
        <v>38711.5</v>
      </c>
      <c r="GZ513">
        <v>34128</v>
      </c>
      <c r="HA513">
        <v>36612.5</v>
      </c>
      <c r="HB513">
        <v>43263.8</v>
      </c>
      <c r="HC513">
        <v>47393.4</v>
      </c>
      <c r="HD513">
        <v>53221.4</v>
      </c>
      <c r="HE513">
        <v>58503.7</v>
      </c>
      <c r="HF513">
        <v>1.97012</v>
      </c>
      <c r="HG513">
        <v>1.78235</v>
      </c>
      <c r="HH513">
        <v>0.123449</v>
      </c>
      <c r="HI513">
        <v>0</v>
      </c>
      <c r="HJ513">
        <v>28.0064</v>
      </c>
      <c r="HK513">
        <v>999.9</v>
      </c>
      <c r="HL513">
        <v>52.521</v>
      </c>
      <c r="HM513">
        <v>31.159</v>
      </c>
      <c r="HN513">
        <v>26.4687</v>
      </c>
      <c r="HO513">
        <v>55.7504</v>
      </c>
      <c r="HP513">
        <v>45.9495</v>
      </c>
      <c r="HQ513">
        <v>1</v>
      </c>
      <c r="HR513">
        <v>0.001969</v>
      </c>
      <c r="HS513">
        <v>-0.643028</v>
      </c>
      <c r="HT513">
        <v>20.1111</v>
      </c>
      <c r="HU513">
        <v>5.19662</v>
      </c>
      <c r="HV513">
        <v>12.004</v>
      </c>
      <c r="HW513">
        <v>4.9747</v>
      </c>
      <c r="HX513">
        <v>3.29358</v>
      </c>
      <c r="HY513">
        <v>9999</v>
      </c>
      <c r="HZ513">
        <v>9999</v>
      </c>
      <c r="IA513">
        <v>999.9</v>
      </c>
      <c r="IB513">
        <v>9999</v>
      </c>
      <c r="IC513">
        <v>1.86325</v>
      </c>
      <c r="ID513">
        <v>1.86813</v>
      </c>
      <c r="IE513">
        <v>1.86789</v>
      </c>
      <c r="IF513">
        <v>1.86905</v>
      </c>
      <c r="IG513">
        <v>1.86983</v>
      </c>
      <c r="IH513">
        <v>1.86587</v>
      </c>
      <c r="II513">
        <v>1.86694</v>
      </c>
      <c r="IJ513">
        <v>1.86844</v>
      </c>
      <c r="IK513">
        <v>5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1.246</v>
      </c>
      <c r="IY513">
        <v>0.3664</v>
      </c>
      <c r="IZ513">
        <v>0.591063205497763</v>
      </c>
      <c r="JA513">
        <v>0.00362635438953289</v>
      </c>
      <c r="JB513">
        <v>-8.50754122937555e-07</v>
      </c>
      <c r="JC513">
        <v>2.87264459290622e-10</v>
      </c>
      <c r="JD513">
        <v>-0.103101814204982</v>
      </c>
      <c r="JE513">
        <v>-0.017656537129445</v>
      </c>
      <c r="JF513">
        <v>0.00217271289782075</v>
      </c>
      <c r="JG513">
        <v>-2.34727275410467e-05</v>
      </c>
      <c r="JH513">
        <v>4</v>
      </c>
      <c r="JI513">
        <v>2183</v>
      </c>
      <c r="JJ513">
        <v>1</v>
      </c>
      <c r="JK513">
        <v>27</v>
      </c>
      <c r="JL513">
        <v>29322476.9</v>
      </c>
      <c r="JM513">
        <v>29322476.9</v>
      </c>
      <c r="JN513">
        <v>0.48584</v>
      </c>
      <c r="JO513">
        <v>2.65747</v>
      </c>
      <c r="JP513">
        <v>1.54785</v>
      </c>
      <c r="JQ513">
        <v>2.31201</v>
      </c>
      <c r="JR513">
        <v>1.64673</v>
      </c>
      <c r="JS513">
        <v>2.31323</v>
      </c>
      <c r="JT513">
        <v>34.3269</v>
      </c>
      <c r="JU513">
        <v>24.1838</v>
      </c>
      <c r="JV513">
        <v>18</v>
      </c>
      <c r="JW513">
        <v>508.156</v>
      </c>
      <c r="JX513">
        <v>389.684</v>
      </c>
      <c r="JY513">
        <v>28.3776</v>
      </c>
      <c r="JZ513">
        <v>27.3755</v>
      </c>
      <c r="KA513">
        <v>30</v>
      </c>
      <c r="KB513">
        <v>27.4294</v>
      </c>
      <c r="KC513">
        <v>27.3921</v>
      </c>
      <c r="KD513">
        <v>9.55661</v>
      </c>
      <c r="KE513">
        <v>18.3692</v>
      </c>
      <c r="KF513">
        <v>25.7705</v>
      </c>
      <c r="KG513">
        <v>28.3671</v>
      </c>
      <c r="KH513">
        <v>149.388</v>
      </c>
      <c r="KI513">
        <v>22.1613</v>
      </c>
      <c r="KJ513">
        <v>96.7581</v>
      </c>
      <c r="KK513">
        <v>94.7959</v>
      </c>
    </row>
    <row r="514" spans="1:297">
      <c r="A514">
        <v>498</v>
      </c>
      <c r="B514">
        <v>1759348616.1</v>
      </c>
      <c r="C514">
        <v>15756.0999999046</v>
      </c>
      <c r="D514" t="s">
        <v>1443</v>
      </c>
      <c r="E514" t="s">
        <v>1444</v>
      </c>
      <c r="F514">
        <v>5</v>
      </c>
      <c r="G514" t="s">
        <v>1410</v>
      </c>
      <c r="H514" t="s">
        <v>436</v>
      </c>
      <c r="I514">
        <v>1759348607.94615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171.173966596457</v>
      </c>
      <c r="AK514">
        <v>180.896327272727</v>
      </c>
      <c r="AL514">
        <v>-3.3407410151134</v>
      </c>
      <c r="AM514">
        <v>64.7014413785426</v>
      </c>
      <c r="AN514">
        <f>(AP514 - AO514 + DY514*1E3/(8.314*(EA514+273.15)) * AR514/DX514 * AQ514) * DX514/(100*DL514) * 1000/(1000 - AP514)</f>
        <v>0</v>
      </c>
      <c r="AO514">
        <v>22.1479165941416</v>
      </c>
      <c r="AP514">
        <v>23.6315418181818</v>
      </c>
      <c r="AQ514">
        <v>5.52013576469525e-05</v>
      </c>
      <c r="AR514">
        <v>119.371846667819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2.44</v>
      </c>
      <c r="DM514">
        <v>0.5</v>
      </c>
      <c r="DN514" t="s">
        <v>438</v>
      </c>
      <c r="DO514">
        <v>2</v>
      </c>
      <c r="DP514" t="b">
        <v>1</v>
      </c>
      <c r="DQ514">
        <v>1759348607.94615</v>
      </c>
      <c r="DR514">
        <v>199.947769230769</v>
      </c>
      <c r="DS514">
        <v>183.354538461538</v>
      </c>
      <c r="DT514">
        <v>23.6297769230769</v>
      </c>
      <c r="DU514">
        <v>22.1530923076923</v>
      </c>
      <c r="DV514">
        <v>198.667692307692</v>
      </c>
      <c r="DW514">
        <v>23.2632923076923</v>
      </c>
      <c r="DX514">
        <v>499.974846153846</v>
      </c>
      <c r="DY514">
        <v>90.3373230769231</v>
      </c>
      <c r="DZ514">
        <v>0.0347253076923077</v>
      </c>
      <c r="EA514">
        <v>30.0809307692308</v>
      </c>
      <c r="EB514">
        <v>30.0163230769231</v>
      </c>
      <c r="EC514">
        <v>999.9</v>
      </c>
      <c r="ED514">
        <v>0</v>
      </c>
      <c r="EE514">
        <v>0</v>
      </c>
      <c r="EF514">
        <v>9997.16692307692</v>
      </c>
      <c r="EG514">
        <v>0</v>
      </c>
      <c r="EH514">
        <v>12.5774</v>
      </c>
      <c r="EI514">
        <v>16.5931153846154</v>
      </c>
      <c r="EJ514">
        <v>204.786846153846</v>
      </c>
      <c r="EK514">
        <v>187.508461538462</v>
      </c>
      <c r="EL514">
        <v>1.47666538461538</v>
      </c>
      <c r="EM514">
        <v>183.354538461538</v>
      </c>
      <c r="EN514">
        <v>22.1530923076923</v>
      </c>
      <c r="EO514">
        <v>2.13465</v>
      </c>
      <c r="EP514">
        <v>2.00125307692308</v>
      </c>
      <c r="EQ514">
        <v>18.4801153846154</v>
      </c>
      <c r="ER514">
        <v>17.4542461538462</v>
      </c>
      <c r="ES514">
        <v>2000.07461538462</v>
      </c>
      <c r="ET514">
        <v>0.979998307692307</v>
      </c>
      <c r="EU514">
        <v>0.0200014076923077</v>
      </c>
      <c r="EV514">
        <v>0</v>
      </c>
      <c r="EW514">
        <v>349.603615384615</v>
      </c>
      <c r="EX514">
        <v>5.00059</v>
      </c>
      <c r="EY514">
        <v>7034.36769230769</v>
      </c>
      <c r="EZ514">
        <v>17360.9538461538</v>
      </c>
      <c r="FA514">
        <v>40.75</v>
      </c>
      <c r="FB514">
        <v>40.5</v>
      </c>
      <c r="FC514">
        <v>40.1201538461538</v>
      </c>
      <c r="FD514">
        <v>40</v>
      </c>
      <c r="FE514">
        <v>41.7160769230769</v>
      </c>
      <c r="FF514">
        <v>1955.16461538462</v>
      </c>
      <c r="FG514">
        <v>39.9</v>
      </c>
      <c r="FH514">
        <v>0</v>
      </c>
      <c r="FI514">
        <v>1759348616.4</v>
      </c>
      <c r="FJ514">
        <v>0</v>
      </c>
      <c r="FK514">
        <v>349.30596</v>
      </c>
      <c r="FL514">
        <v>-24.0404615214282</v>
      </c>
      <c r="FM514">
        <v>-446.822307007841</v>
      </c>
      <c r="FN514">
        <v>7028.9768</v>
      </c>
      <c r="FO514">
        <v>15</v>
      </c>
      <c r="FP514">
        <v>0</v>
      </c>
      <c r="FQ514" t="s">
        <v>439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16.3570476190476</v>
      </c>
      <c r="GD514">
        <v>3.89262077922078</v>
      </c>
      <c r="GE514">
        <v>0.508988980719948</v>
      </c>
      <c r="GF514">
        <v>0</v>
      </c>
      <c r="GG514">
        <v>350.584470588235</v>
      </c>
      <c r="GH514">
        <v>-23.4520702914845</v>
      </c>
      <c r="GI514">
        <v>2.31057072444545</v>
      </c>
      <c r="GJ514">
        <v>-1</v>
      </c>
      <c r="GK514">
        <v>1.47326714285714</v>
      </c>
      <c r="GL514">
        <v>0.0682519480519488</v>
      </c>
      <c r="GM514">
        <v>0.00693165832069282</v>
      </c>
      <c r="GN514">
        <v>1</v>
      </c>
      <c r="GO514">
        <v>1</v>
      </c>
      <c r="GP514">
        <v>2</v>
      </c>
      <c r="GQ514" t="s">
        <v>448</v>
      </c>
      <c r="GR514">
        <v>3.13263</v>
      </c>
      <c r="GS514">
        <v>2.71292</v>
      </c>
      <c r="GT514">
        <v>0.0425767</v>
      </c>
      <c r="GU514">
        <v>0.0392621</v>
      </c>
      <c r="GV514">
        <v>0.101874</v>
      </c>
      <c r="GW514">
        <v>0.0979875</v>
      </c>
      <c r="GX514">
        <v>36119.1</v>
      </c>
      <c r="GY514">
        <v>38854.1</v>
      </c>
      <c r="GZ514">
        <v>34127.6</v>
      </c>
      <c r="HA514">
        <v>36612.4</v>
      </c>
      <c r="HB514">
        <v>43262.8</v>
      </c>
      <c r="HC514">
        <v>47393.6</v>
      </c>
      <c r="HD514">
        <v>53221</v>
      </c>
      <c r="HE514">
        <v>58503.7</v>
      </c>
      <c r="HF514">
        <v>1.9697</v>
      </c>
      <c r="HG514">
        <v>1.78285</v>
      </c>
      <c r="HH514">
        <v>0.122793</v>
      </c>
      <c r="HI514">
        <v>0</v>
      </c>
      <c r="HJ514">
        <v>28.016</v>
      </c>
      <c r="HK514">
        <v>999.9</v>
      </c>
      <c r="HL514">
        <v>52.521</v>
      </c>
      <c r="HM514">
        <v>31.159</v>
      </c>
      <c r="HN514">
        <v>26.4656</v>
      </c>
      <c r="HO514">
        <v>55.1304</v>
      </c>
      <c r="HP514">
        <v>45.8614</v>
      </c>
      <c r="HQ514">
        <v>1</v>
      </c>
      <c r="HR514">
        <v>0.00189533</v>
      </c>
      <c r="HS514">
        <v>-0.636402</v>
      </c>
      <c r="HT514">
        <v>20.1113</v>
      </c>
      <c r="HU514">
        <v>5.19782</v>
      </c>
      <c r="HV514">
        <v>12.004</v>
      </c>
      <c r="HW514">
        <v>4.97525</v>
      </c>
      <c r="HX514">
        <v>3.29395</v>
      </c>
      <c r="HY514">
        <v>9999</v>
      </c>
      <c r="HZ514">
        <v>9999</v>
      </c>
      <c r="IA514">
        <v>999.9</v>
      </c>
      <c r="IB514">
        <v>9999</v>
      </c>
      <c r="IC514">
        <v>1.86325</v>
      </c>
      <c r="ID514">
        <v>1.86813</v>
      </c>
      <c r="IE514">
        <v>1.86786</v>
      </c>
      <c r="IF514">
        <v>1.86905</v>
      </c>
      <c r="IG514">
        <v>1.86984</v>
      </c>
      <c r="IH514">
        <v>1.86589</v>
      </c>
      <c r="II514">
        <v>1.86697</v>
      </c>
      <c r="IJ514">
        <v>1.86844</v>
      </c>
      <c r="IK514">
        <v>5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1.192</v>
      </c>
      <c r="IY514">
        <v>0.3666</v>
      </c>
      <c r="IZ514">
        <v>0.591063205497763</v>
      </c>
      <c r="JA514">
        <v>0.00362635438953289</v>
      </c>
      <c r="JB514">
        <v>-8.50754122937555e-07</v>
      </c>
      <c r="JC514">
        <v>2.87264459290622e-10</v>
      </c>
      <c r="JD514">
        <v>-0.103101814204982</v>
      </c>
      <c r="JE514">
        <v>-0.017656537129445</v>
      </c>
      <c r="JF514">
        <v>0.00217271289782075</v>
      </c>
      <c r="JG514">
        <v>-2.34727275410467e-05</v>
      </c>
      <c r="JH514">
        <v>4</v>
      </c>
      <c r="JI514">
        <v>2183</v>
      </c>
      <c r="JJ514">
        <v>1</v>
      </c>
      <c r="JK514">
        <v>27</v>
      </c>
      <c r="JL514">
        <v>29322476.9</v>
      </c>
      <c r="JM514">
        <v>29322476.9</v>
      </c>
      <c r="JN514">
        <v>0.445557</v>
      </c>
      <c r="JO514">
        <v>2.66602</v>
      </c>
      <c r="JP514">
        <v>1.54785</v>
      </c>
      <c r="JQ514">
        <v>2.31201</v>
      </c>
      <c r="JR514">
        <v>1.64673</v>
      </c>
      <c r="JS514">
        <v>2.229</v>
      </c>
      <c r="JT514">
        <v>34.3269</v>
      </c>
      <c r="JU514">
        <v>24.1838</v>
      </c>
      <c r="JV514">
        <v>18</v>
      </c>
      <c r="JW514">
        <v>507.849</v>
      </c>
      <c r="JX514">
        <v>389.932</v>
      </c>
      <c r="JY514">
        <v>28.3581</v>
      </c>
      <c r="JZ514">
        <v>27.3737</v>
      </c>
      <c r="KA514">
        <v>30</v>
      </c>
      <c r="KB514">
        <v>27.4264</v>
      </c>
      <c r="KC514">
        <v>27.3892</v>
      </c>
      <c r="KD514">
        <v>8.91195</v>
      </c>
      <c r="KE514">
        <v>18.3692</v>
      </c>
      <c r="KF514">
        <v>25.7705</v>
      </c>
      <c r="KG514">
        <v>28.3511</v>
      </c>
      <c r="KH514">
        <v>135.958</v>
      </c>
      <c r="KI514">
        <v>22.1613</v>
      </c>
      <c r="KJ514">
        <v>96.7573</v>
      </c>
      <c r="KK514">
        <v>94.7957</v>
      </c>
    </row>
    <row r="515" spans="1:297">
      <c r="A515">
        <v>499</v>
      </c>
      <c r="B515">
        <v>1759348621.1</v>
      </c>
      <c r="C515">
        <v>15761.0999999046</v>
      </c>
      <c r="D515" t="s">
        <v>1445</v>
      </c>
      <c r="E515" t="s">
        <v>1446</v>
      </c>
      <c r="F515">
        <v>5</v>
      </c>
      <c r="G515" t="s">
        <v>1410</v>
      </c>
      <c r="H515" t="s">
        <v>436</v>
      </c>
      <c r="I515">
        <v>1759348612.94615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155.032400638561</v>
      </c>
      <c r="AK515">
        <v>164.759078787879</v>
      </c>
      <c r="AL515">
        <v>-3.22922844725389</v>
      </c>
      <c r="AM515">
        <v>64.7014413785426</v>
      </c>
      <c r="AN515">
        <f>(AP515 - AO515 + DY515*1E3/(8.314*(EA515+273.15)) * AR515/DX515 * AQ515) * DX515/(100*DL515) * 1000/(1000 - AP515)</f>
        <v>0</v>
      </c>
      <c r="AO515">
        <v>22.1431775801956</v>
      </c>
      <c r="AP515">
        <v>23.6319981818182</v>
      </c>
      <c r="AQ515">
        <v>1.94958271730768e-05</v>
      </c>
      <c r="AR515">
        <v>119.371846667819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2.44</v>
      </c>
      <c r="DM515">
        <v>0.5</v>
      </c>
      <c r="DN515" t="s">
        <v>438</v>
      </c>
      <c r="DO515">
        <v>2</v>
      </c>
      <c r="DP515" t="b">
        <v>1</v>
      </c>
      <c r="DQ515">
        <v>1759348612.94615</v>
      </c>
      <c r="DR515">
        <v>183.739076923077</v>
      </c>
      <c r="DS515">
        <v>167.052384615385</v>
      </c>
      <c r="DT515">
        <v>23.6306076923077</v>
      </c>
      <c r="DU515">
        <v>22.1482769230769</v>
      </c>
      <c r="DV515">
        <v>182.513076923077</v>
      </c>
      <c r="DW515">
        <v>23.2640923076923</v>
      </c>
      <c r="DX515">
        <v>499.994307692308</v>
      </c>
      <c r="DY515">
        <v>90.3379307692308</v>
      </c>
      <c r="DZ515">
        <v>0.0345925846153846</v>
      </c>
      <c r="EA515">
        <v>30.0799846153846</v>
      </c>
      <c r="EB515">
        <v>30.0169769230769</v>
      </c>
      <c r="EC515">
        <v>999.9</v>
      </c>
      <c r="ED515">
        <v>0</v>
      </c>
      <c r="EE515">
        <v>0</v>
      </c>
      <c r="EF515">
        <v>10017.3653846154</v>
      </c>
      <c r="EG515">
        <v>0</v>
      </c>
      <c r="EH515">
        <v>12.5774</v>
      </c>
      <c r="EI515">
        <v>16.6866923076923</v>
      </c>
      <c r="EJ515">
        <v>188.186153846154</v>
      </c>
      <c r="EK515">
        <v>170.836230769231</v>
      </c>
      <c r="EL515">
        <v>1.48231846153846</v>
      </c>
      <c r="EM515">
        <v>167.052384615385</v>
      </c>
      <c r="EN515">
        <v>22.1482769230769</v>
      </c>
      <c r="EO515">
        <v>2.13474076923077</v>
      </c>
      <c r="EP515">
        <v>2.00083076923077</v>
      </c>
      <c r="EQ515">
        <v>18.4807769230769</v>
      </c>
      <c r="ER515">
        <v>17.4509153846154</v>
      </c>
      <c r="ES515">
        <v>2000.04769230769</v>
      </c>
      <c r="ET515">
        <v>0.979998076923077</v>
      </c>
      <c r="EU515">
        <v>0.0200016461538462</v>
      </c>
      <c r="EV515">
        <v>0</v>
      </c>
      <c r="EW515">
        <v>347.643846153846</v>
      </c>
      <c r="EX515">
        <v>5.00059</v>
      </c>
      <c r="EY515">
        <v>6997.35538461538</v>
      </c>
      <c r="EZ515">
        <v>17360.7230769231</v>
      </c>
      <c r="FA515">
        <v>40.75</v>
      </c>
      <c r="FB515">
        <v>40.5</v>
      </c>
      <c r="FC515">
        <v>40.1201538461538</v>
      </c>
      <c r="FD515">
        <v>40</v>
      </c>
      <c r="FE515">
        <v>41.7160769230769</v>
      </c>
      <c r="FF515">
        <v>1955.13846153846</v>
      </c>
      <c r="FG515">
        <v>39.9</v>
      </c>
      <c r="FH515">
        <v>0</v>
      </c>
      <c r="FI515">
        <v>1759348621.8</v>
      </c>
      <c r="FJ515">
        <v>0</v>
      </c>
      <c r="FK515">
        <v>347.328961538462</v>
      </c>
      <c r="FL515">
        <v>-23.3923761004386</v>
      </c>
      <c r="FM515">
        <v>-451.527863535068</v>
      </c>
      <c r="FN515">
        <v>6990.76423076923</v>
      </c>
      <c r="FO515">
        <v>15</v>
      </c>
      <c r="FP515">
        <v>0</v>
      </c>
      <c r="FQ515" t="s">
        <v>439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16.661225</v>
      </c>
      <c r="GD515">
        <v>1.05073533834586</v>
      </c>
      <c r="GE515">
        <v>0.257347781950807</v>
      </c>
      <c r="GF515">
        <v>0</v>
      </c>
      <c r="GG515">
        <v>348.735588235294</v>
      </c>
      <c r="GH515">
        <v>-23.4252406602081</v>
      </c>
      <c r="GI515">
        <v>2.305854175248</v>
      </c>
      <c r="GJ515">
        <v>-1</v>
      </c>
      <c r="GK515">
        <v>1.4797935</v>
      </c>
      <c r="GL515">
        <v>0.0662846616541371</v>
      </c>
      <c r="GM515">
        <v>0.00640426676130844</v>
      </c>
      <c r="GN515">
        <v>1</v>
      </c>
      <c r="GO515">
        <v>1</v>
      </c>
      <c r="GP515">
        <v>2</v>
      </c>
      <c r="GQ515" t="s">
        <v>448</v>
      </c>
      <c r="GR515">
        <v>3.13287</v>
      </c>
      <c r="GS515">
        <v>2.71275</v>
      </c>
      <c r="GT515">
        <v>0.0390161</v>
      </c>
      <c r="GU515">
        <v>0.035648</v>
      </c>
      <c r="GV515">
        <v>0.101876</v>
      </c>
      <c r="GW515">
        <v>0.0979733</v>
      </c>
      <c r="GX515">
        <v>36253.7</v>
      </c>
      <c r="GY515">
        <v>39000.4</v>
      </c>
      <c r="GZ515">
        <v>34127.9</v>
      </c>
      <c r="HA515">
        <v>36612.5</v>
      </c>
      <c r="HB515">
        <v>43262.5</v>
      </c>
      <c r="HC515">
        <v>47393.6</v>
      </c>
      <c r="HD515">
        <v>53221.3</v>
      </c>
      <c r="HE515">
        <v>58503.3</v>
      </c>
      <c r="HF515">
        <v>1.9703</v>
      </c>
      <c r="HG515">
        <v>1.78215</v>
      </c>
      <c r="HH515">
        <v>0.12248</v>
      </c>
      <c r="HI515">
        <v>0</v>
      </c>
      <c r="HJ515">
        <v>28.0261</v>
      </c>
      <c r="HK515">
        <v>999.9</v>
      </c>
      <c r="HL515">
        <v>52.521</v>
      </c>
      <c r="HM515">
        <v>31.159</v>
      </c>
      <c r="HN515">
        <v>26.4693</v>
      </c>
      <c r="HO515">
        <v>55.4704</v>
      </c>
      <c r="HP515">
        <v>45.7332</v>
      </c>
      <c r="HQ515">
        <v>1</v>
      </c>
      <c r="HR515">
        <v>0.00186484</v>
      </c>
      <c r="HS515">
        <v>-0.63793</v>
      </c>
      <c r="HT515">
        <v>20.1114</v>
      </c>
      <c r="HU515">
        <v>5.19737</v>
      </c>
      <c r="HV515">
        <v>12.004</v>
      </c>
      <c r="HW515">
        <v>4.9752</v>
      </c>
      <c r="HX515">
        <v>3.2939</v>
      </c>
      <c r="HY515">
        <v>9999</v>
      </c>
      <c r="HZ515">
        <v>9999</v>
      </c>
      <c r="IA515">
        <v>999.9</v>
      </c>
      <c r="IB515">
        <v>9999</v>
      </c>
      <c r="IC515">
        <v>1.86325</v>
      </c>
      <c r="ID515">
        <v>1.86813</v>
      </c>
      <c r="IE515">
        <v>1.86784</v>
      </c>
      <c r="IF515">
        <v>1.86905</v>
      </c>
      <c r="IG515">
        <v>1.86989</v>
      </c>
      <c r="IH515">
        <v>1.8659</v>
      </c>
      <c r="II515">
        <v>1.86699</v>
      </c>
      <c r="IJ515">
        <v>1.86844</v>
      </c>
      <c r="IK515">
        <v>5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1.139</v>
      </c>
      <c r="IY515">
        <v>0.3665</v>
      </c>
      <c r="IZ515">
        <v>0.591063205497763</v>
      </c>
      <c r="JA515">
        <v>0.00362635438953289</v>
      </c>
      <c r="JB515">
        <v>-8.50754122937555e-07</v>
      </c>
      <c r="JC515">
        <v>2.87264459290622e-10</v>
      </c>
      <c r="JD515">
        <v>-0.103101814204982</v>
      </c>
      <c r="JE515">
        <v>-0.017656537129445</v>
      </c>
      <c r="JF515">
        <v>0.00217271289782075</v>
      </c>
      <c r="JG515">
        <v>-2.34727275410467e-05</v>
      </c>
      <c r="JH515">
        <v>4</v>
      </c>
      <c r="JI515">
        <v>2183</v>
      </c>
      <c r="JJ515">
        <v>1</v>
      </c>
      <c r="JK515">
        <v>27</v>
      </c>
      <c r="JL515">
        <v>29322477</v>
      </c>
      <c r="JM515">
        <v>29322477</v>
      </c>
      <c r="JN515">
        <v>0.41748</v>
      </c>
      <c r="JO515">
        <v>2.67212</v>
      </c>
      <c r="JP515">
        <v>1.54785</v>
      </c>
      <c r="JQ515">
        <v>2.31079</v>
      </c>
      <c r="JR515">
        <v>1.64673</v>
      </c>
      <c r="JS515">
        <v>2.28638</v>
      </c>
      <c r="JT515">
        <v>34.3269</v>
      </c>
      <c r="JU515">
        <v>24.1838</v>
      </c>
      <c r="JV515">
        <v>18</v>
      </c>
      <c r="JW515">
        <v>508.225</v>
      </c>
      <c r="JX515">
        <v>389.543</v>
      </c>
      <c r="JY515">
        <v>28.3414</v>
      </c>
      <c r="JZ515">
        <v>27.3726</v>
      </c>
      <c r="KA515">
        <v>30</v>
      </c>
      <c r="KB515">
        <v>27.4241</v>
      </c>
      <c r="KC515">
        <v>27.3869</v>
      </c>
      <c r="KD515">
        <v>8.18528</v>
      </c>
      <c r="KE515">
        <v>18.3692</v>
      </c>
      <c r="KF515">
        <v>25.7705</v>
      </c>
      <c r="KG515">
        <v>28.336</v>
      </c>
      <c r="KH515">
        <v>115.698</v>
      </c>
      <c r="KI515">
        <v>22.1613</v>
      </c>
      <c r="KJ515">
        <v>96.7579</v>
      </c>
      <c r="KK515">
        <v>94.7953</v>
      </c>
    </row>
    <row r="516" spans="1:297">
      <c r="A516">
        <v>500</v>
      </c>
      <c r="B516">
        <v>1759348626.1</v>
      </c>
      <c r="C516">
        <v>15766.0999999046</v>
      </c>
      <c r="D516" t="s">
        <v>1447</v>
      </c>
      <c r="E516" t="s">
        <v>1448</v>
      </c>
      <c r="F516">
        <v>5</v>
      </c>
      <c r="G516" t="s">
        <v>1410</v>
      </c>
      <c r="H516" t="s">
        <v>436</v>
      </c>
      <c r="I516">
        <v>1759348617.94615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139.165098385959</v>
      </c>
      <c r="AK516">
        <v>149.049933333333</v>
      </c>
      <c r="AL516">
        <v>-3.11712871799751</v>
      </c>
      <c r="AM516">
        <v>64.7014413785426</v>
      </c>
      <c r="AN516">
        <f>(AP516 - AO516 + DY516*1E3/(8.314*(EA516+273.15)) * AR516/DX516 * AQ516) * DX516/(100*DL516) * 1000/(1000 - AP516)</f>
        <v>0</v>
      </c>
      <c r="AO516">
        <v>22.1388290790792</v>
      </c>
      <c r="AP516">
        <v>23.6313751515151</v>
      </c>
      <c r="AQ516">
        <v>-7.21637908002133e-06</v>
      </c>
      <c r="AR516">
        <v>119.371846667819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2.44</v>
      </c>
      <c r="DM516">
        <v>0.5</v>
      </c>
      <c r="DN516" t="s">
        <v>438</v>
      </c>
      <c r="DO516">
        <v>2</v>
      </c>
      <c r="DP516" t="b">
        <v>1</v>
      </c>
      <c r="DQ516">
        <v>1759348617.94615</v>
      </c>
      <c r="DR516">
        <v>167.817692307692</v>
      </c>
      <c r="DS516">
        <v>151.024230769231</v>
      </c>
      <c r="DT516">
        <v>23.6310538461538</v>
      </c>
      <c r="DU516">
        <v>22.1435923076923</v>
      </c>
      <c r="DV516">
        <v>166.644769230769</v>
      </c>
      <c r="DW516">
        <v>23.2645</v>
      </c>
      <c r="DX516">
        <v>499.997076923077</v>
      </c>
      <c r="DY516">
        <v>90.3387076923077</v>
      </c>
      <c r="DZ516">
        <v>0.0345380230769231</v>
      </c>
      <c r="EA516">
        <v>30.0791538461538</v>
      </c>
      <c r="EB516">
        <v>30.0197615384615</v>
      </c>
      <c r="EC516">
        <v>999.9</v>
      </c>
      <c r="ED516">
        <v>0</v>
      </c>
      <c r="EE516">
        <v>0</v>
      </c>
      <c r="EF516">
        <v>10016.7361538462</v>
      </c>
      <c r="EG516">
        <v>0</v>
      </c>
      <c r="EH516">
        <v>12.5774</v>
      </c>
      <c r="EI516">
        <v>16.7933307692308</v>
      </c>
      <c r="EJ516">
        <v>171.879384615385</v>
      </c>
      <c r="EK516">
        <v>154.444384615385</v>
      </c>
      <c r="EL516">
        <v>1.48743846153846</v>
      </c>
      <c r="EM516">
        <v>151.024230769231</v>
      </c>
      <c r="EN516">
        <v>22.1435923076923</v>
      </c>
      <c r="EO516">
        <v>2.13479769230769</v>
      </c>
      <c r="EP516">
        <v>2.00042384615385</v>
      </c>
      <c r="EQ516">
        <v>18.4812153846154</v>
      </c>
      <c r="ER516">
        <v>17.4477</v>
      </c>
      <c r="ES516">
        <v>2000.04076923077</v>
      </c>
      <c r="ET516">
        <v>0.979998076923077</v>
      </c>
      <c r="EU516">
        <v>0.0200016461538461</v>
      </c>
      <c r="EV516">
        <v>0</v>
      </c>
      <c r="EW516">
        <v>345.780692307692</v>
      </c>
      <c r="EX516">
        <v>5.00059</v>
      </c>
      <c r="EY516">
        <v>6960.18153846154</v>
      </c>
      <c r="EZ516">
        <v>17360.6538461538</v>
      </c>
      <c r="FA516">
        <v>40.75</v>
      </c>
      <c r="FB516">
        <v>40.5</v>
      </c>
      <c r="FC516">
        <v>40.1153076923077</v>
      </c>
      <c r="FD516">
        <v>40</v>
      </c>
      <c r="FE516">
        <v>41.7112307692308</v>
      </c>
      <c r="FF516">
        <v>1955.13384615385</v>
      </c>
      <c r="FG516">
        <v>39.9</v>
      </c>
      <c r="FH516">
        <v>0</v>
      </c>
      <c r="FI516">
        <v>1759348626.6</v>
      </c>
      <c r="FJ516">
        <v>0</v>
      </c>
      <c r="FK516">
        <v>345.545461538462</v>
      </c>
      <c r="FL516">
        <v>-21.5494017096918</v>
      </c>
      <c r="FM516">
        <v>-442.925128221788</v>
      </c>
      <c r="FN516">
        <v>6955.08846153846</v>
      </c>
      <c r="FO516">
        <v>15</v>
      </c>
      <c r="FP516">
        <v>0</v>
      </c>
      <c r="FQ516" t="s">
        <v>439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16.6698238095238</v>
      </c>
      <c r="GD516">
        <v>0.809657142857133</v>
      </c>
      <c r="GE516">
        <v>0.364655712255719</v>
      </c>
      <c r="GF516">
        <v>0</v>
      </c>
      <c r="GG516">
        <v>346.907382352941</v>
      </c>
      <c r="GH516">
        <v>-22.411321604745</v>
      </c>
      <c r="GI516">
        <v>2.20990207415072</v>
      </c>
      <c r="GJ516">
        <v>-1</v>
      </c>
      <c r="GK516">
        <v>1.48444761904762</v>
      </c>
      <c r="GL516">
        <v>0.0633264935064961</v>
      </c>
      <c r="GM516">
        <v>0.00642422343260397</v>
      </c>
      <c r="GN516">
        <v>1</v>
      </c>
      <c r="GO516">
        <v>1</v>
      </c>
      <c r="GP516">
        <v>2</v>
      </c>
      <c r="GQ516" t="s">
        <v>448</v>
      </c>
      <c r="GR516">
        <v>3.13278</v>
      </c>
      <c r="GS516">
        <v>2.71227</v>
      </c>
      <c r="GT516">
        <v>0.0354822</v>
      </c>
      <c r="GU516">
        <v>0.0316053</v>
      </c>
      <c r="GV516">
        <v>0.101874</v>
      </c>
      <c r="GW516">
        <v>0.0979584</v>
      </c>
      <c r="GX516">
        <v>36386.9</v>
      </c>
      <c r="GY516">
        <v>39164.4</v>
      </c>
      <c r="GZ516">
        <v>34127.8</v>
      </c>
      <c r="HA516">
        <v>36612.9</v>
      </c>
      <c r="HB516">
        <v>43262.1</v>
      </c>
      <c r="HC516">
        <v>47394.4</v>
      </c>
      <c r="HD516">
        <v>53221.2</v>
      </c>
      <c r="HE516">
        <v>58503.9</v>
      </c>
      <c r="HF516">
        <v>1.96985</v>
      </c>
      <c r="HG516">
        <v>1.7825</v>
      </c>
      <c r="HH516">
        <v>0.121687</v>
      </c>
      <c r="HI516">
        <v>0</v>
      </c>
      <c r="HJ516">
        <v>28.0346</v>
      </c>
      <c r="HK516">
        <v>999.9</v>
      </c>
      <c r="HL516">
        <v>52.521</v>
      </c>
      <c r="HM516">
        <v>31.149</v>
      </c>
      <c r="HN516">
        <v>26.4504</v>
      </c>
      <c r="HO516">
        <v>55.2704</v>
      </c>
      <c r="HP516">
        <v>45.8774</v>
      </c>
      <c r="HQ516">
        <v>1</v>
      </c>
      <c r="HR516">
        <v>0.00181148</v>
      </c>
      <c r="HS516">
        <v>-0.599352</v>
      </c>
      <c r="HT516">
        <v>20.1118</v>
      </c>
      <c r="HU516">
        <v>5.19812</v>
      </c>
      <c r="HV516">
        <v>12.004</v>
      </c>
      <c r="HW516">
        <v>4.97535</v>
      </c>
      <c r="HX516">
        <v>3.294</v>
      </c>
      <c r="HY516">
        <v>9999</v>
      </c>
      <c r="HZ516">
        <v>9999</v>
      </c>
      <c r="IA516">
        <v>999.9</v>
      </c>
      <c r="IB516">
        <v>9999</v>
      </c>
      <c r="IC516">
        <v>1.86325</v>
      </c>
      <c r="ID516">
        <v>1.86813</v>
      </c>
      <c r="IE516">
        <v>1.86784</v>
      </c>
      <c r="IF516">
        <v>1.86905</v>
      </c>
      <c r="IG516">
        <v>1.86985</v>
      </c>
      <c r="IH516">
        <v>1.86594</v>
      </c>
      <c r="II516">
        <v>1.86699</v>
      </c>
      <c r="IJ516">
        <v>1.86843</v>
      </c>
      <c r="IK516">
        <v>5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1.087</v>
      </c>
      <c r="IY516">
        <v>0.3665</v>
      </c>
      <c r="IZ516">
        <v>0.591063205497763</v>
      </c>
      <c r="JA516">
        <v>0.00362635438953289</v>
      </c>
      <c r="JB516">
        <v>-8.50754122937555e-07</v>
      </c>
      <c r="JC516">
        <v>2.87264459290622e-10</v>
      </c>
      <c r="JD516">
        <v>-0.103101814204982</v>
      </c>
      <c r="JE516">
        <v>-0.017656537129445</v>
      </c>
      <c r="JF516">
        <v>0.00217271289782075</v>
      </c>
      <c r="JG516">
        <v>-2.34727275410467e-05</v>
      </c>
      <c r="JH516">
        <v>4</v>
      </c>
      <c r="JI516">
        <v>2183</v>
      </c>
      <c r="JJ516">
        <v>1</v>
      </c>
      <c r="JK516">
        <v>27</v>
      </c>
      <c r="JL516">
        <v>29322477.1</v>
      </c>
      <c r="JM516">
        <v>29322477.1</v>
      </c>
      <c r="JN516">
        <v>0.375977</v>
      </c>
      <c r="JO516">
        <v>2.66724</v>
      </c>
      <c r="JP516">
        <v>1.54785</v>
      </c>
      <c r="JQ516">
        <v>2.31201</v>
      </c>
      <c r="JR516">
        <v>1.64673</v>
      </c>
      <c r="JS516">
        <v>2.34985</v>
      </c>
      <c r="JT516">
        <v>34.3269</v>
      </c>
      <c r="JU516">
        <v>24.1926</v>
      </c>
      <c r="JV516">
        <v>18</v>
      </c>
      <c r="JW516">
        <v>507.906</v>
      </c>
      <c r="JX516">
        <v>389.71</v>
      </c>
      <c r="JY516">
        <v>28.3258</v>
      </c>
      <c r="JZ516">
        <v>27.3708</v>
      </c>
      <c r="KA516">
        <v>29.9999</v>
      </c>
      <c r="KB516">
        <v>27.4218</v>
      </c>
      <c r="KC516">
        <v>27.3841</v>
      </c>
      <c r="KD516">
        <v>7.50936</v>
      </c>
      <c r="KE516">
        <v>18.3692</v>
      </c>
      <c r="KF516">
        <v>25.7705</v>
      </c>
      <c r="KG516">
        <v>28.3123</v>
      </c>
      <c r="KH516">
        <v>102.2</v>
      </c>
      <c r="KI516">
        <v>22.1613</v>
      </c>
      <c r="KJ516">
        <v>96.7577</v>
      </c>
      <c r="KK516">
        <v>94.7964</v>
      </c>
    </row>
    <row r="517" spans="1:297">
      <c r="A517">
        <v>501</v>
      </c>
      <c r="B517">
        <v>1759348631.1</v>
      </c>
      <c r="C517">
        <v>15771.0999999046</v>
      </c>
      <c r="D517" t="s">
        <v>1449</v>
      </c>
      <c r="E517" t="s">
        <v>1450</v>
      </c>
      <c r="F517">
        <v>5</v>
      </c>
      <c r="G517" t="s">
        <v>1410</v>
      </c>
      <c r="H517" t="s">
        <v>436</v>
      </c>
      <c r="I517">
        <v>1759348622.94615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121.375447208318</v>
      </c>
      <c r="AK517">
        <v>132.381236363636</v>
      </c>
      <c r="AL517">
        <v>-3.35088490460513</v>
      </c>
      <c r="AM517">
        <v>64.7014413785426</v>
      </c>
      <c r="AN517">
        <f>(AP517 - AO517 + DY517*1E3/(8.314*(EA517+273.15)) * AR517/DX517 * AQ517) * DX517/(100*DL517) * 1000/(1000 - AP517)</f>
        <v>0</v>
      </c>
      <c r="AO517">
        <v>22.1335955176602</v>
      </c>
      <c r="AP517">
        <v>23.6271139393939</v>
      </c>
      <c r="AQ517">
        <v>-6.29221423795039e-05</v>
      </c>
      <c r="AR517">
        <v>119.371846667819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2.44</v>
      </c>
      <c r="DM517">
        <v>0.5</v>
      </c>
      <c r="DN517" t="s">
        <v>438</v>
      </c>
      <c r="DO517">
        <v>2</v>
      </c>
      <c r="DP517" t="b">
        <v>1</v>
      </c>
      <c r="DQ517">
        <v>1759348622.94615</v>
      </c>
      <c r="DR517">
        <v>152.005923076923</v>
      </c>
      <c r="DS517">
        <v>134.754769230769</v>
      </c>
      <c r="DT517">
        <v>23.6306538461538</v>
      </c>
      <c r="DU517">
        <v>22.1388538461538</v>
      </c>
      <c r="DV517">
        <v>150.886307692308</v>
      </c>
      <c r="DW517">
        <v>23.2641384615385</v>
      </c>
      <c r="DX517">
        <v>499.994230769231</v>
      </c>
      <c r="DY517">
        <v>90.339</v>
      </c>
      <c r="DZ517">
        <v>0.0345873692307692</v>
      </c>
      <c r="EA517">
        <v>30.0774461538462</v>
      </c>
      <c r="EB517">
        <v>30.0219307692308</v>
      </c>
      <c r="EC517">
        <v>999.9</v>
      </c>
      <c r="ED517">
        <v>0</v>
      </c>
      <c r="EE517">
        <v>0</v>
      </c>
      <c r="EF517">
        <v>10008.5153846154</v>
      </c>
      <c r="EG517">
        <v>0</v>
      </c>
      <c r="EH517">
        <v>12.5774</v>
      </c>
      <c r="EI517">
        <v>17.2511461538462</v>
      </c>
      <c r="EJ517">
        <v>155.685</v>
      </c>
      <c r="EK517">
        <v>137.805769230769</v>
      </c>
      <c r="EL517">
        <v>1.49179615384615</v>
      </c>
      <c r="EM517">
        <v>134.754769230769</v>
      </c>
      <c r="EN517">
        <v>22.1388538461538</v>
      </c>
      <c r="EO517">
        <v>2.13477</v>
      </c>
      <c r="EP517">
        <v>2.00000230769231</v>
      </c>
      <c r="EQ517">
        <v>18.4810153846154</v>
      </c>
      <c r="ER517">
        <v>17.4443615384615</v>
      </c>
      <c r="ES517">
        <v>1999.98846153846</v>
      </c>
      <c r="ET517">
        <v>0.979997615384615</v>
      </c>
      <c r="EU517">
        <v>0.0200021307692308</v>
      </c>
      <c r="EV517">
        <v>0</v>
      </c>
      <c r="EW517">
        <v>343.985538461538</v>
      </c>
      <c r="EX517">
        <v>5.00059</v>
      </c>
      <c r="EY517">
        <v>6923.68769230769</v>
      </c>
      <c r="EZ517">
        <v>17360.1923076923</v>
      </c>
      <c r="FA517">
        <v>40.75</v>
      </c>
      <c r="FB517">
        <v>40.5</v>
      </c>
      <c r="FC517">
        <v>40.1104615384615</v>
      </c>
      <c r="FD517">
        <v>40</v>
      </c>
      <c r="FE517">
        <v>41.7063846153846</v>
      </c>
      <c r="FF517">
        <v>1955.08384615385</v>
      </c>
      <c r="FG517">
        <v>39.9</v>
      </c>
      <c r="FH517">
        <v>0</v>
      </c>
      <c r="FI517">
        <v>1759348631.4</v>
      </c>
      <c r="FJ517">
        <v>0</v>
      </c>
      <c r="FK517">
        <v>343.825692307692</v>
      </c>
      <c r="FL517">
        <v>-21.4938803375576</v>
      </c>
      <c r="FM517">
        <v>-422.324102546287</v>
      </c>
      <c r="FN517">
        <v>6920.54692307692</v>
      </c>
      <c r="FO517">
        <v>15</v>
      </c>
      <c r="FP517">
        <v>0</v>
      </c>
      <c r="FQ517" t="s">
        <v>439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17.14065</v>
      </c>
      <c r="GD517">
        <v>5.05537443609022</v>
      </c>
      <c r="GE517">
        <v>0.752676066777734</v>
      </c>
      <c r="GF517">
        <v>0</v>
      </c>
      <c r="GG517">
        <v>344.908970588235</v>
      </c>
      <c r="GH517">
        <v>-21.7220626432342</v>
      </c>
      <c r="GI517">
        <v>2.14022712490843</v>
      </c>
      <c r="GJ517">
        <v>-1</v>
      </c>
      <c r="GK517">
        <v>1.4894905</v>
      </c>
      <c r="GL517">
        <v>0.0520822556390963</v>
      </c>
      <c r="GM517">
        <v>0.00515254255198341</v>
      </c>
      <c r="GN517">
        <v>1</v>
      </c>
      <c r="GO517">
        <v>1</v>
      </c>
      <c r="GP517">
        <v>2</v>
      </c>
      <c r="GQ517" t="s">
        <v>448</v>
      </c>
      <c r="GR517">
        <v>3.13264</v>
      </c>
      <c r="GS517">
        <v>2.71292</v>
      </c>
      <c r="GT517">
        <v>0.0316601</v>
      </c>
      <c r="GU517">
        <v>0.0276848</v>
      </c>
      <c r="GV517">
        <v>0.101863</v>
      </c>
      <c r="GW517">
        <v>0.0979408</v>
      </c>
      <c r="GX517">
        <v>36531.1</v>
      </c>
      <c r="GY517">
        <v>39323.2</v>
      </c>
      <c r="GZ517">
        <v>34127.7</v>
      </c>
      <c r="HA517">
        <v>36613.1</v>
      </c>
      <c r="HB517">
        <v>43262.2</v>
      </c>
      <c r="HC517">
        <v>47395.2</v>
      </c>
      <c r="HD517">
        <v>53221.1</v>
      </c>
      <c r="HE517">
        <v>58504.3</v>
      </c>
      <c r="HF517">
        <v>1.96935</v>
      </c>
      <c r="HG517">
        <v>1.78277</v>
      </c>
      <c r="HH517">
        <v>0.121437</v>
      </c>
      <c r="HI517">
        <v>0</v>
      </c>
      <c r="HJ517">
        <v>28.0417</v>
      </c>
      <c r="HK517">
        <v>999.9</v>
      </c>
      <c r="HL517">
        <v>52.521</v>
      </c>
      <c r="HM517">
        <v>31.149</v>
      </c>
      <c r="HN517">
        <v>26.4518</v>
      </c>
      <c r="HO517">
        <v>55.6104</v>
      </c>
      <c r="HP517">
        <v>46.0096</v>
      </c>
      <c r="HQ517">
        <v>1</v>
      </c>
      <c r="HR517">
        <v>0.00128557</v>
      </c>
      <c r="HS517">
        <v>-0.575743</v>
      </c>
      <c r="HT517">
        <v>20.1115</v>
      </c>
      <c r="HU517">
        <v>5.19707</v>
      </c>
      <c r="HV517">
        <v>12.004</v>
      </c>
      <c r="HW517">
        <v>4.97495</v>
      </c>
      <c r="HX517">
        <v>3.2938</v>
      </c>
      <c r="HY517">
        <v>9999</v>
      </c>
      <c r="HZ517">
        <v>9999</v>
      </c>
      <c r="IA517">
        <v>999.9</v>
      </c>
      <c r="IB517">
        <v>9999</v>
      </c>
      <c r="IC517">
        <v>1.86325</v>
      </c>
      <c r="ID517">
        <v>1.86813</v>
      </c>
      <c r="IE517">
        <v>1.86788</v>
      </c>
      <c r="IF517">
        <v>1.86905</v>
      </c>
      <c r="IG517">
        <v>1.86986</v>
      </c>
      <c r="IH517">
        <v>1.8659</v>
      </c>
      <c r="II517">
        <v>1.86698</v>
      </c>
      <c r="IJ517">
        <v>1.86843</v>
      </c>
      <c r="IK517">
        <v>5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1.032</v>
      </c>
      <c r="IY517">
        <v>0.3664</v>
      </c>
      <c r="IZ517">
        <v>0.591063205497763</v>
      </c>
      <c r="JA517">
        <v>0.00362635438953289</v>
      </c>
      <c r="JB517">
        <v>-8.50754122937555e-07</v>
      </c>
      <c r="JC517">
        <v>2.87264459290622e-10</v>
      </c>
      <c r="JD517">
        <v>-0.103101814204982</v>
      </c>
      <c r="JE517">
        <v>-0.017656537129445</v>
      </c>
      <c r="JF517">
        <v>0.00217271289782075</v>
      </c>
      <c r="JG517">
        <v>-2.34727275410467e-05</v>
      </c>
      <c r="JH517">
        <v>4</v>
      </c>
      <c r="JI517">
        <v>2183</v>
      </c>
      <c r="JJ517">
        <v>1</v>
      </c>
      <c r="JK517">
        <v>27</v>
      </c>
      <c r="JL517">
        <v>29322477.2</v>
      </c>
      <c r="JM517">
        <v>29322477.2</v>
      </c>
      <c r="JN517">
        <v>0.336914</v>
      </c>
      <c r="JO517">
        <v>2.59521</v>
      </c>
      <c r="JP517">
        <v>1.54785</v>
      </c>
      <c r="JQ517">
        <v>2.31201</v>
      </c>
      <c r="JR517">
        <v>1.64673</v>
      </c>
      <c r="JS517">
        <v>2.36084</v>
      </c>
      <c r="JT517">
        <v>34.3269</v>
      </c>
      <c r="JU517">
        <v>24.1926</v>
      </c>
      <c r="JV517">
        <v>18</v>
      </c>
      <c r="JW517">
        <v>507.551</v>
      </c>
      <c r="JX517">
        <v>389.842</v>
      </c>
      <c r="JY517">
        <v>28.3018</v>
      </c>
      <c r="JZ517">
        <v>27.3691</v>
      </c>
      <c r="KA517">
        <v>30</v>
      </c>
      <c r="KB517">
        <v>27.4189</v>
      </c>
      <c r="KC517">
        <v>27.3818</v>
      </c>
      <c r="KD517">
        <v>6.76739</v>
      </c>
      <c r="KE517">
        <v>18.3692</v>
      </c>
      <c r="KF517">
        <v>25.7705</v>
      </c>
      <c r="KG517">
        <v>28.2894</v>
      </c>
      <c r="KH517">
        <v>81.9501</v>
      </c>
      <c r="KI517">
        <v>22.1613</v>
      </c>
      <c r="KJ517">
        <v>96.7575</v>
      </c>
      <c r="KK517">
        <v>94.797</v>
      </c>
    </row>
    <row r="518" spans="1:297">
      <c r="A518">
        <v>502</v>
      </c>
      <c r="B518">
        <v>1759348636.1</v>
      </c>
      <c r="C518">
        <v>15776.0999999046</v>
      </c>
      <c r="D518" t="s">
        <v>1451</v>
      </c>
      <c r="E518" t="s">
        <v>1452</v>
      </c>
      <c r="F518">
        <v>5</v>
      </c>
      <c r="G518" t="s">
        <v>1410</v>
      </c>
      <c r="H518" t="s">
        <v>436</v>
      </c>
      <c r="I518">
        <v>1759348627.94615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104.898016161319</v>
      </c>
      <c r="AK518">
        <v>116.142496969697</v>
      </c>
      <c r="AL518">
        <v>-3.24490201778376</v>
      </c>
      <c r="AM518">
        <v>64.7014413785426</v>
      </c>
      <c r="AN518">
        <f>(AP518 - AO518 + DY518*1E3/(8.314*(EA518+273.15)) * AR518/DX518 * AQ518) * DX518/(100*DL518) * 1000/(1000 - AP518)</f>
        <v>0</v>
      </c>
      <c r="AO518">
        <v>22.1282808192492</v>
      </c>
      <c r="AP518">
        <v>23.6275351515151</v>
      </c>
      <c r="AQ518">
        <v>-5.11197898477285e-06</v>
      </c>
      <c r="AR518">
        <v>119.371846667819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2.44</v>
      </c>
      <c r="DM518">
        <v>0.5</v>
      </c>
      <c r="DN518" t="s">
        <v>438</v>
      </c>
      <c r="DO518">
        <v>2</v>
      </c>
      <c r="DP518" t="b">
        <v>1</v>
      </c>
      <c r="DQ518">
        <v>1759348627.94615</v>
      </c>
      <c r="DR518">
        <v>136.186615384615</v>
      </c>
      <c r="DS518">
        <v>118.435669230769</v>
      </c>
      <c r="DT518">
        <v>23.6293769230769</v>
      </c>
      <c r="DU518">
        <v>22.1338538461538</v>
      </c>
      <c r="DV518">
        <v>135.120461538462</v>
      </c>
      <c r="DW518">
        <v>23.2629153846154</v>
      </c>
      <c r="DX518">
        <v>500.003076923077</v>
      </c>
      <c r="DY518">
        <v>90.3392</v>
      </c>
      <c r="DZ518">
        <v>0.0346659230769231</v>
      </c>
      <c r="EA518">
        <v>30.0754461538462</v>
      </c>
      <c r="EB518">
        <v>30.0220923076923</v>
      </c>
      <c r="EC518">
        <v>999.9</v>
      </c>
      <c r="ED518">
        <v>0</v>
      </c>
      <c r="EE518">
        <v>0</v>
      </c>
      <c r="EF518">
        <v>10001.7292307692</v>
      </c>
      <c r="EG518">
        <v>0</v>
      </c>
      <c r="EH518">
        <v>12.5774</v>
      </c>
      <c r="EI518">
        <v>17.7509461538462</v>
      </c>
      <c r="EJ518">
        <v>139.482538461538</v>
      </c>
      <c r="EK518">
        <v>121.1166</v>
      </c>
      <c r="EL518">
        <v>1.49551</v>
      </c>
      <c r="EM518">
        <v>118.435669230769</v>
      </c>
      <c r="EN518">
        <v>22.1338538461538</v>
      </c>
      <c r="EO518">
        <v>2.13465923076923</v>
      </c>
      <c r="EP518">
        <v>1.99955461538462</v>
      </c>
      <c r="EQ518">
        <v>18.4801923076923</v>
      </c>
      <c r="ER518">
        <v>17.4408307692308</v>
      </c>
      <c r="ES518">
        <v>1999.98846153846</v>
      </c>
      <c r="ET518">
        <v>0.979997615384615</v>
      </c>
      <c r="EU518">
        <v>0.0200021307692308</v>
      </c>
      <c r="EV518">
        <v>0</v>
      </c>
      <c r="EW518">
        <v>342.222230769231</v>
      </c>
      <c r="EX518">
        <v>5.00059</v>
      </c>
      <c r="EY518">
        <v>6889.55769230769</v>
      </c>
      <c r="EZ518">
        <v>17360.1923076923</v>
      </c>
      <c r="FA518">
        <v>40.75</v>
      </c>
      <c r="FB518">
        <v>40.5</v>
      </c>
      <c r="FC518">
        <v>40.1056153846154</v>
      </c>
      <c r="FD518">
        <v>40</v>
      </c>
      <c r="FE518">
        <v>41.7063846153846</v>
      </c>
      <c r="FF518">
        <v>1955.08307692308</v>
      </c>
      <c r="FG518">
        <v>39.9</v>
      </c>
      <c r="FH518">
        <v>0</v>
      </c>
      <c r="FI518">
        <v>1759348636.8</v>
      </c>
      <c r="FJ518">
        <v>0</v>
      </c>
      <c r="FK518">
        <v>341.85684</v>
      </c>
      <c r="FL518">
        <v>-20.9790000208923</v>
      </c>
      <c r="FM518">
        <v>-388.745385227462</v>
      </c>
      <c r="FN518">
        <v>6881.9676</v>
      </c>
      <c r="FO518">
        <v>15</v>
      </c>
      <c r="FP518">
        <v>0</v>
      </c>
      <c r="FQ518" t="s">
        <v>439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17.4585619047619</v>
      </c>
      <c r="GD518">
        <v>7.61790389610392</v>
      </c>
      <c r="GE518">
        <v>0.90315335483974</v>
      </c>
      <c r="GF518">
        <v>0</v>
      </c>
      <c r="GG518">
        <v>343.200617647059</v>
      </c>
      <c r="GH518">
        <v>-21.1922230774812</v>
      </c>
      <c r="GI518">
        <v>2.08789175985372</v>
      </c>
      <c r="GJ518">
        <v>-1</v>
      </c>
      <c r="GK518">
        <v>1.49333285714286</v>
      </c>
      <c r="GL518">
        <v>0.04375948051948</v>
      </c>
      <c r="GM518">
        <v>0.00451345305762687</v>
      </c>
      <c r="GN518">
        <v>1</v>
      </c>
      <c r="GO518">
        <v>1</v>
      </c>
      <c r="GP518">
        <v>2</v>
      </c>
      <c r="GQ518" t="s">
        <v>448</v>
      </c>
      <c r="GR518">
        <v>3.13275</v>
      </c>
      <c r="GS518">
        <v>2.71273</v>
      </c>
      <c r="GT518">
        <v>0.0278342</v>
      </c>
      <c r="GU518">
        <v>0.0233976</v>
      </c>
      <c r="GV518">
        <v>0.101864</v>
      </c>
      <c r="GW518">
        <v>0.0979233</v>
      </c>
      <c r="GX518">
        <v>36675.7</v>
      </c>
      <c r="GY518">
        <v>39496.5</v>
      </c>
      <c r="GZ518">
        <v>34127.9</v>
      </c>
      <c r="HA518">
        <v>36613</v>
      </c>
      <c r="HB518">
        <v>43261.9</v>
      </c>
      <c r="HC518">
        <v>47395.2</v>
      </c>
      <c r="HD518">
        <v>53221.3</v>
      </c>
      <c r="HE518">
        <v>58503.8</v>
      </c>
      <c r="HF518">
        <v>1.97005</v>
      </c>
      <c r="HG518">
        <v>1.78215</v>
      </c>
      <c r="HH518">
        <v>0.120655</v>
      </c>
      <c r="HI518">
        <v>0</v>
      </c>
      <c r="HJ518">
        <v>28.0465</v>
      </c>
      <c r="HK518">
        <v>999.9</v>
      </c>
      <c r="HL518">
        <v>52.521</v>
      </c>
      <c r="HM518">
        <v>31.159</v>
      </c>
      <c r="HN518">
        <v>26.4668</v>
      </c>
      <c r="HO518">
        <v>55.0804</v>
      </c>
      <c r="HP518">
        <v>46.0537</v>
      </c>
      <c r="HQ518">
        <v>1</v>
      </c>
      <c r="HR518">
        <v>0.00147358</v>
      </c>
      <c r="HS518">
        <v>-0.565349</v>
      </c>
      <c r="HT518">
        <v>20.1115</v>
      </c>
      <c r="HU518">
        <v>5.19737</v>
      </c>
      <c r="HV518">
        <v>12.004</v>
      </c>
      <c r="HW518">
        <v>4.9752</v>
      </c>
      <c r="HX518">
        <v>3.29388</v>
      </c>
      <c r="HY518">
        <v>9999</v>
      </c>
      <c r="HZ518">
        <v>9999</v>
      </c>
      <c r="IA518">
        <v>999.9</v>
      </c>
      <c r="IB518">
        <v>9999</v>
      </c>
      <c r="IC518">
        <v>1.86325</v>
      </c>
      <c r="ID518">
        <v>1.86813</v>
      </c>
      <c r="IE518">
        <v>1.86786</v>
      </c>
      <c r="IF518">
        <v>1.86905</v>
      </c>
      <c r="IG518">
        <v>1.86986</v>
      </c>
      <c r="IH518">
        <v>1.86592</v>
      </c>
      <c r="II518">
        <v>1.86695</v>
      </c>
      <c r="IJ518">
        <v>1.86844</v>
      </c>
      <c r="IK518">
        <v>5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0.977</v>
      </c>
      <c r="IY518">
        <v>0.3663</v>
      </c>
      <c r="IZ518">
        <v>0.591063205497763</v>
      </c>
      <c r="JA518">
        <v>0.00362635438953289</v>
      </c>
      <c r="JB518">
        <v>-8.50754122937555e-07</v>
      </c>
      <c r="JC518">
        <v>2.87264459290622e-10</v>
      </c>
      <c r="JD518">
        <v>-0.103101814204982</v>
      </c>
      <c r="JE518">
        <v>-0.017656537129445</v>
      </c>
      <c r="JF518">
        <v>0.00217271289782075</v>
      </c>
      <c r="JG518">
        <v>-2.34727275410467e-05</v>
      </c>
      <c r="JH518">
        <v>4</v>
      </c>
      <c r="JI518">
        <v>2183</v>
      </c>
      <c r="JJ518">
        <v>1</v>
      </c>
      <c r="JK518">
        <v>27</v>
      </c>
      <c r="JL518">
        <v>29322477.3</v>
      </c>
      <c r="JM518">
        <v>29322477.3</v>
      </c>
      <c r="JN518">
        <v>0.305176</v>
      </c>
      <c r="JO518">
        <v>2.67212</v>
      </c>
      <c r="JP518">
        <v>1.54785</v>
      </c>
      <c r="JQ518">
        <v>2.31201</v>
      </c>
      <c r="JR518">
        <v>1.64673</v>
      </c>
      <c r="JS518">
        <v>2.36206</v>
      </c>
      <c r="JT518">
        <v>34.3269</v>
      </c>
      <c r="JU518">
        <v>24.1926</v>
      </c>
      <c r="JV518">
        <v>18</v>
      </c>
      <c r="JW518">
        <v>507.998</v>
      </c>
      <c r="JX518">
        <v>389.493</v>
      </c>
      <c r="JY518">
        <v>28.279</v>
      </c>
      <c r="JZ518">
        <v>27.3685</v>
      </c>
      <c r="KA518">
        <v>30.0001</v>
      </c>
      <c r="KB518">
        <v>27.4172</v>
      </c>
      <c r="KC518">
        <v>27.3795</v>
      </c>
      <c r="KD518">
        <v>6.08625</v>
      </c>
      <c r="KE518">
        <v>18.3692</v>
      </c>
      <c r="KF518">
        <v>25.7705</v>
      </c>
      <c r="KG518">
        <v>28.2684</v>
      </c>
      <c r="KH518">
        <v>68.3947</v>
      </c>
      <c r="KI518">
        <v>22.1613</v>
      </c>
      <c r="KJ518">
        <v>96.7579</v>
      </c>
      <c r="KK518">
        <v>94.7963</v>
      </c>
    </row>
    <row r="519" spans="1:297">
      <c r="A519">
        <v>503</v>
      </c>
      <c r="B519">
        <v>1759348641.1</v>
      </c>
      <c r="C519">
        <v>15781.0999999046</v>
      </c>
      <c r="D519" t="s">
        <v>1453</v>
      </c>
      <c r="E519" t="s">
        <v>1454</v>
      </c>
      <c r="F519">
        <v>5</v>
      </c>
      <c r="G519" t="s">
        <v>1410</v>
      </c>
      <c r="H519" t="s">
        <v>436</v>
      </c>
      <c r="I519">
        <v>1759348632.94615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86.9347294962372</v>
      </c>
      <c r="AK519">
        <v>99.1059412121211</v>
      </c>
      <c r="AL519">
        <v>-3.41466138139422</v>
      </c>
      <c r="AM519">
        <v>64.7014413785426</v>
      </c>
      <c r="AN519">
        <f>(AP519 - AO519 + DY519*1E3/(8.314*(EA519+273.15)) * AR519/DX519 * AQ519) * DX519/(100*DL519) * 1000/(1000 - AP519)</f>
        <v>0</v>
      </c>
      <c r="AO519">
        <v>22.121537548539</v>
      </c>
      <c r="AP519">
        <v>23.6278945454545</v>
      </c>
      <c r="AQ519">
        <v>1.50034262287843e-05</v>
      </c>
      <c r="AR519">
        <v>119.371846667819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2.44</v>
      </c>
      <c r="DM519">
        <v>0.5</v>
      </c>
      <c r="DN519" t="s">
        <v>438</v>
      </c>
      <c r="DO519">
        <v>2</v>
      </c>
      <c r="DP519" t="b">
        <v>1</v>
      </c>
      <c r="DQ519">
        <v>1759348632.94615</v>
      </c>
      <c r="DR519">
        <v>120.149692307692</v>
      </c>
      <c r="DS519">
        <v>101.433230769231</v>
      </c>
      <c r="DT519">
        <v>23.628</v>
      </c>
      <c r="DU519">
        <v>22.1282</v>
      </c>
      <c r="DV519">
        <v>119.138353846154</v>
      </c>
      <c r="DW519">
        <v>23.2616230769231</v>
      </c>
      <c r="DX519">
        <v>500.025307692308</v>
      </c>
      <c r="DY519">
        <v>90.3393153846154</v>
      </c>
      <c r="DZ519">
        <v>0.0345417769230769</v>
      </c>
      <c r="EA519">
        <v>30.0730846153846</v>
      </c>
      <c r="EB519">
        <v>30.0164076923077</v>
      </c>
      <c r="EC519">
        <v>999.9</v>
      </c>
      <c r="ED519">
        <v>0</v>
      </c>
      <c r="EE519">
        <v>0</v>
      </c>
      <c r="EF519">
        <v>10006.2984615385</v>
      </c>
      <c r="EG519">
        <v>0</v>
      </c>
      <c r="EH519">
        <v>12.5774</v>
      </c>
      <c r="EI519">
        <v>18.7165615384615</v>
      </c>
      <c r="EJ519">
        <v>123.057361538462</v>
      </c>
      <c r="EK519">
        <v>103.728623076923</v>
      </c>
      <c r="EL519">
        <v>1.49981307692308</v>
      </c>
      <c r="EM519">
        <v>101.433230769231</v>
      </c>
      <c r="EN519">
        <v>22.1282</v>
      </c>
      <c r="EO519">
        <v>2.13453846153846</v>
      </c>
      <c r="EP519">
        <v>1.99904615384615</v>
      </c>
      <c r="EQ519">
        <v>18.4792923076923</v>
      </c>
      <c r="ER519">
        <v>17.4368</v>
      </c>
      <c r="ES519">
        <v>2000.01615384615</v>
      </c>
      <c r="ET519">
        <v>0.979997846153846</v>
      </c>
      <c r="EU519">
        <v>0.0200018846153846</v>
      </c>
      <c r="EV519">
        <v>0</v>
      </c>
      <c r="EW519">
        <v>340.599923076923</v>
      </c>
      <c r="EX519">
        <v>5.00059</v>
      </c>
      <c r="EY519">
        <v>6858.22230769231</v>
      </c>
      <c r="EZ519">
        <v>17360.4307692308</v>
      </c>
      <c r="FA519">
        <v>40.75</v>
      </c>
      <c r="FB519">
        <v>40.5</v>
      </c>
      <c r="FC519">
        <v>40.1056153846154</v>
      </c>
      <c r="FD519">
        <v>40</v>
      </c>
      <c r="FE519">
        <v>41.7015384615385</v>
      </c>
      <c r="FF519">
        <v>1955.10923076923</v>
      </c>
      <c r="FG519">
        <v>39.9</v>
      </c>
      <c r="FH519">
        <v>0</v>
      </c>
      <c r="FI519">
        <v>1759348641.6</v>
      </c>
      <c r="FJ519">
        <v>0</v>
      </c>
      <c r="FK519">
        <v>340.28616</v>
      </c>
      <c r="FL519">
        <v>-18.2793846329167</v>
      </c>
      <c r="FM519">
        <v>-354.962308263221</v>
      </c>
      <c r="FN519">
        <v>6852.2104</v>
      </c>
      <c r="FO519">
        <v>15</v>
      </c>
      <c r="FP519">
        <v>0</v>
      </c>
      <c r="FQ519" t="s">
        <v>439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18.217895</v>
      </c>
      <c r="GD519">
        <v>10.7025789473684</v>
      </c>
      <c r="GE519">
        <v>1.11688953951364</v>
      </c>
      <c r="GF519">
        <v>0</v>
      </c>
      <c r="GG519">
        <v>341.584970588235</v>
      </c>
      <c r="GH519">
        <v>-19.7984262545013</v>
      </c>
      <c r="GI519">
        <v>1.95630184554931</v>
      </c>
      <c r="GJ519">
        <v>-1</v>
      </c>
      <c r="GK519">
        <v>1.4979595</v>
      </c>
      <c r="GL519">
        <v>0.05099052631579</v>
      </c>
      <c r="GM519">
        <v>0.0050338270480818</v>
      </c>
      <c r="GN519">
        <v>1</v>
      </c>
      <c r="GO519">
        <v>1</v>
      </c>
      <c r="GP519">
        <v>2</v>
      </c>
      <c r="GQ519" t="s">
        <v>448</v>
      </c>
      <c r="GR519">
        <v>3.13274</v>
      </c>
      <c r="GS519">
        <v>2.71215</v>
      </c>
      <c r="GT519">
        <v>0.0237859</v>
      </c>
      <c r="GU519">
        <v>0.0192882</v>
      </c>
      <c r="GV519">
        <v>0.101865</v>
      </c>
      <c r="GW519">
        <v>0.0979064</v>
      </c>
      <c r="GX519">
        <v>36828.8</v>
      </c>
      <c r="GY519">
        <v>39662.3</v>
      </c>
      <c r="GZ519">
        <v>34128.2</v>
      </c>
      <c r="HA519">
        <v>36612.6</v>
      </c>
      <c r="HB519">
        <v>43261.5</v>
      </c>
      <c r="HC519">
        <v>47395.3</v>
      </c>
      <c r="HD519">
        <v>53221.5</v>
      </c>
      <c r="HE519">
        <v>58503.5</v>
      </c>
      <c r="HF519">
        <v>1.9698</v>
      </c>
      <c r="HG519">
        <v>1.78245</v>
      </c>
      <c r="HH519">
        <v>0.119567</v>
      </c>
      <c r="HI519">
        <v>0</v>
      </c>
      <c r="HJ519">
        <v>28.0543</v>
      </c>
      <c r="HK519">
        <v>999.9</v>
      </c>
      <c r="HL519">
        <v>52.521</v>
      </c>
      <c r="HM519">
        <v>31.149</v>
      </c>
      <c r="HN519">
        <v>26.451</v>
      </c>
      <c r="HO519">
        <v>54.8504</v>
      </c>
      <c r="HP519">
        <v>46.0897</v>
      </c>
      <c r="HQ519">
        <v>1</v>
      </c>
      <c r="HR519">
        <v>0.00138974</v>
      </c>
      <c r="HS519">
        <v>-0.584461</v>
      </c>
      <c r="HT519">
        <v>20.1115</v>
      </c>
      <c r="HU519">
        <v>5.19677</v>
      </c>
      <c r="HV519">
        <v>12.004</v>
      </c>
      <c r="HW519">
        <v>4.97515</v>
      </c>
      <c r="HX519">
        <v>3.29393</v>
      </c>
      <c r="HY519">
        <v>9999</v>
      </c>
      <c r="HZ519">
        <v>9999</v>
      </c>
      <c r="IA519">
        <v>999.9</v>
      </c>
      <c r="IB519">
        <v>9999</v>
      </c>
      <c r="IC519">
        <v>1.86325</v>
      </c>
      <c r="ID519">
        <v>1.86813</v>
      </c>
      <c r="IE519">
        <v>1.86786</v>
      </c>
      <c r="IF519">
        <v>1.86905</v>
      </c>
      <c r="IG519">
        <v>1.86982</v>
      </c>
      <c r="IH519">
        <v>1.8659</v>
      </c>
      <c r="II519">
        <v>1.86694</v>
      </c>
      <c r="IJ519">
        <v>1.86843</v>
      </c>
      <c r="IK519">
        <v>5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0.92</v>
      </c>
      <c r="IY519">
        <v>0.3664</v>
      </c>
      <c r="IZ519">
        <v>0.591063205497763</v>
      </c>
      <c r="JA519">
        <v>0.00362635438953289</v>
      </c>
      <c r="JB519">
        <v>-8.50754122937555e-07</v>
      </c>
      <c r="JC519">
        <v>2.87264459290622e-10</v>
      </c>
      <c r="JD519">
        <v>-0.103101814204982</v>
      </c>
      <c r="JE519">
        <v>-0.017656537129445</v>
      </c>
      <c r="JF519">
        <v>0.00217271289782075</v>
      </c>
      <c r="JG519">
        <v>-2.34727275410467e-05</v>
      </c>
      <c r="JH519">
        <v>4</v>
      </c>
      <c r="JI519">
        <v>2183</v>
      </c>
      <c r="JJ519">
        <v>1</v>
      </c>
      <c r="JK519">
        <v>27</v>
      </c>
      <c r="JL519">
        <v>29322477.4</v>
      </c>
      <c r="JM519">
        <v>29322477.4</v>
      </c>
      <c r="JN519">
        <v>0.275879</v>
      </c>
      <c r="JO519">
        <v>2.68921</v>
      </c>
      <c r="JP519">
        <v>1.54785</v>
      </c>
      <c r="JQ519">
        <v>2.31201</v>
      </c>
      <c r="JR519">
        <v>1.64673</v>
      </c>
      <c r="JS519">
        <v>2.34863</v>
      </c>
      <c r="JT519">
        <v>34.3269</v>
      </c>
      <c r="JU519">
        <v>24.1926</v>
      </c>
      <c r="JV519">
        <v>18</v>
      </c>
      <c r="JW519">
        <v>507.811</v>
      </c>
      <c r="JX519">
        <v>389.634</v>
      </c>
      <c r="JY519">
        <v>28.2578</v>
      </c>
      <c r="JZ519">
        <v>27.3662</v>
      </c>
      <c r="KA519">
        <v>30</v>
      </c>
      <c r="KB519">
        <v>27.4149</v>
      </c>
      <c r="KC519">
        <v>27.3766</v>
      </c>
      <c r="KD519">
        <v>5.3467</v>
      </c>
      <c r="KE519">
        <v>18.3692</v>
      </c>
      <c r="KF519">
        <v>25.7705</v>
      </c>
      <c r="KG519">
        <v>28.2554</v>
      </c>
      <c r="KH519">
        <v>48.2489</v>
      </c>
      <c r="KI519">
        <v>22.1613</v>
      </c>
      <c r="KJ519">
        <v>96.7585</v>
      </c>
      <c r="KK519">
        <v>94.7956</v>
      </c>
    </row>
    <row r="520" spans="1:297">
      <c r="A520">
        <v>504</v>
      </c>
      <c r="B520">
        <v>1759348646.1</v>
      </c>
      <c r="C520">
        <v>15786.0999999046</v>
      </c>
      <c r="D520" t="s">
        <v>1455</v>
      </c>
      <c r="E520" t="s">
        <v>1456</v>
      </c>
      <c r="F520">
        <v>5</v>
      </c>
      <c r="G520" t="s">
        <v>1410</v>
      </c>
      <c r="H520" t="s">
        <v>436</v>
      </c>
      <c r="I520">
        <v>1759348637.94615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70.3529544859899</v>
      </c>
      <c r="AK520">
        <v>82.6701078787878</v>
      </c>
      <c r="AL520">
        <v>-3.27949291776994</v>
      </c>
      <c r="AM520">
        <v>64.7014413785426</v>
      </c>
      <c r="AN520">
        <f>(AP520 - AO520 + DY520*1E3/(8.314*(EA520+273.15)) * AR520/DX520 * AQ520) * DX520/(100*DL520) * 1000/(1000 - AP520)</f>
        <v>0</v>
      </c>
      <c r="AO520">
        <v>22.115830040222</v>
      </c>
      <c r="AP520">
        <v>23.6239412121212</v>
      </c>
      <c r="AQ520">
        <v>-4.37824931028946e-05</v>
      </c>
      <c r="AR520">
        <v>119.371846667819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2.44</v>
      </c>
      <c r="DM520">
        <v>0.5</v>
      </c>
      <c r="DN520" t="s">
        <v>438</v>
      </c>
      <c r="DO520">
        <v>2</v>
      </c>
      <c r="DP520" t="b">
        <v>1</v>
      </c>
      <c r="DQ520">
        <v>1759348637.94615</v>
      </c>
      <c r="DR520">
        <v>103.919446153846</v>
      </c>
      <c r="DS520">
        <v>84.7964230769231</v>
      </c>
      <c r="DT520">
        <v>23.6267230769231</v>
      </c>
      <c r="DU520">
        <v>22.1222153846154</v>
      </c>
      <c r="DV520">
        <v>102.963892307692</v>
      </c>
      <c r="DW520">
        <v>23.2604</v>
      </c>
      <c r="DX520">
        <v>500.026538461539</v>
      </c>
      <c r="DY520">
        <v>90.3395615384615</v>
      </c>
      <c r="DZ520">
        <v>0.0343974615384615</v>
      </c>
      <c r="EA520">
        <v>30.0715769230769</v>
      </c>
      <c r="EB520">
        <v>30.0128538461539</v>
      </c>
      <c r="EC520">
        <v>999.9</v>
      </c>
      <c r="ED520">
        <v>0</v>
      </c>
      <c r="EE520">
        <v>0</v>
      </c>
      <c r="EF520">
        <v>10019.4707692308</v>
      </c>
      <c r="EG520">
        <v>0</v>
      </c>
      <c r="EH520">
        <v>12.5774</v>
      </c>
      <c r="EI520">
        <v>19.1230923076923</v>
      </c>
      <c r="EJ520">
        <v>106.434130769231</v>
      </c>
      <c r="EK520">
        <v>86.7148</v>
      </c>
      <c r="EL520">
        <v>1.50452230769231</v>
      </c>
      <c r="EM520">
        <v>84.7964230769231</v>
      </c>
      <c r="EN520">
        <v>22.1222153846154</v>
      </c>
      <c r="EO520">
        <v>2.13442923076923</v>
      </c>
      <c r="EP520">
        <v>1.99851076923077</v>
      </c>
      <c r="EQ520">
        <v>18.4784692307692</v>
      </c>
      <c r="ER520">
        <v>17.4325615384615</v>
      </c>
      <c r="ES520">
        <v>2000.01769230769</v>
      </c>
      <c r="ET520">
        <v>0.979997846153846</v>
      </c>
      <c r="EU520">
        <v>0.0200018846153846</v>
      </c>
      <c r="EV520">
        <v>0</v>
      </c>
      <c r="EW520">
        <v>339.121538461538</v>
      </c>
      <c r="EX520">
        <v>5.00059</v>
      </c>
      <c r="EY520">
        <v>6829.71692307692</v>
      </c>
      <c r="EZ520">
        <v>17360.4615384615</v>
      </c>
      <c r="FA520">
        <v>40.75</v>
      </c>
      <c r="FB520">
        <v>40.5</v>
      </c>
      <c r="FC520">
        <v>40.1104615384615</v>
      </c>
      <c r="FD520">
        <v>40</v>
      </c>
      <c r="FE520">
        <v>41.7063846153846</v>
      </c>
      <c r="FF520">
        <v>1955.10923076923</v>
      </c>
      <c r="FG520">
        <v>39.9</v>
      </c>
      <c r="FH520">
        <v>0</v>
      </c>
      <c r="FI520">
        <v>1759348646.4</v>
      </c>
      <c r="FJ520">
        <v>0</v>
      </c>
      <c r="FK520">
        <v>338.92944</v>
      </c>
      <c r="FL520">
        <v>-15.6099999647499</v>
      </c>
      <c r="FM520">
        <v>-315.233845702983</v>
      </c>
      <c r="FN520">
        <v>6825.424</v>
      </c>
      <c r="FO520">
        <v>15</v>
      </c>
      <c r="FP520">
        <v>0</v>
      </c>
      <c r="FQ520" t="s">
        <v>439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18.8656428571429</v>
      </c>
      <c r="GD520">
        <v>6.20040779220782</v>
      </c>
      <c r="GE520">
        <v>0.737821227909405</v>
      </c>
      <c r="GF520">
        <v>0</v>
      </c>
      <c r="GG520">
        <v>339.913029411765</v>
      </c>
      <c r="GH520">
        <v>-17.4663559941394</v>
      </c>
      <c r="GI520">
        <v>1.72874400998995</v>
      </c>
      <c r="GJ520">
        <v>-1</v>
      </c>
      <c r="GK520">
        <v>1.50195904761905</v>
      </c>
      <c r="GL520">
        <v>0.0580387012986982</v>
      </c>
      <c r="GM520">
        <v>0.00594943767231658</v>
      </c>
      <c r="GN520">
        <v>1</v>
      </c>
      <c r="GO520">
        <v>1</v>
      </c>
      <c r="GP520">
        <v>2</v>
      </c>
      <c r="GQ520" t="s">
        <v>448</v>
      </c>
      <c r="GR520">
        <v>3.13271</v>
      </c>
      <c r="GS520">
        <v>2.71226</v>
      </c>
      <c r="GT520">
        <v>0.0197817</v>
      </c>
      <c r="GU520">
        <v>0.014834</v>
      </c>
      <c r="GV520">
        <v>0.101858</v>
      </c>
      <c r="GW520">
        <v>0.0978855</v>
      </c>
      <c r="GX520">
        <v>36979.6</v>
      </c>
      <c r="GY520">
        <v>39842.6</v>
      </c>
      <c r="GZ520">
        <v>34128</v>
      </c>
      <c r="HA520">
        <v>36612.7</v>
      </c>
      <c r="HB520">
        <v>43261.3</v>
      </c>
      <c r="HC520">
        <v>47395.9</v>
      </c>
      <c r="HD520">
        <v>53221.4</v>
      </c>
      <c r="HE520">
        <v>58503.5</v>
      </c>
      <c r="HF520">
        <v>1.97008</v>
      </c>
      <c r="HG520">
        <v>1.7824</v>
      </c>
      <c r="HH520">
        <v>0.119597</v>
      </c>
      <c r="HI520">
        <v>0</v>
      </c>
      <c r="HJ520">
        <v>28.0614</v>
      </c>
      <c r="HK520">
        <v>999.9</v>
      </c>
      <c r="HL520">
        <v>52.521</v>
      </c>
      <c r="HM520">
        <v>31.149</v>
      </c>
      <c r="HN520">
        <v>26.451</v>
      </c>
      <c r="HO520">
        <v>54.8904</v>
      </c>
      <c r="HP520">
        <v>46.0377</v>
      </c>
      <c r="HQ520">
        <v>1</v>
      </c>
      <c r="HR520">
        <v>0.00141006</v>
      </c>
      <c r="HS520">
        <v>-0.616811</v>
      </c>
      <c r="HT520">
        <v>20.1118</v>
      </c>
      <c r="HU520">
        <v>5.19618</v>
      </c>
      <c r="HV520">
        <v>12.004</v>
      </c>
      <c r="HW520">
        <v>4.9752</v>
      </c>
      <c r="HX520">
        <v>3.29395</v>
      </c>
      <c r="HY520">
        <v>9999</v>
      </c>
      <c r="HZ520">
        <v>9999</v>
      </c>
      <c r="IA520">
        <v>999.9</v>
      </c>
      <c r="IB520">
        <v>9999</v>
      </c>
      <c r="IC520">
        <v>1.86325</v>
      </c>
      <c r="ID520">
        <v>1.86813</v>
      </c>
      <c r="IE520">
        <v>1.86786</v>
      </c>
      <c r="IF520">
        <v>1.86905</v>
      </c>
      <c r="IG520">
        <v>1.86984</v>
      </c>
      <c r="IH520">
        <v>1.86593</v>
      </c>
      <c r="II520">
        <v>1.86698</v>
      </c>
      <c r="IJ520">
        <v>1.86842</v>
      </c>
      <c r="IK520">
        <v>5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0.864</v>
      </c>
      <c r="IY520">
        <v>0.3662</v>
      </c>
      <c r="IZ520">
        <v>0.591063205497763</v>
      </c>
      <c r="JA520">
        <v>0.00362635438953289</v>
      </c>
      <c r="JB520">
        <v>-8.50754122937555e-07</v>
      </c>
      <c r="JC520">
        <v>2.87264459290622e-10</v>
      </c>
      <c r="JD520">
        <v>-0.103101814204982</v>
      </c>
      <c r="JE520">
        <v>-0.017656537129445</v>
      </c>
      <c r="JF520">
        <v>0.00217271289782075</v>
      </c>
      <c r="JG520">
        <v>-2.34727275410467e-05</v>
      </c>
      <c r="JH520">
        <v>4</v>
      </c>
      <c r="JI520">
        <v>2183</v>
      </c>
      <c r="JJ520">
        <v>1</v>
      </c>
      <c r="JK520">
        <v>27</v>
      </c>
      <c r="JL520">
        <v>29322477.4</v>
      </c>
      <c r="JM520">
        <v>29322477.4</v>
      </c>
      <c r="JN520">
        <v>0.234375</v>
      </c>
      <c r="JO520">
        <v>2.68188</v>
      </c>
      <c r="JP520">
        <v>1.54785</v>
      </c>
      <c r="JQ520">
        <v>2.31201</v>
      </c>
      <c r="JR520">
        <v>1.64551</v>
      </c>
      <c r="JS520">
        <v>2.36328</v>
      </c>
      <c r="JT520">
        <v>34.3269</v>
      </c>
      <c r="JU520">
        <v>24.1926</v>
      </c>
      <c r="JV520">
        <v>18</v>
      </c>
      <c r="JW520">
        <v>507.972</v>
      </c>
      <c r="JX520">
        <v>389.591</v>
      </c>
      <c r="JY520">
        <v>28.2459</v>
      </c>
      <c r="JZ520">
        <v>27.3656</v>
      </c>
      <c r="KA520">
        <v>30.0001</v>
      </c>
      <c r="KB520">
        <v>27.4126</v>
      </c>
      <c r="KC520">
        <v>27.3743</v>
      </c>
      <c r="KD520">
        <v>4.67378</v>
      </c>
      <c r="KE520">
        <v>18.3692</v>
      </c>
      <c r="KF520">
        <v>25.7705</v>
      </c>
      <c r="KG520">
        <v>28.2486</v>
      </c>
      <c r="KH520">
        <v>34.7639</v>
      </c>
      <c r="KI520">
        <v>22.1613</v>
      </c>
      <c r="KJ520">
        <v>96.7581</v>
      </c>
      <c r="KK520">
        <v>94.7957</v>
      </c>
    </row>
    <row r="521" spans="1:297">
      <c r="A521">
        <v>505</v>
      </c>
      <c r="B521">
        <v>1759348743.1</v>
      </c>
      <c r="C521">
        <v>15883.0999999046</v>
      </c>
      <c r="D521" t="s">
        <v>1457</v>
      </c>
      <c r="E521" t="s">
        <v>1458</v>
      </c>
      <c r="F521">
        <v>5</v>
      </c>
      <c r="G521" t="s">
        <v>1410</v>
      </c>
      <c r="H521" t="s">
        <v>436</v>
      </c>
      <c r="I521">
        <v>1759348734.6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429.370644025367</v>
      </c>
      <c r="AK521">
        <v>421.209872727273</v>
      </c>
      <c r="AL521">
        <v>-0.0128261249943775</v>
      </c>
      <c r="AM521">
        <v>64.7014413785426</v>
      </c>
      <c r="AN521">
        <f>(AP521 - AO521 + DY521*1E3/(8.314*(EA521+273.15)) * AR521/DX521 * AQ521) * DX521/(100*DL521) * 1000/(1000 - AP521)</f>
        <v>0</v>
      </c>
      <c r="AO521">
        <v>21.9866032552673</v>
      </c>
      <c r="AP521">
        <v>23.5758593939394</v>
      </c>
      <c r="AQ521">
        <v>-0.00014531118121288</v>
      </c>
      <c r="AR521">
        <v>119.371846667819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2.44</v>
      </c>
      <c r="DM521">
        <v>0.5</v>
      </c>
      <c r="DN521" t="s">
        <v>438</v>
      </c>
      <c r="DO521">
        <v>2</v>
      </c>
      <c r="DP521" t="b">
        <v>1</v>
      </c>
      <c r="DQ521">
        <v>1759348734.6</v>
      </c>
      <c r="DR521">
        <v>411.462375</v>
      </c>
      <c r="DS521">
        <v>419.9596875</v>
      </c>
      <c r="DT521">
        <v>23.58483125</v>
      </c>
      <c r="DU521">
        <v>21.9901625</v>
      </c>
      <c r="DV521">
        <v>409.509125</v>
      </c>
      <c r="DW521">
        <v>23.22033125</v>
      </c>
      <c r="DX521">
        <v>499.9885625</v>
      </c>
      <c r="DY521">
        <v>90.33883125</v>
      </c>
      <c r="DZ521">
        <v>0.035051725</v>
      </c>
      <c r="EA521">
        <v>30.0838125</v>
      </c>
      <c r="EB521">
        <v>30.01691875</v>
      </c>
      <c r="EC521">
        <v>999.9</v>
      </c>
      <c r="ED521">
        <v>0</v>
      </c>
      <c r="EE521">
        <v>0</v>
      </c>
      <c r="EF521">
        <v>9995.271875</v>
      </c>
      <c r="EG521">
        <v>0</v>
      </c>
      <c r="EH521">
        <v>12.5774</v>
      </c>
      <c r="EI521">
        <v>-8.49733</v>
      </c>
      <c r="EJ521">
        <v>421.4009375</v>
      </c>
      <c r="EK521">
        <v>429.4021875</v>
      </c>
      <c r="EL521">
        <v>1.59468625</v>
      </c>
      <c r="EM521">
        <v>419.9596875</v>
      </c>
      <c r="EN521">
        <v>21.9901625</v>
      </c>
      <c r="EO521">
        <v>2.130628125</v>
      </c>
      <c r="EP521">
        <v>1.986564375</v>
      </c>
      <c r="EQ521">
        <v>18.45001875</v>
      </c>
      <c r="ER521">
        <v>17.33765</v>
      </c>
      <c r="ES521">
        <v>1999.974375</v>
      </c>
      <c r="ET521">
        <v>0.9799975</v>
      </c>
      <c r="EU521">
        <v>0.02000225625</v>
      </c>
      <c r="EV521">
        <v>0</v>
      </c>
      <c r="EW521">
        <v>340.215</v>
      </c>
      <c r="EX521">
        <v>5.00059</v>
      </c>
      <c r="EY521">
        <v>6854.69875</v>
      </c>
      <c r="EZ521">
        <v>17360.1</v>
      </c>
      <c r="FA521">
        <v>40.7460625</v>
      </c>
      <c r="FB521">
        <v>40.5</v>
      </c>
      <c r="FC521">
        <v>40.0974375</v>
      </c>
      <c r="FD521">
        <v>40.011625</v>
      </c>
      <c r="FE521">
        <v>41.6909375</v>
      </c>
      <c r="FF521">
        <v>1955.069375</v>
      </c>
      <c r="FG521">
        <v>39.9</v>
      </c>
      <c r="FH521">
        <v>0</v>
      </c>
      <c r="FI521">
        <v>1759348743.6</v>
      </c>
      <c r="FJ521">
        <v>0</v>
      </c>
      <c r="FK521">
        <v>340.42636</v>
      </c>
      <c r="FL521">
        <v>8.51623078460049</v>
      </c>
      <c r="FM521">
        <v>171.750769503767</v>
      </c>
      <c r="FN521">
        <v>6858.852</v>
      </c>
      <c r="FO521">
        <v>15</v>
      </c>
      <c r="FP521">
        <v>0</v>
      </c>
      <c r="FQ521" t="s">
        <v>439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-8.39971523809524</v>
      </c>
      <c r="GD521">
        <v>-1.78443116883116</v>
      </c>
      <c r="GE521">
        <v>0.185791696098693</v>
      </c>
      <c r="GF521">
        <v>0</v>
      </c>
      <c r="GG521">
        <v>339.666088235294</v>
      </c>
      <c r="GH521">
        <v>10.1054087113847</v>
      </c>
      <c r="GI521">
        <v>1.01513975762387</v>
      </c>
      <c r="GJ521">
        <v>-1</v>
      </c>
      <c r="GK521">
        <v>1.60025190476191</v>
      </c>
      <c r="GL521">
        <v>-0.0913620779220776</v>
      </c>
      <c r="GM521">
        <v>0.0096382440699971</v>
      </c>
      <c r="GN521">
        <v>1</v>
      </c>
      <c r="GO521">
        <v>1</v>
      </c>
      <c r="GP521">
        <v>2</v>
      </c>
      <c r="GQ521" t="s">
        <v>448</v>
      </c>
      <c r="GR521">
        <v>3.13291</v>
      </c>
      <c r="GS521">
        <v>2.71292</v>
      </c>
      <c r="GT521">
        <v>0.0881211</v>
      </c>
      <c r="GU521">
        <v>0.0899911</v>
      </c>
      <c r="GV521">
        <v>0.101718</v>
      </c>
      <c r="GW521">
        <v>0.0974986</v>
      </c>
      <c r="GX521">
        <v>34402</v>
      </c>
      <c r="GY521">
        <v>36802.7</v>
      </c>
      <c r="GZ521">
        <v>34128.5</v>
      </c>
      <c r="HA521">
        <v>36612.4</v>
      </c>
      <c r="HB521">
        <v>43276</v>
      </c>
      <c r="HC521">
        <v>47425.9</v>
      </c>
      <c r="HD521">
        <v>53221.8</v>
      </c>
      <c r="HE521">
        <v>58503.8</v>
      </c>
      <c r="HF521">
        <v>1.9706</v>
      </c>
      <c r="HG521">
        <v>1.78303</v>
      </c>
      <c r="HH521">
        <v>0.110701</v>
      </c>
      <c r="HI521">
        <v>0</v>
      </c>
      <c r="HJ521">
        <v>28.2035</v>
      </c>
      <c r="HK521">
        <v>999.9</v>
      </c>
      <c r="HL521">
        <v>52.472</v>
      </c>
      <c r="HM521">
        <v>31.149</v>
      </c>
      <c r="HN521">
        <v>26.426</v>
      </c>
      <c r="HO521">
        <v>54.9404</v>
      </c>
      <c r="HP521">
        <v>45.9896</v>
      </c>
      <c r="HQ521">
        <v>1</v>
      </c>
      <c r="HR521">
        <v>0.000983232</v>
      </c>
      <c r="HS521">
        <v>-0.544183</v>
      </c>
      <c r="HT521">
        <v>20.112</v>
      </c>
      <c r="HU521">
        <v>5.19782</v>
      </c>
      <c r="HV521">
        <v>12.004</v>
      </c>
      <c r="HW521">
        <v>4.9752</v>
      </c>
      <c r="HX521">
        <v>3.29395</v>
      </c>
      <c r="HY521">
        <v>9999</v>
      </c>
      <c r="HZ521">
        <v>9999</v>
      </c>
      <c r="IA521">
        <v>999.9</v>
      </c>
      <c r="IB521">
        <v>9999</v>
      </c>
      <c r="IC521">
        <v>1.86325</v>
      </c>
      <c r="ID521">
        <v>1.86813</v>
      </c>
      <c r="IE521">
        <v>1.86785</v>
      </c>
      <c r="IF521">
        <v>1.86905</v>
      </c>
      <c r="IG521">
        <v>1.86981</v>
      </c>
      <c r="IH521">
        <v>1.86593</v>
      </c>
      <c r="II521">
        <v>1.86696</v>
      </c>
      <c r="IJ521">
        <v>1.86843</v>
      </c>
      <c r="IK521">
        <v>5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1.953</v>
      </c>
      <c r="IY521">
        <v>0.364</v>
      </c>
      <c r="IZ521">
        <v>0.591063205497763</v>
      </c>
      <c r="JA521">
        <v>0.00362635438953289</v>
      </c>
      <c r="JB521">
        <v>-8.50754122937555e-07</v>
      </c>
      <c r="JC521">
        <v>2.87264459290622e-10</v>
      </c>
      <c r="JD521">
        <v>-0.103101814204982</v>
      </c>
      <c r="JE521">
        <v>-0.017656537129445</v>
      </c>
      <c r="JF521">
        <v>0.00217271289782075</v>
      </c>
      <c r="JG521">
        <v>-2.34727275410467e-05</v>
      </c>
      <c r="JH521">
        <v>4</v>
      </c>
      <c r="JI521">
        <v>2183</v>
      </c>
      <c r="JJ521">
        <v>1</v>
      </c>
      <c r="JK521">
        <v>27</v>
      </c>
      <c r="JL521">
        <v>29322479.1</v>
      </c>
      <c r="JM521">
        <v>29322479.1</v>
      </c>
      <c r="JN521">
        <v>0.997314</v>
      </c>
      <c r="JO521">
        <v>2.65625</v>
      </c>
      <c r="JP521">
        <v>1.54785</v>
      </c>
      <c r="JQ521">
        <v>2.31201</v>
      </c>
      <c r="JR521">
        <v>1.64673</v>
      </c>
      <c r="JS521">
        <v>2.28149</v>
      </c>
      <c r="JT521">
        <v>34.3269</v>
      </c>
      <c r="JU521">
        <v>24.1838</v>
      </c>
      <c r="JV521">
        <v>18</v>
      </c>
      <c r="JW521">
        <v>508.017</v>
      </c>
      <c r="JX521">
        <v>389.702</v>
      </c>
      <c r="JY521">
        <v>28.2417</v>
      </c>
      <c r="JZ521">
        <v>27.35</v>
      </c>
      <c r="KA521">
        <v>30.0002</v>
      </c>
      <c r="KB521">
        <v>27.3793</v>
      </c>
      <c r="KC521">
        <v>27.3413</v>
      </c>
      <c r="KD521">
        <v>20.0736</v>
      </c>
      <c r="KE521">
        <v>18.9222</v>
      </c>
      <c r="KF521">
        <v>25.7705</v>
      </c>
      <c r="KG521">
        <v>28.2391</v>
      </c>
      <c r="KH521">
        <v>426.801</v>
      </c>
      <c r="KI521">
        <v>22.0379</v>
      </c>
      <c r="KJ521">
        <v>96.7591</v>
      </c>
      <c r="KK521">
        <v>94.7958</v>
      </c>
    </row>
    <row r="522" spans="1:297">
      <c r="A522">
        <v>506</v>
      </c>
      <c r="B522">
        <v>1759348748.1</v>
      </c>
      <c r="C522">
        <v>15888.0999999046</v>
      </c>
      <c r="D522" t="s">
        <v>1459</v>
      </c>
      <c r="E522" t="s">
        <v>1460</v>
      </c>
      <c r="F522">
        <v>5</v>
      </c>
      <c r="G522" t="s">
        <v>1410</v>
      </c>
      <c r="H522" t="s">
        <v>436</v>
      </c>
      <c r="I522">
        <v>1759348739.36667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429.618155412139</v>
      </c>
      <c r="AK522">
        <v>421.174854545454</v>
      </c>
      <c r="AL522">
        <v>-0.00213619466040409</v>
      </c>
      <c r="AM522">
        <v>64.7014413785426</v>
      </c>
      <c r="AN522">
        <f>(AP522 - AO522 + DY522*1E3/(8.314*(EA522+273.15)) * AR522/DX522 * AQ522) * DX522/(100*DL522) * 1000/(1000 - AP522)</f>
        <v>0</v>
      </c>
      <c r="AO522">
        <v>21.9857080276277</v>
      </c>
      <c r="AP522">
        <v>23.5714751515151</v>
      </c>
      <c r="AQ522">
        <v>-0.000122679876827509</v>
      </c>
      <c r="AR522">
        <v>119.371846667819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2.44</v>
      </c>
      <c r="DM522">
        <v>0.5</v>
      </c>
      <c r="DN522" t="s">
        <v>438</v>
      </c>
      <c r="DO522">
        <v>2</v>
      </c>
      <c r="DP522" t="b">
        <v>1</v>
      </c>
      <c r="DQ522">
        <v>1759348739.36667</v>
      </c>
      <c r="DR522">
        <v>411.3536</v>
      </c>
      <c r="DS522">
        <v>420.091733333333</v>
      </c>
      <c r="DT522">
        <v>23.5784733333333</v>
      </c>
      <c r="DU522">
        <v>21.9878533333333</v>
      </c>
      <c r="DV522">
        <v>409.400733333333</v>
      </c>
      <c r="DW522">
        <v>23.21424</v>
      </c>
      <c r="DX522">
        <v>500.0052</v>
      </c>
      <c r="DY522">
        <v>90.3393266666667</v>
      </c>
      <c r="DZ522">
        <v>0.0350576066666667</v>
      </c>
      <c r="EA522">
        <v>30.08078</v>
      </c>
      <c r="EB522">
        <v>30.0164066666667</v>
      </c>
      <c r="EC522">
        <v>999.9</v>
      </c>
      <c r="ED522">
        <v>0</v>
      </c>
      <c r="EE522">
        <v>0</v>
      </c>
      <c r="EF522">
        <v>9998.74733333333</v>
      </c>
      <c r="EG522">
        <v>0</v>
      </c>
      <c r="EH522">
        <v>12.5774</v>
      </c>
      <c r="EI522">
        <v>-8.73824666666667</v>
      </c>
      <c r="EJ522">
        <v>421.2868</v>
      </c>
      <c r="EK522">
        <v>429.536266666667</v>
      </c>
      <c r="EL522">
        <v>1.590634</v>
      </c>
      <c r="EM522">
        <v>420.091733333333</v>
      </c>
      <c r="EN522">
        <v>21.9878533333333</v>
      </c>
      <c r="EO522">
        <v>2.13006533333333</v>
      </c>
      <c r="EP522">
        <v>1.98636666666667</v>
      </c>
      <c r="EQ522">
        <v>18.4458066666667</v>
      </c>
      <c r="ER522">
        <v>17.3360866666667</v>
      </c>
      <c r="ES522">
        <v>1999.984</v>
      </c>
      <c r="ET522">
        <v>0.9799976</v>
      </c>
      <c r="EU522">
        <v>0.0200021533333333</v>
      </c>
      <c r="EV522">
        <v>0</v>
      </c>
      <c r="EW522">
        <v>340.9084</v>
      </c>
      <c r="EX522">
        <v>5.00059</v>
      </c>
      <c r="EY522">
        <v>6868.09266666666</v>
      </c>
      <c r="EZ522">
        <v>17360.1933333333</v>
      </c>
      <c r="FA522">
        <v>40.75</v>
      </c>
      <c r="FB522">
        <v>40.5</v>
      </c>
      <c r="FC522">
        <v>40.0956</v>
      </c>
      <c r="FD522">
        <v>40.0124</v>
      </c>
      <c r="FE522">
        <v>41.6912</v>
      </c>
      <c r="FF522">
        <v>1955.08</v>
      </c>
      <c r="FG522">
        <v>39.9</v>
      </c>
      <c r="FH522">
        <v>0</v>
      </c>
      <c r="FI522">
        <v>1759348748.4</v>
      </c>
      <c r="FJ522">
        <v>0</v>
      </c>
      <c r="FK522">
        <v>341.05168</v>
      </c>
      <c r="FL522">
        <v>7.50938461244085</v>
      </c>
      <c r="FM522">
        <v>147.455384402371</v>
      </c>
      <c r="FN522">
        <v>6871.6448</v>
      </c>
      <c r="FO522">
        <v>15</v>
      </c>
      <c r="FP522">
        <v>0</v>
      </c>
      <c r="FQ522" t="s">
        <v>439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-8.63515666666667</v>
      </c>
      <c r="GD522">
        <v>-2.73867194805196</v>
      </c>
      <c r="GE522">
        <v>0.367220792534738</v>
      </c>
      <c r="GF522">
        <v>0</v>
      </c>
      <c r="GG522">
        <v>340.587558823529</v>
      </c>
      <c r="GH522">
        <v>8.277051188107</v>
      </c>
      <c r="GI522">
        <v>0.84777963254806</v>
      </c>
      <c r="GJ522">
        <v>-1</v>
      </c>
      <c r="GK522">
        <v>1.59297238095238</v>
      </c>
      <c r="GL522">
        <v>-0.0493792207792228</v>
      </c>
      <c r="GM522">
        <v>0.00524719054511842</v>
      </c>
      <c r="GN522">
        <v>1</v>
      </c>
      <c r="GO522">
        <v>1</v>
      </c>
      <c r="GP522">
        <v>2</v>
      </c>
      <c r="GQ522" t="s">
        <v>448</v>
      </c>
      <c r="GR522">
        <v>3.13269</v>
      </c>
      <c r="GS522">
        <v>2.71263</v>
      </c>
      <c r="GT522">
        <v>0.0881404</v>
      </c>
      <c r="GU522">
        <v>0.0904296</v>
      </c>
      <c r="GV522">
        <v>0.101704</v>
      </c>
      <c r="GW522">
        <v>0.0974911</v>
      </c>
      <c r="GX522">
        <v>34401</v>
      </c>
      <c r="GY522">
        <v>36785.3</v>
      </c>
      <c r="GZ522">
        <v>34128.2</v>
      </c>
      <c r="HA522">
        <v>36612.7</v>
      </c>
      <c r="HB522">
        <v>43276.3</v>
      </c>
      <c r="HC522">
        <v>47426.7</v>
      </c>
      <c r="HD522">
        <v>53221.3</v>
      </c>
      <c r="HE522">
        <v>58504.3</v>
      </c>
      <c r="HF522">
        <v>1.97033</v>
      </c>
      <c r="HG522">
        <v>1.7831</v>
      </c>
      <c r="HH522">
        <v>0.11095</v>
      </c>
      <c r="HI522">
        <v>0</v>
      </c>
      <c r="HJ522">
        <v>28.2085</v>
      </c>
      <c r="HK522">
        <v>999.9</v>
      </c>
      <c r="HL522">
        <v>52.448</v>
      </c>
      <c r="HM522">
        <v>31.129</v>
      </c>
      <c r="HN522">
        <v>26.3834</v>
      </c>
      <c r="HO522">
        <v>55.4604</v>
      </c>
      <c r="HP522">
        <v>45.7332</v>
      </c>
      <c r="HQ522">
        <v>1</v>
      </c>
      <c r="HR522">
        <v>0.000904472</v>
      </c>
      <c r="HS522">
        <v>-0.623426</v>
      </c>
      <c r="HT522">
        <v>20.1117</v>
      </c>
      <c r="HU522">
        <v>5.19707</v>
      </c>
      <c r="HV522">
        <v>12.004</v>
      </c>
      <c r="HW522">
        <v>4.97485</v>
      </c>
      <c r="HX522">
        <v>3.29393</v>
      </c>
      <c r="HY522">
        <v>9999</v>
      </c>
      <c r="HZ522">
        <v>9999</v>
      </c>
      <c r="IA522">
        <v>999.9</v>
      </c>
      <c r="IB522">
        <v>9999</v>
      </c>
      <c r="IC522">
        <v>1.86325</v>
      </c>
      <c r="ID522">
        <v>1.86813</v>
      </c>
      <c r="IE522">
        <v>1.86787</v>
      </c>
      <c r="IF522">
        <v>1.86905</v>
      </c>
      <c r="IG522">
        <v>1.86983</v>
      </c>
      <c r="IH522">
        <v>1.86593</v>
      </c>
      <c r="II522">
        <v>1.86696</v>
      </c>
      <c r="IJ522">
        <v>1.86844</v>
      </c>
      <c r="IK522">
        <v>5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1.953</v>
      </c>
      <c r="IY522">
        <v>0.364</v>
      </c>
      <c r="IZ522">
        <v>0.591063205497763</v>
      </c>
      <c r="JA522">
        <v>0.00362635438953289</v>
      </c>
      <c r="JB522">
        <v>-8.50754122937555e-07</v>
      </c>
      <c r="JC522">
        <v>2.87264459290622e-10</v>
      </c>
      <c r="JD522">
        <v>-0.103101814204982</v>
      </c>
      <c r="JE522">
        <v>-0.017656537129445</v>
      </c>
      <c r="JF522">
        <v>0.00217271289782075</v>
      </c>
      <c r="JG522">
        <v>-2.34727275410467e-05</v>
      </c>
      <c r="JH522">
        <v>4</v>
      </c>
      <c r="JI522">
        <v>2183</v>
      </c>
      <c r="JJ522">
        <v>1</v>
      </c>
      <c r="JK522">
        <v>27</v>
      </c>
      <c r="JL522">
        <v>29322479.1</v>
      </c>
      <c r="JM522">
        <v>29322479.1</v>
      </c>
      <c r="JN522">
        <v>1.02417</v>
      </c>
      <c r="JO522">
        <v>2.64771</v>
      </c>
      <c r="JP522">
        <v>1.54785</v>
      </c>
      <c r="JQ522">
        <v>2.31201</v>
      </c>
      <c r="JR522">
        <v>1.64673</v>
      </c>
      <c r="JS522">
        <v>2.35474</v>
      </c>
      <c r="JT522">
        <v>34.3269</v>
      </c>
      <c r="JU522">
        <v>24.1926</v>
      </c>
      <c r="JV522">
        <v>18</v>
      </c>
      <c r="JW522">
        <v>507.828</v>
      </c>
      <c r="JX522">
        <v>389.729</v>
      </c>
      <c r="JY522">
        <v>28.2299</v>
      </c>
      <c r="JZ522">
        <v>27.35</v>
      </c>
      <c r="KA522">
        <v>30.0001</v>
      </c>
      <c r="KB522">
        <v>27.3786</v>
      </c>
      <c r="KC522">
        <v>27.3393</v>
      </c>
      <c r="KD522">
        <v>20.5641</v>
      </c>
      <c r="KE522">
        <v>18.9222</v>
      </c>
      <c r="KF522">
        <v>25.7705</v>
      </c>
      <c r="KG522">
        <v>28.2236</v>
      </c>
      <c r="KH522">
        <v>440.321</v>
      </c>
      <c r="KI522">
        <v>22.0435</v>
      </c>
      <c r="KJ522">
        <v>96.7583</v>
      </c>
      <c r="KK522">
        <v>94.7965</v>
      </c>
    </row>
    <row r="523" spans="1:297">
      <c r="A523">
        <v>507</v>
      </c>
      <c r="B523">
        <v>1759348753.1</v>
      </c>
      <c r="C523">
        <v>15893.0999999046</v>
      </c>
      <c r="D523" t="s">
        <v>1461</v>
      </c>
      <c r="E523" t="s">
        <v>1462</v>
      </c>
      <c r="F523">
        <v>5</v>
      </c>
      <c r="G523" t="s">
        <v>1410</v>
      </c>
      <c r="H523" t="s">
        <v>436</v>
      </c>
      <c r="I523">
        <v>1759348744.45714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435.592992087885</v>
      </c>
      <c r="AK523">
        <v>423.8916</v>
      </c>
      <c r="AL523">
        <v>0.667330562029684</v>
      </c>
      <c r="AM523">
        <v>64.7014413785426</v>
      </c>
      <c r="AN523">
        <f>(AP523 - AO523 + DY523*1E3/(8.314*(EA523+273.15)) * AR523/DX523 * AQ523) * DX523/(100*DL523) * 1000/(1000 - AP523)</f>
        <v>0</v>
      </c>
      <c r="AO523">
        <v>21.9834804779261</v>
      </c>
      <c r="AP523">
        <v>23.570576969697</v>
      </c>
      <c r="AQ523">
        <v>-1.86696902261381e-05</v>
      </c>
      <c r="AR523">
        <v>119.371846667819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2.44</v>
      </c>
      <c r="DM523">
        <v>0.5</v>
      </c>
      <c r="DN523" t="s">
        <v>438</v>
      </c>
      <c r="DO523">
        <v>2</v>
      </c>
      <c r="DP523" t="b">
        <v>1</v>
      </c>
      <c r="DQ523">
        <v>1759348744.45714</v>
      </c>
      <c r="DR523">
        <v>411.700928571429</v>
      </c>
      <c r="DS523">
        <v>422.530857142857</v>
      </c>
      <c r="DT523">
        <v>23.5739142857143</v>
      </c>
      <c r="DU523">
        <v>21.9854928571429</v>
      </c>
      <c r="DV523">
        <v>409.747071428571</v>
      </c>
      <c r="DW523">
        <v>23.2098714285714</v>
      </c>
      <c r="DX523">
        <v>499.998142857143</v>
      </c>
      <c r="DY523">
        <v>90.3413142857143</v>
      </c>
      <c r="DZ523">
        <v>0.0350054214285714</v>
      </c>
      <c r="EA523">
        <v>30.0792571428571</v>
      </c>
      <c r="EB523">
        <v>30.0106285714286</v>
      </c>
      <c r="EC523">
        <v>999.9</v>
      </c>
      <c r="ED523">
        <v>0</v>
      </c>
      <c r="EE523">
        <v>0</v>
      </c>
      <c r="EF523">
        <v>9990.57571428571</v>
      </c>
      <c r="EG523">
        <v>0</v>
      </c>
      <c r="EH523">
        <v>12.5774</v>
      </c>
      <c r="EI523">
        <v>-10.8300457142857</v>
      </c>
      <c r="EJ523">
        <v>421.640571428571</v>
      </c>
      <c r="EK523">
        <v>432.029214285714</v>
      </c>
      <c r="EL523">
        <v>1.58842928571429</v>
      </c>
      <c r="EM523">
        <v>422.530857142857</v>
      </c>
      <c r="EN523">
        <v>21.9854928571429</v>
      </c>
      <c r="EO523">
        <v>2.12969928571429</v>
      </c>
      <c r="EP523">
        <v>1.98619714285714</v>
      </c>
      <c r="EQ523">
        <v>18.4430714285714</v>
      </c>
      <c r="ER523">
        <v>17.3347285714286</v>
      </c>
      <c r="ES523">
        <v>1999.975</v>
      </c>
      <c r="ET523">
        <v>0.9799975</v>
      </c>
      <c r="EU523">
        <v>0.02000225</v>
      </c>
      <c r="EV523">
        <v>0</v>
      </c>
      <c r="EW523">
        <v>341.543214285714</v>
      </c>
      <c r="EX523">
        <v>5.00059</v>
      </c>
      <c r="EY523">
        <v>6880.48714285714</v>
      </c>
      <c r="EZ523">
        <v>17360.1142857143</v>
      </c>
      <c r="FA523">
        <v>40.75</v>
      </c>
      <c r="FB523">
        <v>40.5</v>
      </c>
      <c r="FC523">
        <v>40.1115</v>
      </c>
      <c r="FD523">
        <v>40.0177142857143</v>
      </c>
      <c r="FE523">
        <v>41.6915</v>
      </c>
      <c r="FF523">
        <v>1955.07</v>
      </c>
      <c r="FG523">
        <v>39.9</v>
      </c>
      <c r="FH523">
        <v>0</v>
      </c>
      <c r="FI523">
        <v>1759348753.8</v>
      </c>
      <c r="FJ523">
        <v>0</v>
      </c>
      <c r="FK523">
        <v>341.6595</v>
      </c>
      <c r="FL523">
        <v>5.79647863747476</v>
      </c>
      <c r="FM523">
        <v>132.236239417339</v>
      </c>
      <c r="FN523">
        <v>6883.53961538461</v>
      </c>
      <c r="FO523">
        <v>15</v>
      </c>
      <c r="FP523">
        <v>0</v>
      </c>
      <c r="FQ523" t="s">
        <v>439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-9.70713761904762</v>
      </c>
      <c r="GD523">
        <v>-16.2434594805195</v>
      </c>
      <c r="GE523">
        <v>2.27248990322008</v>
      </c>
      <c r="GF523">
        <v>0</v>
      </c>
      <c r="GG523">
        <v>341.118352941177</v>
      </c>
      <c r="GH523">
        <v>7.44800611172646</v>
      </c>
      <c r="GI523">
        <v>0.772707953443524</v>
      </c>
      <c r="GJ523">
        <v>-1</v>
      </c>
      <c r="GK523">
        <v>1.59001285714286</v>
      </c>
      <c r="GL523">
        <v>-0.0302259740259739</v>
      </c>
      <c r="GM523">
        <v>0.00314499624173769</v>
      </c>
      <c r="GN523">
        <v>1</v>
      </c>
      <c r="GO523">
        <v>1</v>
      </c>
      <c r="GP523">
        <v>2</v>
      </c>
      <c r="GQ523" t="s">
        <v>448</v>
      </c>
      <c r="GR523">
        <v>3.13256</v>
      </c>
      <c r="GS523">
        <v>2.7131</v>
      </c>
      <c r="GT523">
        <v>0.0887996</v>
      </c>
      <c r="GU523">
        <v>0.0925275</v>
      </c>
      <c r="GV523">
        <v>0.101711</v>
      </c>
      <c r="GW523">
        <v>0.0974922</v>
      </c>
      <c r="GX523">
        <v>34376.2</v>
      </c>
      <c r="GY523">
        <v>36700.3</v>
      </c>
      <c r="GZ523">
        <v>34128.3</v>
      </c>
      <c r="HA523">
        <v>36612.5</v>
      </c>
      <c r="HB523">
        <v>43276</v>
      </c>
      <c r="HC523">
        <v>47426.6</v>
      </c>
      <c r="HD523">
        <v>53221.2</v>
      </c>
      <c r="HE523">
        <v>58503.9</v>
      </c>
      <c r="HF523">
        <v>1.97012</v>
      </c>
      <c r="HG523">
        <v>1.78365</v>
      </c>
      <c r="HH523">
        <v>0.110045</v>
      </c>
      <c r="HI523">
        <v>0</v>
      </c>
      <c r="HJ523">
        <v>28.2132</v>
      </c>
      <c r="HK523">
        <v>999.9</v>
      </c>
      <c r="HL523">
        <v>52.448</v>
      </c>
      <c r="HM523">
        <v>31.129</v>
      </c>
      <c r="HN523">
        <v>26.3828</v>
      </c>
      <c r="HO523">
        <v>55.1404</v>
      </c>
      <c r="HP523">
        <v>45.9655</v>
      </c>
      <c r="HQ523">
        <v>1</v>
      </c>
      <c r="HR523">
        <v>0.00117632</v>
      </c>
      <c r="HS523">
        <v>-0.591367</v>
      </c>
      <c r="HT523">
        <v>20.1116</v>
      </c>
      <c r="HU523">
        <v>5.19692</v>
      </c>
      <c r="HV523">
        <v>12.004</v>
      </c>
      <c r="HW523">
        <v>4.9748</v>
      </c>
      <c r="HX523">
        <v>3.2939</v>
      </c>
      <c r="HY523">
        <v>9999</v>
      </c>
      <c r="HZ523">
        <v>9999</v>
      </c>
      <c r="IA523">
        <v>999.9</v>
      </c>
      <c r="IB523">
        <v>9999</v>
      </c>
      <c r="IC523">
        <v>1.86325</v>
      </c>
      <c r="ID523">
        <v>1.86813</v>
      </c>
      <c r="IE523">
        <v>1.86787</v>
      </c>
      <c r="IF523">
        <v>1.86905</v>
      </c>
      <c r="IG523">
        <v>1.86983</v>
      </c>
      <c r="IH523">
        <v>1.86592</v>
      </c>
      <c r="II523">
        <v>1.86692</v>
      </c>
      <c r="IJ523">
        <v>1.86842</v>
      </c>
      <c r="IK523">
        <v>5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1.965</v>
      </c>
      <c r="IY523">
        <v>0.364</v>
      </c>
      <c r="IZ523">
        <v>0.591063205497763</v>
      </c>
      <c r="JA523">
        <v>0.00362635438953289</v>
      </c>
      <c r="JB523">
        <v>-8.50754122937555e-07</v>
      </c>
      <c r="JC523">
        <v>2.87264459290622e-10</v>
      </c>
      <c r="JD523">
        <v>-0.103101814204982</v>
      </c>
      <c r="JE523">
        <v>-0.017656537129445</v>
      </c>
      <c r="JF523">
        <v>0.00217271289782075</v>
      </c>
      <c r="JG523">
        <v>-2.34727275410467e-05</v>
      </c>
      <c r="JH523">
        <v>4</v>
      </c>
      <c r="JI523">
        <v>2183</v>
      </c>
      <c r="JJ523">
        <v>1</v>
      </c>
      <c r="JK523">
        <v>27</v>
      </c>
      <c r="JL523">
        <v>29322479.2</v>
      </c>
      <c r="JM523">
        <v>29322479.2</v>
      </c>
      <c r="JN523">
        <v>1.05225</v>
      </c>
      <c r="JO523">
        <v>2.6416</v>
      </c>
      <c r="JP523">
        <v>1.54785</v>
      </c>
      <c r="JQ523">
        <v>2.31201</v>
      </c>
      <c r="JR523">
        <v>1.64673</v>
      </c>
      <c r="JS523">
        <v>2.34253</v>
      </c>
      <c r="JT523">
        <v>34.3269</v>
      </c>
      <c r="JU523">
        <v>24.1926</v>
      </c>
      <c r="JV523">
        <v>18</v>
      </c>
      <c r="JW523">
        <v>507.693</v>
      </c>
      <c r="JX523">
        <v>390.021</v>
      </c>
      <c r="JY523">
        <v>28.2232</v>
      </c>
      <c r="JZ523">
        <v>27.35</v>
      </c>
      <c r="KA523">
        <v>30</v>
      </c>
      <c r="KB523">
        <v>27.3781</v>
      </c>
      <c r="KC523">
        <v>27.3389</v>
      </c>
      <c r="KD523">
        <v>21.2153</v>
      </c>
      <c r="KE523">
        <v>18.9222</v>
      </c>
      <c r="KF523">
        <v>25.7705</v>
      </c>
      <c r="KG523">
        <v>28.2105</v>
      </c>
      <c r="KH523">
        <v>460.576</v>
      </c>
      <c r="KI523">
        <v>22.045</v>
      </c>
      <c r="KJ523">
        <v>96.7583</v>
      </c>
      <c r="KK523">
        <v>94.796</v>
      </c>
    </row>
    <row r="524" spans="1:297">
      <c r="A524">
        <v>508</v>
      </c>
      <c r="B524">
        <v>1759348758.1</v>
      </c>
      <c r="C524">
        <v>15898.0999999046</v>
      </c>
      <c r="D524" t="s">
        <v>1463</v>
      </c>
      <c r="E524" t="s">
        <v>1464</v>
      </c>
      <c r="F524">
        <v>5</v>
      </c>
      <c r="G524" t="s">
        <v>1410</v>
      </c>
      <c r="H524" t="s">
        <v>436</v>
      </c>
      <c r="I524">
        <v>1759348749.94615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450.571540779714</v>
      </c>
      <c r="AK524">
        <v>433.05856969697</v>
      </c>
      <c r="AL524">
        <v>1.95737157456464</v>
      </c>
      <c r="AM524">
        <v>64.7014413785426</v>
      </c>
      <c r="AN524">
        <f>(AP524 - AO524 + DY524*1E3/(8.314*(EA524+273.15)) * AR524/DX524 * AQ524) * DX524/(100*DL524) * 1000/(1000 - AP524)</f>
        <v>0</v>
      </c>
      <c r="AO524">
        <v>21.982302442862</v>
      </c>
      <c r="AP524">
        <v>23.570903030303</v>
      </c>
      <c r="AQ524">
        <v>-2.30219355310334e-06</v>
      </c>
      <c r="AR524">
        <v>119.371846667819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2.44</v>
      </c>
      <c r="DM524">
        <v>0.5</v>
      </c>
      <c r="DN524" t="s">
        <v>438</v>
      </c>
      <c r="DO524">
        <v>2</v>
      </c>
      <c r="DP524" t="b">
        <v>1</v>
      </c>
      <c r="DQ524">
        <v>1759348749.94615</v>
      </c>
      <c r="DR524">
        <v>414.327615384615</v>
      </c>
      <c r="DS524">
        <v>429.996230769231</v>
      </c>
      <c r="DT524">
        <v>23.5717615384615</v>
      </c>
      <c r="DU524">
        <v>21.9838615384615</v>
      </c>
      <c r="DV524">
        <v>412.365769230769</v>
      </c>
      <c r="DW524">
        <v>23.2078153846154</v>
      </c>
      <c r="DX524">
        <v>500.019692307692</v>
      </c>
      <c r="DY524">
        <v>90.3428692307692</v>
      </c>
      <c r="DZ524">
        <v>0.0348108076923077</v>
      </c>
      <c r="EA524">
        <v>30.0758</v>
      </c>
      <c r="EB524">
        <v>30.0098307692308</v>
      </c>
      <c r="EC524">
        <v>999.9</v>
      </c>
      <c r="ED524">
        <v>0</v>
      </c>
      <c r="EE524">
        <v>0</v>
      </c>
      <c r="EF524">
        <v>9994.37</v>
      </c>
      <c r="EG524">
        <v>0</v>
      </c>
      <c r="EH524">
        <v>12.5774</v>
      </c>
      <c r="EI524">
        <v>-15.6686230769231</v>
      </c>
      <c r="EJ524">
        <v>424.329846153846</v>
      </c>
      <c r="EK524">
        <v>439.661615384615</v>
      </c>
      <c r="EL524">
        <v>1.58791538461538</v>
      </c>
      <c r="EM524">
        <v>429.996230769231</v>
      </c>
      <c r="EN524">
        <v>21.9838615384615</v>
      </c>
      <c r="EO524">
        <v>2.12954153846154</v>
      </c>
      <c r="EP524">
        <v>1.98608384615385</v>
      </c>
      <c r="EQ524">
        <v>18.4418846153846</v>
      </c>
      <c r="ER524">
        <v>17.3338230769231</v>
      </c>
      <c r="ES524">
        <v>1999.96384615385</v>
      </c>
      <c r="ET524">
        <v>0.979997384615384</v>
      </c>
      <c r="EU524">
        <v>0.0200023692307692</v>
      </c>
      <c r="EV524">
        <v>0</v>
      </c>
      <c r="EW524">
        <v>342.169230769231</v>
      </c>
      <c r="EX524">
        <v>5.00059</v>
      </c>
      <c r="EY524">
        <v>6892.19769230769</v>
      </c>
      <c r="EZ524">
        <v>17360.0230769231</v>
      </c>
      <c r="FA524">
        <v>40.75</v>
      </c>
      <c r="FB524">
        <v>40.5</v>
      </c>
      <c r="FC524">
        <v>40.1153076923077</v>
      </c>
      <c r="FD524">
        <v>40.0238461538462</v>
      </c>
      <c r="FE524">
        <v>41.6918461538462</v>
      </c>
      <c r="FF524">
        <v>1955.05846153846</v>
      </c>
      <c r="FG524">
        <v>39.9</v>
      </c>
      <c r="FH524">
        <v>0</v>
      </c>
      <c r="FI524">
        <v>1759348758.6</v>
      </c>
      <c r="FJ524">
        <v>0</v>
      </c>
      <c r="FK524">
        <v>342.153653846154</v>
      </c>
      <c r="FL524">
        <v>6.11353845505144</v>
      </c>
      <c r="FM524">
        <v>118.543247881796</v>
      </c>
      <c r="FN524">
        <v>6893.57192307692</v>
      </c>
      <c r="FO524">
        <v>15</v>
      </c>
      <c r="FP524">
        <v>0</v>
      </c>
      <c r="FQ524" t="s">
        <v>439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-13.6548028571429</v>
      </c>
      <c r="GD524">
        <v>-54.8333657142857</v>
      </c>
      <c r="GE524">
        <v>6.03412153160685</v>
      </c>
      <c r="GF524">
        <v>0</v>
      </c>
      <c r="GG524">
        <v>341.843705882353</v>
      </c>
      <c r="GH524">
        <v>6.37845683337251</v>
      </c>
      <c r="GI524">
        <v>0.665006215336355</v>
      </c>
      <c r="GJ524">
        <v>-1</v>
      </c>
      <c r="GK524">
        <v>1.5884380952381</v>
      </c>
      <c r="GL524">
        <v>-0.00608415584415466</v>
      </c>
      <c r="GM524">
        <v>0.00148902530934906</v>
      </c>
      <c r="GN524">
        <v>1</v>
      </c>
      <c r="GO524">
        <v>1</v>
      </c>
      <c r="GP524">
        <v>2</v>
      </c>
      <c r="GQ524" t="s">
        <v>448</v>
      </c>
      <c r="GR524">
        <v>3.13271</v>
      </c>
      <c r="GS524">
        <v>2.71294</v>
      </c>
      <c r="GT524">
        <v>0.0904029</v>
      </c>
      <c r="GU524">
        <v>0.0951847</v>
      </c>
      <c r="GV524">
        <v>0.101706</v>
      </c>
      <c r="GW524">
        <v>0.0974859</v>
      </c>
      <c r="GX524">
        <v>34315.3</v>
      </c>
      <c r="GY524">
        <v>36592.5</v>
      </c>
      <c r="GZ524">
        <v>34127.9</v>
      </c>
      <c r="HA524">
        <v>36612.1</v>
      </c>
      <c r="HB524">
        <v>43276.3</v>
      </c>
      <c r="HC524">
        <v>47426.9</v>
      </c>
      <c r="HD524">
        <v>53221.1</v>
      </c>
      <c r="HE524">
        <v>58503.5</v>
      </c>
      <c r="HF524">
        <v>1.9705</v>
      </c>
      <c r="HG524">
        <v>1.78318</v>
      </c>
      <c r="HH524">
        <v>0.109233</v>
      </c>
      <c r="HI524">
        <v>0</v>
      </c>
      <c r="HJ524">
        <v>28.2181</v>
      </c>
      <c r="HK524">
        <v>999.9</v>
      </c>
      <c r="HL524">
        <v>52.472</v>
      </c>
      <c r="HM524">
        <v>31.149</v>
      </c>
      <c r="HN524">
        <v>26.4253</v>
      </c>
      <c r="HO524">
        <v>54.7004</v>
      </c>
      <c r="HP524">
        <v>45.8373</v>
      </c>
      <c r="HQ524">
        <v>1</v>
      </c>
      <c r="HR524">
        <v>0.00119411</v>
      </c>
      <c r="HS524">
        <v>-0.579981</v>
      </c>
      <c r="HT524">
        <v>20.1119</v>
      </c>
      <c r="HU524">
        <v>5.19722</v>
      </c>
      <c r="HV524">
        <v>12.004</v>
      </c>
      <c r="HW524">
        <v>4.97505</v>
      </c>
      <c r="HX524">
        <v>3.29393</v>
      </c>
      <c r="HY524">
        <v>9999</v>
      </c>
      <c r="HZ524">
        <v>9999</v>
      </c>
      <c r="IA524">
        <v>999.9</v>
      </c>
      <c r="IB524">
        <v>9999</v>
      </c>
      <c r="IC524">
        <v>1.86325</v>
      </c>
      <c r="ID524">
        <v>1.86813</v>
      </c>
      <c r="IE524">
        <v>1.86787</v>
      </c>
      <c r="IF524">
        <v>1.86906</v>
      </c>
      <c r="IG524">
        <v>1.86985</v>
      </c>
      <c r="IH524">
        <v>1.86594</v>
      </c>
      <c r="II524">
        <v>1.86698</v>
      </c>
      <c r="IJ524">
        <v>1.86844</v>
      </c>
      <c r="IK524">
        <v>5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1.995</v>
      </c>
      <c r="IY524">
        <v>0.3639</v>
      </c>
      <c r="IZ524">
        <v>0.591063205497763</v>
      </c>
      <c r="JA524">
        <v>0.00362635438953289</v>
      </c>
      <c r="JB524">
        <v>-8.50754122937555e-07</v>
      </c>
      <c r="JC524">
        <v>2.87264459290622e-10</v>
      </c>
      <c r="JD524">
        <v>-0.103101814204982</v>
      </c>
      <c r="JE524">
        <v>-0.017656537129445</v>
      </c>
      <c r="JF524">
        <v>0.00217271289782075</v>
      </c>
      <c r="JG524">
        <v>-2.34727275410467e-05</v>
      </c>
      <c r="JH524">
        <v>4</v>
      </c>
      <c r="JI524">
        <v>2183</v>
      </c>
      <c r="JJ524">
        <v>1</v>
      </c>
      <c r="JK524">
        <v>27</v>
      </c>
      <c r="JL524">
        <v>29322479.3</v>
      </c>
      <c r="JM524">
        <v>29322479.3</v>
      </c>
      <c r="JN524">
        <v>1.08521</v>
      </c>
      <c r="JO524">
        <v>2.6355</v>
      </c>
      <c r="JP524">
        <v>1.54785</v>
      </c>
      <c r="JQ524">
        <v>2.31201</v>
      </c>
      <c r="JR524">
        <v>1.64551</v>
      </c>
      <c r="JS524">
        <v>2.36816</v>
      </c>
      <c r="JT524">
        <v>34.3269</v>
      </c>
      <c r="JU524">
        <v>24.1926</v>
      </c>
      <c r="JV524">
        <v>18</v>
      </c>
      <c r="JW524">
        <v>507.923</v>
      </c>
      <c r="JX524">
        <v>389.754</v>
      </c>
      <c r="JY524">
        <v>28.2117</v>
      </c>
      <c r="JZ524">
        <v>27.35</v>
      </c>
      <c r="KA524">
        <v>30.0002</v>
      </c>
      <c r="KB524">
        <v>27.3763</v>
      </c>
      <c r="KC524">
        <v>27.337</v>
      </c>
      <c r="KD524">
        <v>21.8067</v>
      </c>
      <c r="KE524">
        <v>18.9222</v>
      </c>
      <c r="KF524">
        <v>25.7705</v>
      </c>
      <c r="KG524">
        <v>28.2092</v>
      </c>
      <c r="KH524">
        <v>474.047</v>
      </c>
      <c r="KI524">
        <v>22.0469</v>
      </c>
      <c r="KJ524">
        <v>96.7577</v>
      </c>
      <c r="KK524">
        <v>94.7952</v>
      </c>
    </row>
    <row r="525" spans="1:297">
      <c r="A525">
        <v>509</v>
      </c>
      <c r="B525">
        <v>1759348763.1</v>
      </c>
      <c r="C525">
        <v>15903.0999999046</v>
      </c>
      <c r="D525" t="s">
        <v>1465</v>
      </c>
      <c r="E525" t="s">
        <v>1466</v>
      </c>
      <c r="F525">
        <v>5</v>
      </c>
      <c r="G525" t="s">
        <v>1410</v>
      </c>
      <c r="H525" t="s">
        <v>436</v>
      </c>
      <c r="I525">
        <v>1759348754.94615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467.844417165501</v>
      </c>
      <c r="AK525">
        <v>446.561684848485</v>
      </c>
      <c r="AL525">
        <v>2.80088697415764</v>
      </c>
      <c r="AM525">
        <v>64.7014413785426</v>
      </c>
      <c r="AN525">
        <f>(AP525 - AO525 + DY525*1E3/(8.314*(EA525+273.15)) * AR525/DX525 * AQ525) * DX525/(100*DL525) * 1000/(1000 - AP525)</f>
        <v>0</v>
      </c>
      <c r="AO525">
        <v>21.9813792111249</v>
      </c>
      <c r="AP525">
        <v>23.5709636363636</v>
      </c>
      <c r="AQ525">
        <v>5.56942872725164e-06</v>
      </c>
      <c r="AR525">
        <v>119.371846667819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2.44</v>
      </c>
      <c r="DM525">
        <v>0.5</v>
      </c>
      <c r="DN525" t="s">
        <v>438</v>
      </c>
      <c r="DO525">
        <v>2</v>
      </c>
      <c r="DP525" t="b">
        <v>1</v>
      </c>
      <c r="DQ525">
        <v>1759348754.94615</v>
      </c>
      <c r="DR525">
        <v>420.652461538462</v>
      </c>
      <c r="DS525">
        <v>442.380461538462</v>
      </c>
      <c r="DT525">
        <v>23.5707692307692</v>
      </c>
      <c r="DU525">
        <v>21.9824692307692</v>
      </c>
      <c r="DV525">
        <v>418.671307692308</v>
      </c>
      <c r="DW525">
        <v>23.2068615384615</v>
      </c>
      <c r="DX525">
        <v>499.989461538462</v>
      </c>
      <c r="DY525">
        <v>90.3433</v>
      </c>
      <c r="DZ525">
        <v>0.0348784307692308</v>
      </c>
      <c r="EA525">
        <v>30.0747</v>
      </c>
      <c r="EB525">
        <v>30.0053384615385</v>
      </c>
      <c r="EC525">
        <v>999.9</v>
      </c>
      <c r="ED525">
        <v>0</v>
      </c>
      <c r="EE525">
        <v>0</v>
      </c>
      <c r="EF525">
        <v>9994.89769230769</v>
      </c>
      <c r="EG525">
        <v>0</v>
      </c>
      <c r="EH525">
        <v>12.5774</v>
      </c>
      <c r="EI525">
        <v>-21.7280769230769</v>
      </c>
      <c r="EJ525">
        <v>430.806846153846</v>
      </c>
      <c r="EK525">
        <v>452.323615384615</v>
      </c>
      <c r="EL525">
        <v>1.58829692307692</v>
      </c>
      <c r="EM525">
        <v>442.380461538462</v>
      </c>
      <c r="EN525">
        <v>21.9824692307692</v>
      </c>
      <c r="EO525">
        <v>2.12946</v>
      </c>
      <c r="EP525">
        <v>1.98596923076923</v>
      </c>
      <c r="EQ525">
        <v>18.4412769230769</v>
      </c>
      <c r="ER525">
        <v>17.3329153846154</v>
      </c>
      <c r="ES525">
        <v>2000.00923076923</v>
      </c>
      <c r="ET525">
        <v>0.979997846153846</v>
      </c>
      <c r="EU525">
        <v>0.0200018923076923</v>
      </c>
      <c r="EV525">
        <v>0</v>
      </c>
      <c r="EW525">
        <v>342.685538461538</v>
      </c>
      <c r="EX525">
        <v>5.00059</v>
      </c>
      <c r="EY525">
        <v>6902.21153846154</v>
      </c>
      <c r="EZ525">
        <v>17360.4076923077</v>
      </c>
      <c r="FA525">
        <v>40.75</v>
      </c>
      <c r="FB525">
        <v>40.5</v>
      </c>
      <c r="FC525">
        <v>40.125</v>
      </c>
      <c r="FD525">
        <v>40.0286153846154</v>
      </c>
      <c r="FE525">
        <v>41.6918461538462</v>
      </c>
      <c r="FF525">
        <v>1955.10384615385</v>
      </c>
      <c r="FG525">
        <v>39.9</v>
      </c>
      <c r="FH525">
        <v>0</v>
      </c>
      <c r="FI525">
        <v>1759348763.4</v>
      </c>
      <c r="FJ525">
        <v>0</v>
      </c>
      <c r="FK525">
        <v>342.654730769231</v>
      </c>
      <c r="FL525">
        <v>6.05610255160684</v>
      </c>
      <c r="FM525">
        <v>112.320683738985</v>
      </c>
      <c r="FN525">
        <v>6902.87769230769</v>
      </c>
      <c r="FO525">
        <v>15</v>
      </c>
      <c r="FP525">
        <v>0</v>
      </c>
      <c r="FQ525" t="s">
        <v>439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-18.8083955</v>
      </c>
      <c r="GD525">
        <v>-77.8536175939849</v>
      </c>
      <c r="GE525">
        <v>7.56982854074944</v>
      </c>
      <c r="GF525">
        <v>0</v>
      </c>
      <c r="GG525">
        <v>342.352529411765</v>
      </c>
      <c r="GH525">
        <v>6.13430098975291</v>
      </c>
      <c r="GI525">
        <v>0.64239777100623</v>
      </c>
      <c r="GJ525">
        <v>-1</v>
      </c>
      <c r="GK525">
        <v>1.588074</v>
      </c>
      <c r="GL525">
        <v>0.0081852631578937</v>
      </c>
      <c r="GM525">
        <v>0.00111183811771319</v>
      </c>
      <c r="GN525">
        <v>1</v>
      </c>
      <c r="GO525">
        <v>1</v>
      </c>
      <c r="GP525">
        <v>2</v>
      </c>
      <c r="GQ525" t="s">
        <v>448</v>
      </c>
      <c r="GR525">
        <v>3.13271</v>
      </c>
      <c r="GS525">
        <v>2.71293</v>
      </c>
      <c r="GT525">
        <v>0.0926057</v>
      </c>
      <c r="GU525">
        <v>0.0977583</v>
      </c>
      <c r="GV525">
        <v>0.101707</v>
      </c>
      <c r="GW525">
        <v>0.0974824</v>
      </c>
      <c r="GX525">
        <v>34232.4</v>
      </c>
      <c r="GY525">
        <v>36488.3</v>
      </c>
      <c r="GZ525">
        <v>34128.1</v>
      </c>
      <c r="HA525">
        <v>36612</v>
      </c>
      <c r="HB525">
        <v>43276.6</v>
      </c>
      <c r="HC525">
        <v>47427.1</v>
      </c>
      <c r="HD525">
        <v>53221.3</v>
      </c>
      <c r="HE525">
        <v>58503.1</v>
      </c>
      <c r="HF525">
        <v>1.97062</v>
      </c>
      <c r="HG525">
        <v>1.78303</v>
      </c>
      <c r="HH525">
        <v>0.108704</v>
      </c>
      <c r="HI525">
        <v>0</v>
      </c>
      <c r="HJ525">
        <v>28.2207</v>
      </c>
      <c r="HK525">
        <v>999.9</v>
      </c>
      <c r="HL525">
        <v>52.423</v>
      </c>
      <c r="HM525">
        <v>31.129</v>
      </c>
      <c r="HN525">
        <v>26.3721</v>
      </c>
      <c r="HO525">
        <v>54.6204</v>
      </c>
      <c r="HP525">
        <v>45.9615</v>
      </c>
      <c r="HQ525">
        <v>1</v>
      </c>
      <c r="HR525">
        <v>0.00118394</v>
      </c>
      <c r="HS525">
        <v>-0.616555</v>
      </c>
      <c r="HT525">
        <v>20.1116</v>
      </c>
      <c r="HU525">
        <v>5.19737</v>
      </c>
      <c r="HV525">
        <v>12.004</v>
      </c>
      <c r="HW525">
        <v>4.97515</v>
      </c>
      <c r="HX525">
        <v>3.294</v>
      </c>
      <c r="HY525">
        <v>9999</v>
      </c>
      <c r="HZ525">
        <v>9999</v>
      </c>
      <c r="IA525">
        <v>999.9</v>
      </c>
      <c r="IB525">
        <v>9999</v>
      </c>
      <c r="IC525">
        <v>1.86325</v>
      </c>
      <c r="ID525">
        <v>1.86813</v>
      </c>
      <c r="IE525">
        <v>1.86789</v>
      </c>
      <c r="IF525">
        <v>1.86905</v>
      </c>
      <c r="IG525">
        <v>1.86985</v>
      </c>
      <c r="IH525">
        <v>1.86592</v>
      </c>
      <c r="II525">
        <v>1.86696</v>
      </c>
      <c r="IJ525">
        <v>1.86843</v>
      </c>
      <c r="IK525">
        <v>5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2.037</v>
      </c>
      <c r="IY525">
        <v>0.3639</v>
      </c>
      <c r="IZ525">
        <v>0.591063205497763</v>
      </c>
      <c r="JA525">
        <v>0.00362635438953289</v>
      </c>
      <c r="JB525">
        <v>-8.50754122937555e-07</v>
      </c>
      <c r="JC525">
        <v>2.87264459290622e-10</v>
      </c>
      <c r="JD525">
        <v>-0.103101814204982</v>
      </c>
      <c r="JE525">
        <v>-0.017656537129445</v>
      </c>
      <c r="JF525">
        <v>0.00217271289782075</v>
      </c>
      <c r="JG525">
        <v>-2.34727275410467e-05</v>
      </c>
      <c r="JH525">
        <v>4</v>
      </c>
      <c r="JI525">
        <v>2183</v>
      </c>
      <c r="JJ525">
        <v>1</v>
      </c>
      <c r="JK525">
        <v>27</v>
      </c>
      <c r="JL525">
        <v>29322479.4</v>
      </c>
      <c r="JM525">
        <v>29322479.4</v>
      </c>
      <c r="JN525">
        <v>1.1145</v>
      </c>
      <c r="JO525">
        <v>2.63672</v>
      </c>
      <c r="JP525">
        <v>1.54785</v>
      </c>
      <c r="JQ525">
        <v>2.31201</v>
      </c>
      <c r="JR525">
        <v>1.64673</v>
      </c>
      <c r="JS525">
        <v>2.33765</v>
      </c>
      <c r="JT525">
        <v>34.3269</v>
      </c>
      <c r="JU525">
        <v>24.1926</v>
      </c>
      <c r="JV525">
        <v>18</v>
      </c>
      <c r="JW525">
        <v>508.006</v>
      </c>
      <c r="JX525">
        <v>389.674</v>
      </c>
      <c r="JY525">
        <v>28.2051</v>
      </c>
      <c r="JZ525">
        <v>27.35</v>
      </c>
      <c r="KA525">
        <v>30</v>
      </c>
      <c r="KB525">
        <v>27.3763</v>
      </c>
      <c r="KC525">
        <v>27.337</v>
      </c>
      <c r="KD525">
        <v>22.3665</v>
      </c>
      <c r="KE525">
        <v>18.9222</v>
      </c>
      <c r="KF525">
        <v>25.7705</v>
      </c>
      <c r="KG525">
        <v>28.3141</v>
      </c>
      <c r="KH525">
        <v>487.493</v>
      </c>
      <c r="KI525">
        <v>22.0505</v>
      </c>
      <c r="KJ525">
        <v>96.7581</v>
      </c>
      <c r="KK525">
        <v>94.7948</v>
      </c>
    </row>
    <row r="526" spans="1:297">
      <c r="A526">
        <v>510</v>
      </c>
      <c r="B526">
        <v>1759348768.1</v>
      </c>
      <c r="C526">
        <v>15908.0999999046</v>
      </c>
      <c r="D526" t="s">
        <v>1467</v>
      </c>
      <c r="E526" t="s">
        <v>1468</v>
      </c>
      <c r="F526">
        <v>5</v>
      </c>
      <c r="G526" t="s">
        <v>1410</v>
      </c>
      <c r="H526" t="s">
        <v>436</v>
      </c>
      <c r="I526">
        <v>1759348759.94615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484.605088197441</v>
      </c>
      <c r="AK526">
        <v>461.743842424242</v>
      </c>
      <c r="AL526">
        <v>3.09104537709402</v>
      </c>
      <c r="AM526">
        <v>64.7014413785426</v>
      </c>
      <c r="AN526">
        <f>(AP526 - AO526 + DY526*1E3/(8.314*(EA526+273.15)) * AR526/DX526 * AQ526) * DX526/(100*DL526) * 1000/(1000 - AP526)</f>
        <v>0</v>
      </c>
      <c r="AO526">
        <v>21.9809094361207</v>
      </c>
      <c r="AP526">
        <v>23.5677933333333</v>
      </c>
      <c r="AQ526">
        <v>-5.13885201703184e-05</v>
      </c>
      <c r="AR526">
        <v>119.371846667819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2.44</v>
      </c>
      <c r="DM526">
        <v>0.5</v>
      </c>
      <c r="DN526" t="s">
        <v>438</v>
      </c>
      <c r="DO526">
        <v>2</v>
      </c>
      <c r="DP526" t="b">
        <v>1</v>
      </c>
      <c r="DQ526">
        <v>1759348759.94615</v>
      </c>
      <c r="DR526">
        <v>431.191615384615</v>
      </c>
      <c r="DS526">
        <v>458.098153846154</v>
      </c>
      <c r="DT526">
        <v>23.5703384615385</v>
      </c>
      <c r="DU526">
        <v>21.9816076923077</v>
      </c>
      <c r="DV526">
        <v>429.178230769231</v>
      </c>
      <c r="DW526">
        <v>23.2064461538462</v>
      </c>
      <c r="DX526">
        <v>500.042923076923</v>
      </c>
      <c r="DY526">
        <v>90.3432076923077</v>
      </c>
      <c r="DZ526">
        <v>0.0346837769230769</v>
      </c>
      <c r="EA526">
        <v>30.0726230769231</v>
      </c>
      <c r="EB526">
        <v>29.9986384615385</v>
      </c>
      <c r="EC526">
        <v>999.9</v>
      </c>
      <c r="ED526">
        <v>0</v>
      </c>
      <c r="EE526">
        <v>0</v>
      </c>
      <c r="EF526">
        <v>10019.95</v>
      </c>
      <c r="EG526">
        <v>0</v>
      </c>
      <c r="EH526">
        <v>12.5774</v>
      </c>
      <c r="EI526">
        <v>-26.9065846153846</v>
      </c>
      <c r="EJ526">
        <v>441.600153846154</v>
      </c>
      <c r="EK526">
        <v>468.394076923077</v>
      </c>
      <c r="EL526">
        <v>1.58871769230769</v>
      </c>
      <c r="EM526">
        <v>458.098153846154</v>
      </c>
      <c r="EN526">
        <v>21.9816076923077</v>
      </c>
      <c r="EO526">
        <v>2.12941769230769</v>
      </c>
      <c r="EP526">
        <v>1.98589076923077</v>
      </c>
      <c r="EQ526">
        <v>18.4409615384615</v>
      </c>
      <c r="ER526">
        <v>17.3322846153846</v>
      </c>
      <c r="ES526">
        <v>2000.03769230769</v>
      </c>
      <c r="ET526">
        <v>0.979998076923077</v>
      </c>
      <c r="EU526">
        <v>0.0200016538461538</v>
      </c>
      <c r="EV526">
        <v>0</v>
      </c>
      <c r="EW526">
        <v>343.182615384615</v>
      </c>
      <c r="EX526">
        <v>5.00059</v>
      </c>
      <c r="EY526">
        <v>6911.03769230769</v>
      </c>
      <c r="EZ526">
        <v>17360.6461538462</v>
      </c>
      <c r="FA526">
        <v>40.75</v>
      </c>
      <c r="FB526">
        <v>40.5</v>
      </c>
      <c r="FC526">
        <v>40.125</v>
      </c>
      <c r="FD526">
        <v>40.0429230769231</v>
      </c>
      <c r="FE526">
        <v>41.6918461538462</v>
      </c>
      <c r="FF526">
        <v>1955.13</v>
      </c>
      <c r="FG526">
        <v>39.9</v>
      </c>
      <c r="FH526">
        <v>0</v>
      </c>
      <c r="FI526">
        <v>1759348768.8</v>
      </c>
      <c r="FJ526">
        <v>0</v>
      </c>
      <c r="FK526">
        <v>343.21168</v>
      </c>
      <c r="FL526">
        <v>5.04715383954238</v>
      </c>
      <c r="FM526">
        <v>102.246923214538</v>
      </c>
      <c r="FN526">
        <v>6912.9128</v>
      </c>
      <c r="FO526">
        <v>15</v>
      </c>
      <c r="FP526">
        <v>0</v>
      </c>
      <c r="FQ526" t="s">
        <v>439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-23.4504619047619</v>
      </c>
      <c r="GD526">
        <v>-64.4804649350649</v>
      </c>
      <c r="GE526">
        <v>6.7635577072648</v>
      </c>
      <c r="GF526">
        <v>0</v>
      </c>
      <c r="GG526">
        <v>342.841235294118</v>
      </c>
      <c r="GH526">
        <v>5.94533230969688</v>
      </c>
      <c r="GI526">
        <v>0.613431527356008</v>
      </c>
      <c r="GJ526">
        <v>-1</v>
      </c>
      <c r="GK526">
        <v>1.5882280952381</v>
      </c>
      <c r="GL526">
        <v>0.00618623376623324</v>
      </c>
      <c r="GM526">
        <v>0.00114543241594655</v>
      </c>
      <c r="GN526">
        <v>1</v>
      </c>
      <c r="GO526">
        <v>1</v>
      </c>
      <c r="GP526">
        <v>2</v>
      </c>
      <c r="GQ526" t="s">
        <v>448</v>
      </c>
      <c r="GR526">
        <v>3.13288</v>
      </c>
      <c r="GS526">
        <v>2.71243</v>
      </c>
      <c r="GT526">
        <v>0.0950136</v>
      </c>
      <c r="GU526">
        <v>0.10032</v>
      </c>
      <c r="GV526">
        <v>0.101701</v>
      </c>
      <c r="GW526">
        <v>0.0974802</v>
      </c>
      <c r="GX526">
        <v>34141.5</v>
      </c>
      <c r="GY526">
        <v>36385.2</v>
      </c>
      <c r="GZ526">
        <v>34128</v>
      </c>
      <c r="HA526">
        <v>36612.5</v>
      </c>
      <c r="HB526">
        <v>43276.8</v>
      </c>
      <c r="HC526">
        <v>47428.1</v>
      </c>
      <c r="HD526">
        <v>53220.8</v>
      </c>
      <c r="HE526">
        <v>58503.8</v>
      </c>
      <c r="HF526">
        <v>1.97092</v>
      </c>
      <c r="HG526">
        <v>1.7834</v>
      </c>
      <c r="HH526">
        <v>0.10848</v>
      </c>
      <c r="HI526">
        <v>0</v>
      </c>
      <c r="HJ526">
        <v>28.2231</v>
      </c>
      <c r="HK526">
        <v>999.9</v>
      </c>
      <c r="HL526">
        <v>52.423</v>
      </c>
      <c r="HM526">
        <v>31.129</v>
      </c>
      <c r="HN526">
        <v>26.3731</v>
      </c>
      <c r="HO526">
        <v>55.0504</v>
      </c>
      <c r="HP526">
        <v>46.0016</v>
      </c>
      <c r="HQ526">
        <v>1</v>
      </c>
      <c r="HR526">
        <v>0.00157012</v>
      </c>
      <c r="HS526">
        <v>-1.02062</v>
      </c>
      <c r="HT526">
        <v>20.1094</v>
      </c>
      <c r="HU526">
        <v>5.19737</v>
      </c>
      <c r="HV526">
        <v>12.004</v>
      </c>
      <c r="HW526">
        <v>4.97505</v>
      </c>
      <c r="HX526">
        <v>3.294</v>
      </c>
      <c r="HY526">
        <v>9999</v>
      </c>
      <c r="HZ526">
        <v>9999</v>
      </c>
      <c r="IA526">
        <v>999.9</v>
      </c>
      <c r="IB526">
        <v>9999</v>
      </c>
      <c r="IC526">
        <v>1.86325</v>
      </c>
      <c r="ID526">
        <v>1.86813</v>
      </c>
      <c r="IE526">
        <v>1.86788</v>
      </c>
      <c r="IF526">
        <v>1.86905</v>
      </c>
      <c r="IG526">
        <v>1.86984</v>
      </c>
      <c r="IH526">
        <v>1.8659</v>
      </c>
      <c r="II526">
        <v>1.86697</v>
      </c>
      <c r="IJ526">
        <v>1.86843</v>
      </c>
      <c r="IK526">
        <v>5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2.083</v>
      </c>
      <c r="IY526">
        <v>0.3638</v>
      </c>
      <c r="IZ526">
        <v>0.591063205497763</v>
      </c>
      <c r="JA526">
        <v>0.00362635438953289</v>
      </c>
      <c r="JB526">
        <v>-8.50754122937555e-07</v>
      </c>
      <c r="JC526">
        <v>2.87264459290622e-10</v>
      </c>
      <c r="JD526">
        <v>-0.103101814204982</v>
      </c>
      <c r="JE526">
        <v>-0.017656537129445</v>
      </c>
      <c r="JF526">
        <v>0.00217271289782075</v>
      </c>
      <c r="JG526">
        <v>-2.34727275410467e-05</v>
      </c>
      <c r="JH526">
        <v>4</v>
      </c>
      <c r="JI526">
        <v>2183</v>
      </c>
      <c r="JJ526">
        <v>1</v>
      </c>
      <c r="JK526">
        <v>27</v>
      </c>
      <c r="JL526">
        <v>29322479.5</v>
      </c>
      <c r="JM526">
        <v>29322479.5</v>
      </c>
      <c r="JN526">
        <v>1.14136</v>
      </c>
      <c r="JO526">
        <v>2.64893</v>
      </c>
      <c r="JP526">
        <v>1.54785</v>
      </c>
      <c r="JQ526">
        <v>2.31201</v>
      </c>
      <c r="JR526">
        <v>1.64673</v>
      </c>
      <c r="JS526">
        <v>2.25342</v>
      </c>
      <c r="JT526">
        <v>34.3269</v>
      </c>
      <c r="JU526">
        <v>24.1838</v>
      </c>
      <c r="JV526">
        <v>18</v>
      </c>
      <c r="JW526">
        <v>508.2</v>
      </c>
      <c r="JX526">
        <v>389.867</v>
      </c>
      <c r="JY526">
        <v>28.2696</v>
      </c>
      <c r="JZ526">
        <v>27.35</v>
      </c>
      <c r="KA526">
        <v>30.0004</v>
      </c>
      <c r="KB526">
        <v>27.3758</v>
      </c>
      <c r="KC526">
        <v>27.3361</v>
      </c>
      <c r="KD526">
        <v>23.04</v>
      </c>
      <c r="KE526">
        <v>18.6426</v>
      </c>
      <c r="KF526">
        <v>25.7705</v>
      </c>
      <c r="KG526">
        <v>28.3184</v>
      </c>
      <c r="KH526">
        <v>507.725</v>
      </c>
      <c r="KI526">
        <v>22.0539</v>
      </c>
      <c r="KJ526">
        <v>96.7574</v>
      </c>
      <c r="KK526">
        <v>94.7959</v>
      </c>
    </row>
    <row r="527" spans="1:297">
      <c r="A527">
        <v>511</v>
      </c>
      <c r="B527">
        <v>1759348773.1</v>
      </c>
      <c r="C527">
        <v>15913.0999999046</v>
      </c>
      <c r="D527" t="s">
        <v>1469</v>
      </c>
      <c r="E527" t="s">
        <v>1470</v>
      </c>
      <c r="F527">
        <v>5</v>
      </c>
      <c r="G527" t="s">
        <v>1410</v>
      </c>
      <c r="H527" t="s">
        <v>436</v>
      </c>
      <c r="I527">
        <v>1759348764.94615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501.788165942174</v>
      </c>
      <c r="AK527">
        <v>477.997224242424</v>
      </c>
      <c r="AL527">
        <v>3.2793040951378</v>
      </c>
      <c r="AM527">
        <v>64.7014413785426</v>
      </c>
      <c r="AN527">
        <f>(AP527 - AO527 + DY527*1E3/(8.314*(EA527+273.15)) * AR527/DX527 * AQ527) * DX527/(100*DL527) * 1000/(1000 - AP527)</f>
        <v>0</v>
      </c>
      <c r="AO527">
        <v>21.9881033047189</v>
      </c>
      <c r="AP527">
        <v>23.574783030303</v>
      </c>
      <c r="AQ527">
        <v>9.23277445914858e-05</v>
      </c>
      <c r="AR527">
        <v>119.371846667819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2.44</v>
      </c>
      <c r="DM527">
        <v>0.5</v>
      </c>
      <c r="DN527" t="s">
        <v>438</v>
      </c>
      <c r="DO527">
        <v>2</v>
      </c>
      <c r="DP527" t="b">
        <v>1</v>
      </c>
      <c r="DQ527">
        <v>1759348764.94615</v>
      </c>
      <c r="DR527">
        <v>444.826538461538</v>
      </c>
      <c r="DS527">
        <v>474.757538461538</v>
      </c>
      <c r="DT527">
        <v>23.5706615384615</v>
      </c>
      <c r="DU527">
        <v>21.9838538461538</v>
      </c>
      <c r="DV527">
        <v>442.771769230769</v>
      </c>
      <c r="DW527">
        <v>23.2067692307692</v>
      </c>
      <c r="DX527">
        <v>500.040923076923</v>
      </c>
      <c r="DY527">
        <v>90.3418384615384</v>
      </c>
      <c r="DZ527">
        <v>0.0346467307692308</v>
      </c>
      <c r="EA527">
        <v>30.0718076923077</v>
      </c>
      <c r="EB527">
        <v>29.9968076923077</v>
      </c>
      <c r="EC527">
        <v>999.9</v>
      </c>
      <c r="ED527">
        <v>0</v>
      </c>
      <c r="EE527">
        <v>0</v>
      </c>
      <c r="EF527">
        <v>10008.2223076923</v>
      </c>
      <c r="EG527">
        <v>0</v>
      </c>
      <c r="EH527">
        <v>12.5774</v>
      </c>
      <c r="EI527">
        <v>-29.9311</v>
      </c>
      <c r="EJ527">
        <v>455.564307692308</v>
      </c>
      <c r="EK527">
        <v>485.429</v>
      </c>
      <c r="EL527">
        <v>1.58678769230769</v>
      </c>
      <c r="EM527">
        <v>474.757538461538</v>
      </c>
      <c r="EN527">
        <v>21.9838538461538</v>
      </c>
      <c r="EO527">
        <v>2.12941384615385</v>
      </c>
      <c r="EP527">
        <v>1.98606461538462</v>
      </c>
      <c r="EQ527">
        <v>18.4409384615385</v>
      </c>
      <c r="ER527">
        <v>17.3336692307692</v>
      </c>
      <c r="ES527">
        <v>1999.99769230769</v>
      </c>
      <c r="ET527">
        <v>0.979997615384615</v>
      </c>
      <c r="EU527">
        <v>0.0200021230769231</v>
      </c>
      <c r="EV527">
        <v>0</v>
      </c>
      <c r="EW527">
        <v>343.553076923077</v>
      </c>
      <c r="EX527">
        <v>5.00059</v>
      </c>
      <c r="EY527">
        <v>6919.45769230769</v>
      </c>
      <c r="EZ527">
        <v>17360.2846153846</v>
      </c>
      <c r="FA527">
        <v>40.7451538461538</v>
      </c>
      <c r="FB527">
        <v>40.5</v>
      </c>
      <c r="FC527">
        <v>40.125</v>
      </c>
      <c r="FD527">
        <v>40.0476923076923</v>
      </c>
      <c r="FE527">
        <v>41.7063846153846</v>
      </c>
      <c r="FF527">
        <v>1955.08923076923</v>
      </c>
      <c r="FG527">
        <v>39.9</v>
      </c>
      <c r="FH527">
        <v>0</v>
      </c>
      <c r="FI527">
        <v>1759348773.6</v>
      </c>
      <c r="FJ527">
        <v>0</v>
      </c>
      <c r="FK527">
        <v>343.58176</v>
      </c>
      <c r="FL527">
        <v>3.57153845254427</v>
      </c>
      <c r="FM527">
        <v>97.693846273956</v>
      </c>
      <c r="FN527">
        <v>6921.0468</v>
      </c>
      <c r="FO527">
        <v>15</v>
      </c>
      <c r="FP527">
        <v>0</v>
      </c>
      <c r="FQ527" t="s">
        <v>439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-28.319685</v>
      </c>
      <c r="GD527">
        <v>-33.7617428571428</v>
      </c>
      <c r="GE527">
        <v>3.46694104511095</v>
      </c>
      <c r="GF527">
        <v>0</v>
      </c>
      <c r="GG527">
        <v>343.255823529412</v>
      </c>
      <c r="GH527">
        <v>4.97158134834265</v>
      </c>
      <c r="GI527">
        <v>0.52380056097876</v>
      </c>
      <c r="GJ527">
        <v>-1</v>
      </c>
      <c r="GK527">
        <v>1.5875415</v>
      </c>
      <c r="GL527">
        <v>-0.0217105263157855</v>
      </c>
      <c r="GM527">
        <v>0.00377658082794477</v>
      </c>
      <c r="GN527">
        <v>1</v>
      </c>
      <c r="GO527">
        <v>1</v>
      </c>
      <c r="GP527">
        <v>2</v>
      </c>
      <c r="GQ527" t="s">
        <v>448</v>
      </c>
      <c r="GR527">
        <v>3.13269</v>
      </c>
      <c r="GS527">
        <v>2.71245</v>
      </c>
      <c r="GT527">
        <v>0.0975213</v>
      </c>
      <c r="GU527">
        <v>0.102867</v>
      </c>
      <c r="GV527">
        <v>0.101722</v>
      </c>
      <c r="GW527">
        <v>0.0975647</v>
      </c>
      <c r="GX527">
        <v>34046.7</v>
      </c>
      <c r="GY527">
        <v>36282.1</v>
      </c>
      <c r="GZ527">
        <v>34127.8</v>
      </c>
      <c r="HA527">
        <v>36612.4</v>
      </c>
      <c r="HB527">
        <v>43275.6</v>
      </c>
      <c r="HC527">
        <v>47423.5</v>
      </c>
      <c r="HD527">
        <v>53220.3</v>
      </c>
      <c r="HE527">
        <v>58503.3</v>
      </c>
      <c r="HF527">
        <v>1.97082</v>
      </c>
      <c r="HG527">
        <v>1.78328</v>
      </c>
      <c r="HH527">
        <v>0.109129</v>
      </c>
      <c r="HI527">
        <v>0</v>
      </c>
      <c r="HJ527">
        <v>28.226</v>
      </c>
      <c r="HK527">
        <v>999.9</v>
      </c>
      <c r="HL527">
        <v>52.423</v>
      </c>
      <c r="HM527">
        <v>31.129</v>
      </c>
      <c r="HN527">
        <v>26.3696</v>
      </c>
      <c r="HO527">
        <v>55.0604</v>
      </c>
      <c r="HP527">
        <v>45.9896</v>
      </c>
      <c r="HQ527">
        <v>1</v>
      </c>
      <c r="HR527">
        <v>0.00151677</v>
      </c>
      <c r="HS527">
        <v>-0.816609</v>
      </c>
      <c r="HT527">
        <v>20.1107</v>
      </c>
      <c r="HU527">
        <v>5.19767</v>
      </c>
      <c r="HV527">
        <v>12.004</v>
      </c>
      <c r="HW527">
        <v>4.975</v>
      </c>
      <c r="HX527">
        <v>3.29395</v>
      </c>
      <c r="HY527">
        <v>9999</v>
      </c>
      <c r="HZ527">
        <v>9999</v>
      </c>
      <c r="IA527">
        <v>999.9</v>
      </c>
      <c r="IB527">
        <v>9999</v>
      </c>
      <c r="IC527">
        <v>1.86325</v>
      </c>
      <c r="ID527">
        <v>1.86813</v>
      </c>
      <c r="IE527">
        <v>1.86786</v>
      </c>
      <c r="IF527">
        <v>1.86905</v>
      </c>
      <c r="IG527">
        <v>1.86985</v>
      </c>
      <c r="IH527">
        <v>1.8659</v>
      </c>
      <c r="II527">
        <v>1.86694</v>
      </c>
      <c r="IJ527">
        <v>1.86843</v>
      </c>
      <c r="IK527">
        <v>5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2.131</v>
      </c>
      <c r="IY527">
        <v>0.3642</v>
      </c>
      <c r="IZ527">
        <v>0.591063205497763</v>
      </c>
      <c r="JA527">
        <v>0.00362635438953289</v>
      </c>
      <c r="JB527">
        <v>-8.50754122937555e-07</v>
      </c>
      <c r="JC527">
        <v>2.87264459290622e-10</v>
      </c>
      <c r="JD527">
        <v>-0.103101814204982</v>
      </c>
      <c r="JE527">
        <v>-0.017656537129445</v>
      </c>
      <c r="JF527">
        <v>0.00217271289782075</v>
      </c>
      <c r="JG527">
        <v>-2.34727275410467e-05</v>
      </c>
      <c r="JH527">
        <v>4</v>
      </c>
      <c r="JI527">
        <v>2183</v>
      </c>
      <c r="JJ527">
        <v>1</v>
      </c>
      <c r="JK527">
        <v>27</v>
      </c>
      <c r="JL527">
        <v>29322479.6</v>
      </c>
      <c r="JM527">
        <v>29322479.6</v>
      </c>
      <c r="JN527">
        <v>1.17676</v>
      </c>
      <c r="JO527">
        <v>2.64526</v>
      </c>
      <c r="JP527">
        <v>1.54785</v>
      </c>
      <c r="JQ527">
        <v>2.31201</v>
      </c>
      <c r="JR527">
        <v>1.64673</v>
      </c>
      <c r="JS527">
        <v>2.28394</v>
      </c>
      <c r="JT527">
        <v>34.3269</v>
      </c>
      <c r="JU527">
        <v>24.1838</v>
      </c>
      <c r="JV527">
        <v>18</v>
      </c>
      <c r="JW527">
        <v>508.117</v>
      </c>
      <c r="JX527">
        <v>389.791</v>
      </c>
      <c r="JY527">
        <v>28.3268</v>
      </c>
      <c r="JZ527">
        <v>27.35</v>
      </c>
      <c r="KA527">
        <v>30.0002</v>
      </c>
      <c r="KB527">
        <v>27.374</v>
      </c>
      <c r="KC527">
        <v>27.3347</v>
      </c>
      <c r="KD527">
        <v>23.6075</v>
      </c>
      <c r="KE527">
        <v>18.6426</v>
      </c>
      <c r="KF527">
        <v>25.7705</v>
      </c>
      <c r="KG527">
        <v>28.3204</v>
      </c>
      <c r="KH527">
        <v>521.292</v>
      </c>
      <c r="KI527">
        <v>22.0502</v>
      </c>
      <c r="KJ527">
        <v>96.7566</v>
      </c>
      <c r="KK527">
        <v>94.7953</v>
      </c>
    </row>
    <row r="528" spans="1:297">
      <c r="A528">
        <v>512</v>
      </c>
      <c r="B528">
        <v>1759348778.1</v>
      </c>
      <c r="C528">
        <v>15918.0999999046</v>
      </c>
      <c r="D528" t="s">
        <v>1471</v>
      </c>
      <c r="E528" t="s">
        <v>1472</v>
      </c>
      <c r="F528">
        <v>5</v>
      </c>
      <c r="G528" t="s">
        <v>1410</v>
      </c>
      <c r="H528" t="s">
        <v>436</v>
      </c>
      <c r="I528">
        <v>1759348769.94615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518.772807954148</v>
      </c>
      <c r="AK528">
        <v>494.707509090909</v>
      </c>
      <c r="AL528">
        <v>3.34899936985166</v>
      </c>
      <c r="AM528">
        <v>64.7014413785426</v>
      </c>
      <c r="AN528">
        <f>(AP528 - AO528 + DY528*1E3/(8.314*(EA528+273.15)) * AR528/DX528 * AQ528) * DX528/(100*DL528) * 1000/(1000 - AP528)</f>
        <v>0</v>
      </c>
      <c r="AO528">
        <v>22.014200030918</v>
      </c>
      <c r="AP528">
        <v>23.5925648484848</v>
      </c>
      <c r="AQ528">
        <v>0.000247938773407127</v>
      </c>
      <c r="AR528">
        <v>119.371846667819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2.44</v>
      </c>
      <c r="DM528">
        <v>0.5</v>
      </c>
      <c r="DN528" t="s">
        <v>438</v>
      </c>
      <c r="DO528">
        <v>2</v>
      </c>
      <c r="DP528" t="b">
        <v>1</v>
      </c>
      <c r="DQ528">
        <v>1759348769.94615</v>
      </c>
      <c r="DR528">
        <v>460.087923076923</v>
      </c>
      <c r="DS528">
        <v>491.319923076923</v>
      </c>
      <c r="DT528">
        <v>23.5756230769231</v>
      </c>
      <c r="DU528">
        <v>21.9939384615385</v>
      </c>
      <c r="DV528">
        <v>457.987076923077</v>
      </c>
      <c r="DW528">
        <v>23.2115153846154</v>
      </c>
      <c r="DX528">
        <v>500.033307692308</v>
      </c>
      <c r="DY528">
        <v>90.3406615384615</v>
      </c>
      <c r="DZ528">
        <v>0.0344611384615385</v>
      </c>
      <c r="EA528">
        <v>30.0724615384615</v>
      </c>
      <c r="EB528">
        <v>30.0018230769231</v>
      </c>
      <c r="EC528">
        <v>999.9</v>
      </c>
      <c r="ED528">
        <v>0</v>
      </c>
      <c r="EE528">
        <v>0</v>
      </c>
      <c r="EF528">
        <v>10014.3761538462</v>
      </c>
      <c r="EG528">
        <v>0</v>
      </c>
      <c r="EH528">
        <v>12.5774</v>
      </c>
      <c r="EI528">
        <v>-31.2319384615385</v>
      </c>
      <c r="EJ528">
        <v>471.196769230769</v>
      </c>
      <c r="EK528">
        <v>502.369076923077</v>
      </c>
      <c r="EL528">
        <v>1.58168153846154</v>
      </c>
      <c r="EM528">
        <v>491.319923076923</v>
      </c>
      <c r="EN528">
        <v>21.9939384615385</v>
      </c>
      <c r="EO528">
        <v>2.12983538461538</v>
      </c>
      <c r="EP528">
        <v>1.98694846153846</v>
      </c>
      <c r="EQ528">
        <v>18.4440923076923</v>
      </c>
      <c r="ER528">
        <v>17.3406923076923</v>
      </c>
      <c r="ES528">
        <v>1999.98230769231</v>
      </c>
      <c r="ET528">
        <v>0.979997384615385</v>
      </c>
      <c r="EU528">
        <v>0.0200023615384615</v>
      </c>
      <c r="EV528">
        <v>0</v>
      </c>
      <c r="EW528">
        <v>343.925461538462</v>
      </c>
      <c r="EX528">
        <v>5.00059</v>
      </c>
      <c r="EY528">
        <v>6927.79153846154</v>
      </c>
      <c r="EZ528">
        <v>17360.1461538462</v>
      </c>
      <c r="FA528">
        <v>40.7451538461538</v>
      </c>
      <c r="FB528">
        <v>40.5</v>
      </c>
      <c r="FC528">
        <v>40.125</v>
      </c>
      <c r="FD528">
        <v>40.0333846153846</v>
      </c>
      <c r="FE528">
        <v>41.7160769230769</v>
      </c>
      <c r="FF528">
        <v>1955.07230769231</v>
      </c>
      <c r="FG528">
        <v>39.9</v>
      </c>
      <c r="FH528">
        <v>0</v>
      </c>
      <c r="FI528">
        <v>1759348778.4</v>
      </c>
      <c r="FJ528">
        <v>0</v>
      </c>
      <c r="FK528">
        <v>343.96596</v>
      </c>
      <c r="FL528">
        <v>4.53561537495803</v>
      </c>
      <c r="FM528">
        <v>102.494615205087</v>
      </c>
      <c r="FN528">
        <v>6929.0036</v>
      </c>
      <c r="FO528">
        <v>15</v>
      </c>
      <c r="FP528">
        <v>0</v>
      </c>
      <c r="FQ528" t="s">
        <v>439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-30.3252904761905</v>
      </c>
      <c r="GD528">
        <v>-16.4701792207792</v>
      </c>
      <c r="GE528">
        <v>1.79220075270728</v>
      </c>
      <c r="GF528">
        <v>0</v>
      </c>
      <c r="GG528">
        <v>343.697058823529</v>
      </c>
      <c r="GH528">
        <v>4.57637891318727</v>
      </c>
      <c r="GI528">
        <v>0.48862911119222</v>
      </c>
      <c r="GJ528">
        <v>-1</v>
      </c>
      <c r="GK528">
        <v>1.58351380952381</v>
      </c>
      <c r="GL528">
        <v>-0.0618327272727266</v>
      </c>
      <c r="GM528">
        <v>0.00764916084796264</v>
      </c>
      <c r="GN528">
        <v>1</v>
      </c>
      <c r="GO528">
        <v>1</v>
      </c>
      <c r="GP528">
        <v>2</v>
      </c>
      <c r="GQ528" t="s">
        <v>448</v>
      </c>
      <c r="GR528">
        <v>3.13284</v>
      </c>
      <c r="GS528">
        <v>2.71247</v>
      </c>
      <c r="GT528">
        <v>0.100034</v>
      </c>
      <c r="GU528">
        <v>0.105197</v>
      </c>
      <c r="GV528">
        <v>0.101771</v>
      </c>
      <c r="GW528">
        <v>0.0975913</v>
      </c>
      <c r="GX528">
        <v>33951.9</v>
      </c>
      <c r="GY528">
        <v>36187.8</v>
      </c>
      <c r="GZ528">
        <v>34127.8</v>
      </c>
      <c r="HA528">
        <v>36612.2</v>
      </c>
      <c r="HB528">
        <v>43273.7</v>
      </c>
      <c r="HC528">
        <v>47422.4</v>
      </c>
      <c r="HD528">
        <v>53220.6</v>
      </c>
      <c r="HE528">
        <v>58503.4</v>
      </c>
      <c r="HF528">
        <v>1.97068</v>
      </c>
      <c r="HG528">
        <v>1.78347</v>
      </c>
      <c r="HH528">
        <v>0.109352</v>
      </c>
      <c r="HI528">
        <v>0</v>
      </c>
      <c r="HJ528">
        <v>28.2297</v>
      </c>
      <c r="HK528">
        <v>999.9</v>
      </c>
      <c r="HL528">
        <v>52.423</v>
      </c>
      <c r="HM528">
        <v>31.129</v>
      </c>
      <c r="HN528">
        <v>26.3743</v>
      </c>
      <c r="HO528">
        <v>54.4404</v>
      </c>
      <c r="HP528">
        <v>45.7652</v>
      </c>
      <c r="HQ528">
        <v>1</v>
      </c>
      <c r="HR528">
        <v>0.00150915</v>
      </c>
      <c r="HS528">
        <v>-0.740694</v>
      </c>
      <c r="HT528">
        <v>20.111</v>
      </c>
      <c r="HU528">
        <v>5.19692</v>
      </c>
      <c r="HV528">
        <v>12.004</v>
      </c>
      <c r="HW528">
        <v>4.975</v>
      </c>
      <c r="HX528">
        <v>3.29388</v>
      </c>
      <c r="HY528">
        <v>9999</v>
      </c>
      <c r="HZ528">
        <v>9999</v>
      </c>
      <c r="IA528">
        <v>999.9</v>
      </c>
      <c r="IB528">
        <v>9999</v>
      </c>
      <c r="IC528">
        <v>1.86325</v>
      </c>
      <c r="ID528">
        <v>1.86813</v>
      </c>
      <c r="IE528">
        <v>1.86784</v>
      </c>
      <c r="IF528">
        <v>1.86905</v>
      </c>
      <c r="IG528">
        <v>1.86986</v>
      </c>
      <c r="IH528">
        <v>1.8659</v>
      </c>
      <c r="II528">
        <v>1.86696</v>
      </c>
      <c r="IJ528">
        <v>1.86843</v>
      </c>
      <c r="IK528">
        <v>5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2.18</v>
      </c>
      <c r="IY528">
        <v>0.3649</v>
      </c>
      <c r="IZ528">
        <v>0.591063205497763</v>
      </c>
      <c r="JA528">
        <v>0.00362635438953289</v>
      </c>
      <c r="JB528">
        <v>-8.50754122937555e-07</v>
      </c>
      <c r="JC528">
        <v>2.87264459290622e-10</v>
      </c>
      <c r="JD528">
        <v>-0.103101814204982</v>
      </c>
      <c r="JE528">
        <v>-0.017656537129445</v>
      </c>
      <c r="JF528">
        <v>0.00217271289782075</v>
      </c>
      <c r="JG528">
        <v>-2.34727275410467e-05</v>
      </c>
      <c r="JH528">
        <v>4</v>
      </c>
      <c r="JI528">
        <v>2183</v>
      </c>
      <c r="JJ528">
        <v>1</v>
      </c>
      <c r="JK528">
        <v>27</v>
      </c>
      <c r="JL528">
        <v>29322479.6</v>
      </c>
      <c r="JM528">
        <v>29322479.6</v>
      </c>
      <c r="JN528">
        <v>1.20117</v>
      </c>
      <c r="JO528">
        <v>2.6416</v>
      </c>
      <c r="JP528">
        <v>1.54785</v>
      </c>
      <c r="JQ528">
        <v>2.31201</v>
      </c>
      <c r="JR528">
        <v>1.64673</v>
      </c>
      <c r="JS528">
        <v>2.33887</v>
      </c>
      <c r="JT528">
        <v>34.3269</v>
      </c>
      <c r="JU528">
        <v>24.1838</v>
      </c>
      <c r="JV528">
        <v>18</v>
      </c>
      <c r="JW528">
        <v>508.019</v>
      </c>
      <c r="JX528">
        <v>389.898</v>
      </c>
      <c r="JY528">
        <v>28.3337</v>
      </c>
      <c r="JZ528">
        <v>27.35</v>
      </c>
      <c r="KA528">
        <v>30.0001</v>
      </c>
      <c r="KB528">
        <v>27.374</v>
      </c>
      <c r="KC528">
        <v>27.3347</v>
      </c>
      <c r="KD528">
        <v>24.2404</v>
      </c>
      <c r="KE528">
        <v>18.6426</v>
      </c>
      <c r="KF528">
        <v>25.7705</v>
      </c>
      <c r="KG528">
        <v>28.3072</v>
      </c>
      <c r="KH528">
        <v>541.53</v>
      </c>
      <c r="KI528">
        <v>22.0502</v>
      </c>
      <c r="KJ528">
        <v>96.757</v>
      </c>
      <c r="KK528">
        <v>94.7952</v>
      </c>
    </row>
    <row r="529" spans="1:297">
      <c r="A529">
        <v>513</v>
      </c>
      <c r="B529">
        <v>1759348783.1</v>
      </c>
      <c r="C529">
        <v>15923.0999999046</v>
      </c>
      <c r="D529" t="s">
        <v>1473</v>
      </c>
      <c r="E529" t="s">
        <v>1474</v>
      </c>
      <c r="F529">
        <v>5</v>
      </c>
      <c r="G529" t="s">
        <v>1410</v>
      </c>
      <c r="H529" t="s">
        <v>436</v>
      </c>
      <c r="I529">
        <v>1759348774.94615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534.579590409725</v>
      </c>
      <c r="AK529">
        <v>510.895775757576</v>
      </c>
      <c r="AL529">
        <v>3.22041954471427</v>
      </c>
      <c r="AM529">
        <v>64.7014413785426</v>
      </c>
      <c r="AN529">
        <f>(AP529 - AO529 + DY529*1E3/(8.314*(EA529+273.15)) * AR529/DX529 * AQ529) * DX529/(100*DL529) * 1000/(1000 - AP529)</f>
        <v>0</v>
      </c>
      <c r="AO529">
        <v>22.018324224317</v>
      </c>
      <c r="AP529">
        <v>23.5989163636364</v>
      </c>
      <c r="AQ529">
        <v>0.000103753063414257</v>
      </c>
      <c r="AR529">
        <v>119.371846667819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2.44</v>
      </c>
      <c r="DM529">
        <v>0.5</v>
      </c>
      <c r="DN529" t="s">
        <v>438</v>
      </c>
      <c r="DO529">
        <v>2</v>
      </c>
      <c r="DP529" t="b">
        <v>1</v>
      </c>
      <c r="DQ529">
        <v>1759348774.94615</v>
      </c>
      <c r="DR529">
        <v>475.961461538462</v>
      </c>
      <c r="DS529">
        <v>507.610230769231</v>
      </c>
      <c r="DT529">
        <v>23.5840846153846</v>
      </c>
      <c r="DU529">
        <v>22.0054076923077</v>
      </c>
      <c r="DV529">
        <v>473.812846153846</v>
      </c>
      <c r="DW529">
        <v>23.2196076923077</v>
      </c>
      <c r="DX529">
        <v>500.036384615385</v>
      </c>
      <c r="DY529">
        <v>90.3381230769231</v>
      </c>
      <c r="DZ529">
        <v>0.0344238769230769</v>
      </c>
      <c r="EA529">
        <v>30.0739692307692</v>
      </c>
      <c r="EB529">
        <v>30.0072307692308</v>
      </c>
      <c r="EC529">
        <v>999.9</v>
      </c>
      <c r="ED529">
        <v>0</v>
      </c>
      <c r="EE529">
        <v>0</v>
      </c>
      <c r="EF529">
        <v>10004.0892307692</v>
      </c>
      <c r="EG529">
        <v>0</v>
      </c>
      <c r="EH529">
        <v>12.5774</v>
      </c>
      <c r="EI529">
        <v>-31.6487076923077</v>
      </c>
      <c r="EJ529">
        <v>487.458076923077</v>
      </c>
      <c r="EK529">
        <v>519.031923076923</v>
      </c>
      <c r="EL529">
        <v>1.57867230769231</v>
      </c>
      <c r="EM529">
        <v>507.610230769231</v>
      </c>
      <c r="EN529">
        <v>22.0054076923077</v>
      </c>
      <c r="EO529">
        <v>2.13054</v>
      </c>
      <c r="EP529">
        <v>1.98792846153846</v>
      </c>
      <c r="EQ529">
        <v>18.4493846153846</v>
      </c>
      <c r="ER529">
        <v>17.3485</v>
      </c>
      <c r="ES529">
        <v>2000.00461538462</v>
      </c>
      <c r="ET529">
        <v>0.979997615384615</v>
      </c>
      <c r="EU529">
        <v>0.0200021153846154</v>
      </c>
      <c r="EV529">
        <v>0</v>
      </c>
      <c r="EW529">
        <v>344.332615384615</v>
      </c>
      <c r="EX529">
        <v>5.00059</v>
      </c>
      <c r="EY529">
        <v>6936.48076923077</v>
      </c>
      <c r="EZ529">
        <v>17360.3538461538</v>
      </c>
      <c r="FA529">
        <v>40.7451538461538</v>
      </c>
      <c r="FB529">
        <v>40.5</v>
      </c>
      <c r="FC529">
        <v>40.125</v>
      </c>
      <c r="FD529">
        <v>40.0333846153846</v>
      </c>
      <c r="FE529">
        <v>41.7257692307692</v>
      </c>
      <c r="FF529">
        <v>1955.09461538462</v>
      </c>
      <c r="FG529">
        <v>39.9</v>
      </c>
      <c r="FH529">
        <v>0</v>
      </c>
      <c r="FI529">
        <v>1759348783.8</v>
      </c>
      <c r="FJ529">
        <v>0</v>
      </c>
      <c r="FK529">
        <v>344.406076923077</v>
      </c>
      <c r="FL529">
        <v>6.26290599121297</v>
      </c>
      <c r="FM529">
        <v>104.927521393556</v>
      </c>
      <c r="FN529">
        <v>6937.92423076923</v>
      </c>
      <c r="FO529">
        <v>15</v>
      </c>
      <c r="FP529">
        <v>0</v>
      </c>
      <c r="FQ529" t="s">
        <v>439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-31.3309</v>
      </c>
      <c r="GD529">
        <v>-4.47502556390979</v>
      </c>
      <c r="GE529">
        <v>0.701746155671693</v>
      </c>
      <c r="GF529">
        <v>0</v>
      </c>
      <c r="GG529">
        <v>344.108794117647</v>
      </c>
      <c r="GH529">
        <v>4.93853323235937</v>
      </c>
      <c r="GI529">
        <v>0.520526417898365</v>
      </c>
      <c r="GJ529">
        <v>-1</v>
      </c>
      <c r="GK529">
        <v>1.5805615</v>
      </c>
      <c r="GL529">
        <v>-0.0490082706766911</v>
      </c>
      <c r="GM529">
        <v>0.00711846772486888</v>
      </c>
      <c r="GN529">
        <v>1</v>
      </c>
      <c r="GO529">
        <v>1</v>
      </c>
      <c r="GP529">
        <v>2</v>
      </c>
      <c r="GQ529" t="s">
        <v>448</v>
      </c>
      <c r="GR529">
        <v>3.13262</v>
      </c>
      <c r="GS529">
        <v>2.71246</v>
      </c>
      <c r="GT529">
        <v>0.102438</v>
      </c>
      <c r="GU529">
        <v>0.107723</v>
      </c>
      <c r="GV529">
        <v>0.101788</v>
      </c>
      <c r="GW529">
        <v>0.0975923</v>
      </c>
      <c r="GX529">
        <v>33861.2</v>
      </c>
      <c r="GY529">
        <v>36085.4</v>
      </c>
      <c r="GZ529">
        <v>34127.8</v>
      </c>
      <c r="HA529">
        <v>36612</v>
      </c>
      <c r="HB529">
        <v>43273</v>
      </c>
      <c r="HC529">
        <v>47422.2</v>
      </c>
      <c r="HD529">
        <v>53220.4</v>
      </c>
      <c r="HE529">
        <v>58502.8</v>
      </c>
      <c r="HF529">
        <v>1.97047</v>
      </c>
      <c r="HG529">
        <v>1.78367</v>
      </c>
      <c r="HH529">
        <v>0.109352</v>
      </c>
      <c r="HI529">
        <v>0</v>
      </c>
      <c r="HJ529">
        <v>28.2327</v>
      </c>
      <c r="HK529">
        <v>999.9</v>
      </c>
      <c r="HL529">
        <v>52.423</v>
      </c>
      <c r="HM529">
        <v>31.129</v>
      </c>
      <c r="HN529">
        <v>26.3756</v>
      </c>
      <c r="HO529">
        <v>54.9904</v>
      </c>
      <c r="HP529">
        <v>45.6771</v>
      </c>
      <c r="HQ529">
        <v>1</v>
      </c>
      <c r="HR529">
        <v>0.00149644</v>
      </c>
      <c r="HS529">
        <v>-0.646353</v>
      </c>
      <c r="HT529">
        <v>20.1115</v>
      </c>
      <c r="HU529">
        <v>5.19767</v>
      </c>
      <c r="HV529">
        <v>12.004</v>
      </c>
      <c r="HW529">
        <v>4.9751</v>
      </c>
      <c r="HX529">
        <v>3.29395</v>
      </c>
      <c r="HY529">
        <v>9999</v>
      </c>
      <c r="HZ529">
        <v>9999</v>
      </c>
      <c r="IA529">
        <v>999.9</v>
      </c>
      <c r="IB529">
        <v>9999</v>
      </c>
      <c r="IC529">
        <v>1.86325</v>
      </c>
      <c r="ID529">
        <v>1.86813</v>
      </c>
      <c r="IE529">
        <v>1.86788</v>
      </c>
      <c r="IF529">
        <v>1.86906</v>
      </c>
      <c r="IG529">
        <v>1.86985</v>
      </c>
      <c r="IH529">
        <v>1.86592</v>
      </c>
      <c r="II529">
        <v>1.86698</v>
      </c>
      <c r="IJ529">
        <v>1.86843</v>
      </c>
      <c r="IK529">
        <v>5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2.227</v>
      </c>
      <c r="IY529">
        <v>0.3652</v>
      </c>
      <c r="IZ529">
        <v>0.591063205497763</v>
      </c>
      <c r="JA529">
        <v>0.00362635438953289</v>
      </c>
      <c r="JB529">
        <v>-8.50754122937555e-07</v>
      </c>
      <c r="JC529">
        <v>2.87264459290622e-10</v>
      </c>
      <c r="JD529">
        <v>-0.103101814204982</v>
      </c>
      <c r="JE529">
        <v>-0.017656537129445</v>
      </c>
      <c r="JF529">
        <v>0.00217271289782075</v>
      </c>
      <c r="JG529">
        <v>-2.34727275410467e-05</v>
      </c>
      <c r="JH529">
        <v>4</v>
      </c>
      <c r="JI529">
        <v>2183</v>
      </c>
      <c r="JJ529">
        <v>1</v>
      </c>
      <c r="JK529">
        <v>27</v>
      </c>
      <c r="JL529">
        <v>29322479.7</v>
      </c>
      <c r="JM529">
        <v>29322479.7</v>
      </c>
      <c r="JN529">
        <v>1.23779</v>
      </c>
      <c r="JO529">
        <v>2.6355</v>
      </c>
      <c r="JP529">
        <v>1.54785</v>
      </c>
      <c r="JQ529">
        <v>2.31201</v>
      </c>
      <c r="JR529">
        <v>1.64551</v>
      </c>
      <c r="JS529">
        <v>2.38159</v>
      </c>
      <c r="JT529">
        <v>34.3269</v>
      </c>
      <c r="JU529">
        <v>24.1926</v>
      </c>
      <c r="JV529">
        <v>18</v>
      </c>
      <c r="JW529">
        <v>507.886</v>
      </c>
      <c r="JX529">
        <v>390.003</v>
      </c>
      <c r="JY529">
        <v>28.3231</v>
      </c>
      <c r="JZ529">
        <v>27.35</v>
      </c>
      <c r="KA529">
        <v>30.0001</v>
      </c>
      <c r="KB529">
        <v>27.374</v>
      </c>
      <c r="KC529">
        <v>27.3343</v>
      </c>
      <c r="KD529">
        <v>24.8456</v>
      </c>
      <c r="KE529">
        <v>18.6426</v>
      </c>
      <c r="KF529">
        <v>25.7705</v>
      </c>
      <c r="KG529">
        <v>28.2948</v>
      </c>
      <c r="KH529">
        <v>555.077</v>
      </c>
      <c r="KI529">
        <v>22.0502</v>
      </c>
      <c r="KJ529">
        <v>96.7568</v>
      </c>
      <c r="KK529">
        <v>94.7944</v>
      </c>
    </row>
    <row r="530" spans="1:297">
      <c r="A530">
        <v>514</v>
      </c>
      <c r="B530">
        <v>1759348788.1</v>
      </c>
      <c r="C530">
        <v>15928.0999999046</v>
      </c>
      <c r="D530" t="s">
        <v>1475</v>
      </c>
      <c r="E530" t="s">
        <v>1476</v>
      </c>
      <c r="F530">
        <v>5</v>
      </c>
      <c r="G530" t="s">
        <v>1410</v>
      </c>
      <c r="H530" t="s">
        <v>436</v>
      </c>
      <c r="I530">
        <v>1759348779.94615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552.771687464257</v>
      </c>
      <c r="AK530">
        <v>528.164648484848</v>
      </c>
      <c r="AL530">
        <v>3.48092407489327</v>
      </c>
      <c r="AM530">
        <v>64.7014413785426</v>
      </c>
      <c r="AN530">
        <f>(AP530 - AO530 + DY530*1E3/(8.314*(EA530+273.15)) * AR530/DX530 * AQ530) * DX530/(100*DL530) * 1000/(1000 - AP530)</f>
        <v>0</v>
      </c>
      <c r="AO530">
        <v>22.0193436122835</v>
      </c>
      <c r="AP530">
        <v>23.6026854545455</v>
      </c>
      <c r="AQ530">
        <v>4.11438041947284e-05</v>
      </c>
      <c r="AR530">
        <v>119.371846667819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2.44</v>
      </c>
      <c r="DM530">
        <v>0.5</v>
      </c>
      <c r="DN530" t="s">
        <v>438</v>
      </c>
      <c r="DO530">
        <v>2</v>
      </c>
      <c r="DP530" t="b">
        <v>1</v>
      </c>
      <c r="DQ530">
        <v>1759348779.94615</v>
      </c>
      <c r="DR530">
        <v>492.156538461538</v>
      </c>
      <c r="DS530">
        <v>524.295769230769</v>
      </c>
      <c r="DT530">
        <v>23.5936538461538</v>
      </c>
      <c r="DU530">
        <v>22.0160538461538</v>
      </c>
      <c r="DV530">
        <v>489.959307692308</v>
      </c>
      <c r="DW530">
        <v>23.2287615384615</v>
      </c>
      <c r="DX530">
        <v>499.992846153846</v>
      </c>
      <c r="DY530">
        <v>90.3360153846154</v>
      </c>
      <c r="DZ530">
        <v>0.0344620461538461</v>
      </c>
      <c r="EA530">
        <v>30.0769538461538</v>
      </c>
      <c r="EB530">
        <v>30.0115461538462</v>
      </c>
      <c r="EC530">
        <v>999.9</v>
      </c>
      <c r="ED530">
        <v>0</v>
      </c>
      <c r="EE530">
        <v>0</v>
      </c>
      <c r="EF530">
        <v>10008.7</v>
      </c>
      <c r="EG530">
        <v>0</v>
      </c>
      <c r="EH530">
        <v>12.5774</v>
      </c>
      <c r="EI530">
        <v>-32.1392692307692</v>
      </c>
      <c r="EJ530">
        <v>504.049230769231</v>
      </c>
      <c r="EK530">
        <v>536.098692307692</v>
      </c>
      <c r="EL530">
        <v>1.57760307692308</v>
      </c>
      <c r="EM530">
        <v>524.295769230769</v>
      </c>
      <c r="EN530">
        <v>22.0160538461538</v>
      </c>
      <c r="EO530">
        <v>2.13135692307692</v>
      </c>
      <c r="EP530">
        <v>1.98884384615385</v>
      </c>
      <c r="EQ530">
        <v>18.4554846153846</v>
      </c>
      <c r="ER530">
        <v>17.3557846153846</v>
      </c>
      <c r="ES530">
        <v>1999.99692307692</v>
      </c>
      <c r="ET530">
        <v>0.979997615384615</v>
      </c>
      <c r="EU530">
        <v>0.0200021230769231</v>
      </c>
      <c r="EV530">
        <v>0</v>
      </c>
      <c r="EW530">
        <v>344.777461538462</v>
      </c>
      <c r="EX530">
        <v>5.00059</v>
      </c>
      <c r="EY530">
        <v>6945.05846153846</v>
      </c>
      <c r="EZ530">
        <v>17360.2923076923</v>
      </c>
      <c r="FA530">
        <v>40.75</v>
      </c>
      <c r="FB530">
        <v>40.5</v>
      </c>
      <c r="FC530">
        <v>40.125</v>
      </c>
      <c r="FD530">
        <v>40.0429230769231</v>
      </c>
      <c r="FE530">
        <v>41.7209230769231</v>
      </c>
      <c r="FF530">
        <v>1955.08846153846</v>
      </c>
      <c r="FG530">
        <v>39.9</v>
      </c>
      <c r="FH530">
        <v>0</v>
      </c>
      <c r="FI530">
        <v>1759348788.6</v>
      </c>
      <c r="FJ530">
        <v>0</v>
      </c>
      <c r="FK530">
        <v>344.883884615385</v>
      </c>
      <c r="FL530">
        <v>5.73261539190612</v>
      </c>
      <c r="FM530">
        <v>105.225641008184</v>
      </c>
      <c r="FN530">
        <v>6946.26423076923</v>
      </c>
      <c r="FO530">
        <v>15</v>
      </c>
      <c r="FP530">
        <v>0</v>
      </c>
      <c r="FQ530" t="s">
        <v>439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-31.9533142857143</v>
      </c>
      <c r="GD530">
        <v>-4.51478181818185</v>
      </c>
      <c r="GE530">
        <v>0.697193515040814</v>
      </c>
      <c r="GF530">
        <v>0</v>
      </c>
      <c r="GG530">
        <v>344.525705882353</v>
      </c>
      <c r="GH530">
        <v>5.87428570923681</v>
      </c>
      <c r="GI530">
        <v>0.602365900595879</v>
      </c>
      <c r="GJ530">
        <v>-1</v>
      </c>
      <c r="GK530">
        <v>1.57949476190476</v>
      </c>
      <c r="GL530">
        <v>-0.00464805194805236</v>
      </c>
      <c r="GM530">
        <v>0.00596857613956518</v>
      </c>
      <c r="GN530">
        <v>1</v>
      </c>
      <c r="GO530">
        <v>1</v>
      </c>
      <c r="GP530">
        <v>2</v>
      </c>
      <c r="GQ530" t="s">
        <v>448</v>
      </c>
      <c r="GR530">
        <v>3.13277</v>
      </c>
      <c r="GS530">
        <v>2.71257</v>
      </c>
      <c r="GT530">
        <v>0.104973</v>
      </c>
      <c r="GU530">
        <v>0.110167</v>
      </c>
      <c r="GV530">
        <v>0.101796</v>
      </c>
      <c r="GW530">
        <v>0.0975966</v>
      </c>
      <c r="GX530">
        <v>33765.6</v>
      </c>
      <c r="GY530">
        <v>35986.9</v>
      </c>
      <c r="GZ530">
        <v>34127.8</v>
      </c>
      <c r="HA530">
        <v>36612.2</v>
      </c>
      <c r="HB530">
        <v>43273.1</v>
      </c>
      <c r="HC530">
        <v>47422.4</v>
      </c>
      <c r="HD530">
        <v>53220.7</v>
      </c>
      <c r="HE530">
        <v>58503</v>
      </c>
      <c r="HF530">
        <v>1.97057</v>
      </c>
      <c r="HG530">
        <v>1.78345</v>
      </c>
      <c r="HH530">
        <v>0.109177</v>
      </c>
      <c r="HI530">
        <v>0</v>
      </c>
      <c r="HJ530">
        <v>28.231</v>
      </c>
      <c r="HK530">
        <v>999.9</v>
      </c>
      <c r="HL530">
        <v>52.423</v>
      </c>
      <c r="HM530">
        <v>31.129</v>
      </c>
      <c r="HN530">
        <v>26.3743</v>
      </c>
      <c r="HO530">
        <v>54.9404</v>
      </c>
      <c r="HP530">
        <v>45.7051</v>
      </c>
      <c r="HQ530">
        <v>1</v>
      </c>
      <c r="HR530">
        <v>0.00150152</v>
      </c>
      <c r="HS530">
        <v>-0.61851</v>
      </c>
      <c r="HT530">
        <v>20.1115</v>
      </c>
      <c r="HU530">
        <v>5.19737</v>
      </c>
      <c r="HV530">
        <v>12.004</v>
      </c>
      <c r="HW530">
        <v>4.97495</v>
      </c>
      <c r="HX530">
        <v>3.29395</v>
      </c>
      <c r="HY530">
        <v>9999</v>
      </c>
      <c r="HZ530">
        <v>9999</v>
      </c>
      <c r="IA530">
        <v>999.9</v>
      </c>
      <c r="IB530">
        <v>9999</v>
      </c>
      <c r="IC530">
        <v>1.86325</v>
      </c>
      <c r="ID530">
        <v>1.86813</v>
      </c>
      <c r="IE530">
        <v>1.86788</v>
      </c>
      <c r="IF530">
        <v>1.86905</v>
      </c>
      <c r="IG530">
        <v>1.86986</v>
      </c>
      <c r="IH530">
        <v>1.86592</v>
      </c>
      <c r="II530">
        <v>1.86695</v>
      </c>
      <c r="IJ530">
        <v>1.86844</v>
      </c>
      <c r="IK530">
        <v>5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2.278</v>
      </c>
      <c r="IY530">
        <v>0.3654</v>
      </c>
      <c r="IZ530">
        <v>0.591063205497763</v>
      </c>
      <c r="JA530">
        <v>0.00362635438953289</v>
      </c>
      <c r="JB530">
        <v>-8.50754122937555e-07</v>
      </c>
      <c r="JC530">
        <v>2.87264459290622e-10</v>
      </c>
      <c r="JD530">
        <v>-0.103101814204982</v>
      </c>
      <c r="JE530">
        <v>-0.017656537129445</v>
      </c>
      <c r="JF530">
        <v>0.00217271289782075</v>
      </c>
      <c r="JG530">
        <v>-2.34727275410467e-05</v>
      </c>
      <c r="JH530">
        <v>4</v>
      </c>
      <c r="JI530">
        <v>2183</v>
      </c>
      <c r="JJ530">
        <v>1</v>
      </c>
      <c r="JK530">
        <v>27</v>
      </c>
      <c r="JL530">
        <v>29322479.8</v>
      </c>
      <c r="JM530">
        <v>29322479.8</v>
      </c>
      <c r="JN530">
        <v>1.26099</v>
      </c>
      <c r="JO530">
        <v>2.6355</v>
      </c>
      <c r="JP530">
        <v>1.54785</v>
      </c>
      <c r="JQ530">
        <v>2.31201</v>
      </c>
      <c r="JR530">
        <v>1.64551</v>
      </c>
      <c r="JS530">
        <v>2.33154</v>
      </c>
      <c r="JT530">
        <v>34.3269</v>
      </c>
      <c r="JU530">
        <v>24.1926</v>
      </c>
      <c r="JV530">
        <v>18</v>
      </c>
      <c r="JW530">
        <v>507.943</v>
      </c>
      <c r="JX530">
        <v>389.869</v>
      </c>
      <c r="JY530">
        <v>28.3031</v>
      </c>
      <c r="JZ530">
        <v>27.3501</v>
      </c>
      <c r="KA530">
        <v>30.0001</v>
      </c>
      <c r="KB530">
        <v>27.3729</v>
      </c>
      <c r="KC530">
        <v>27.3324</v>
      </c>
      <c r="KD530">
        <v>25.4666</v>
      </c>
      <c r="KE530">
        <v>18.6426</v>
      </c>
      <c r="KF530">
        <v>25.7705</v>
      </c>
      <c r="KG530">
        <v>28.2838</v>
      </c>
      <c r="KH530">
        <v>575.327</v>
      </c>
      <c r="KI530">
        <v>22.0502</v>
      </c>
      <c r="KJ530">
        <v>96.7571</v>
      </c>
      <c r="KK530">
        <v>94.7948</v>
      </c>
    </row>
    <row r="531" spans="1:297">
      <c r="A531">
        <v>515</v>
      </c>
      <c r="B531">
        <v>1759348793.1</v>
      </c>
      <c r="C531">
        <v>15933.0999999046</v>
      </c>
      <c r="D531" t="s">
        <v>1477</v>
      </c>
      <c r="E531" t="s">
        <v>1478</v>
      </c>
      <c r="F531">
        <v>5</v>
      </c>
      <c r="G531" t="s">
        <v>1410</v>
      </c>
      <c r="H531" t="s">
        <v>436</v>
      </c>
      <c r="I531">
        <v>1759348784.94615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569.339368583655</v>
      </c>
      <c r="AK531">
        <v>544.880636363636</v>
      </c>
      <c r="AL531">
        <v>3.31860482869095</v>
      </c>
      <c r="AM531">
        <v>64.7014413785426</v>
      </c>
      <c r="AN531">
        <f>(AP531 - AO531 + DY531*1E3/(8.314*(EA531+273.15)) * AR531/DX531 * AQ531) * DX531/(100*DL531) * 1000/(1000 - AP531)</f>
        <v>0</v>
      </c>
      <c r="AO531">
        <v>22.0194426952125</v>
      </c>
      <c r="AP531">
        <v>23.6039078787879</v>
      </c>
      <c r="AQ531">
        <v>7.73779345135304e-06</v>
      </c>
      <c r="AR531">
        <v>119.371846667819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2.44</v>
      </c>
      <c r="DM531">
        <v>0.5</v>
      </c>
      <c r="DN531" t="s">
        <v>438</v>
      </c>
      <c r="DO531">
        <v>2</v>
      </c>
      <c r="DP531" t="b">
        <v>1</v>
      </c>
      <c r="DQ531">
        <v>1759348784.94615</v>
      </c>
      <c r="DR531">
        <v>508.511153846154</v>
      </c>
      <c r="DS531">
        <v>540.716769230769</v>
      </c>
      <c r="DT531">
        <v>23.6003615384615</v>
      </c>
      <c r="DU531">
        <v>22.0187230769231</v>
      </c>
      <c r="DV531">
        <v>506.265076923077</v>
      </c>
      <c r="DW531">
        <v>23.2351769230769</v>
      </c>
      <c r="DX531">
        <v>500.025307692308</v>
      </c>
      <c r="DY531">
        <v>90.3341307692308</v>
      </c>
      <c r="DZ531">
        <v>0.0345281692307692</v>
      </c>
      <c r="EA531">
        <v>30.0772076923077</v>
      </c>
      <c r="EB531">
        <v>30.0082769230769</v>
      </c>
      <c r="EC531">
        <v>999.9</v>
      </c>
      <c r="ED531">
        <v>0</v>
      </c>
      <c r="EE531">
        <v>0</v>
      </c>
      <c r="EF531">
        <v>10009.9061538462</v>
      </c>
      <c r="EG531">
        <v>0</v>
      </c>
      <c r="EH531">
        <v>12.5774</v>
      </c>
      <c r="EI531">
        <v>-32.2057230769231</v>
      </c>
      <c r="EJ531">
        <v>520.802461538462</v>
      </c>
      <c r="EK531">
        <v>552.890769230769</v>
      </c>
      <c r="EL531">
        <v>1.58163230769231</v>
      </c>
      <c r="EM531">
        <v>540.716769230769</v>
      </c>
      <c r="EN531">
        <v>22.0187230769231</v>
      </c>
      <c r="EO531">
        <v>2.13191846153846</v>
      </c>
      <c r="EP531">
        <v>1.98904384615385</v>
      </c>
      <c r="EQ531">
        <v>18.4596846153846</v>
      </c>
      <c r="ER531">
        <v>17.3573769230769</v>
      </c>
      <c r="ES531">
        <v>1999.99153846154</v>
      </c>
      <c r="ET531">
        <v>0.979997615384615</v>
      </c>
      <c r="EU531">
        <v>0.0200021230769231</v>
      </c>
      <c r="EV531">
        <v>0</v>
      </c>
      <c r="EW531">
        <v>345.270769230769</v>
      </c>
      <c r="EX531">
        <v>5.00059</v>
      </c>
      <c r="EY531">
        <v>6953.93461538462</v>
      </c>
      <c r="EZ531">
        <v>17360.2461538462</v>
      </c>
      <c r="FA531">
        <v>40.75</v>
      </c>
      <c r="FB531">
        <v>40.5</v>
      </c>
      <c r="FC531">
        <v>40.125</v>
      </c>
      <c r="FD531">
        <v>40.0524615384615</v>
      </c>
      <c r="FE531">
        <v>41.7160769230769</v>
      </c>
      <c r="FF531">
        <v>1955.08461538462</v>
      </c>
      <c r="FG531">
        <v>39.9</v>
      </c>
      <c r="FH531">
        <v>0</v>
      </c>
      <c r="FI531">
        <v>1759348793.4</v>
      </c>
      <c r="FJ531">
        <v>0</v>
      </c>
      <c r="FK531">
        <v>345.337692307692</v>
      </c>
      <c r="FL531">
        <v>5.29073504613441</v>
      </c>
      <c r="FM531">
        <v>102.857777770917</v>
      </c>
      <c r="FN531">
        <v>6954.65653846154</v>
      </c>
      <c r="FO531">
        <v>15</v>
      </c>
      <c r="FP531">
        <v>0</v>
      </c>
      <c r="FQ531" t="s">
        <v>439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-32.156255</v>
      </c>
      <c r="GD531">
        <v>-3.32654887218047</v>
      </c>
      <c r="GE531">
        <v>0.671370776452922</v>
      </c>
      <c r="GF531">
        <v>0</v>
      </c>
      <c r="GG531">
        <v>345.035088235294</v>
      </c>
      <c r="GH531">
        <v>5.83347593981197</v>
      </c>
      <c r="GI531">
        <v>0.595055922614052</v>
      </c>
      <c r="GJ531">
        <v>-1</v>
      </c>
      <c r="GK531">
        <v>1.579327</v>
      </c>
      <c r="GL531">
        <v>0.0518796992481177</v>
      </c>
      <c r="GM531">
        <v>0.00522725080706866</v>
      </c>
      <c r="GN531">
        <v>1</v>
      </c>
      <c r="GO531">
        <v>1</v>
      </c>
      <c r="GP531">
        <v>2</v>
      </c>
      <c r="GQ531" t="s">
        <v>448</v>
      </c>
      <c r="GR531">
        <v>3.13268</v>
      </c>
      <c r="GS531">
        <v>2.71298</v>
      </c>
      <c r="GT531">
        <v>0.107375</v>
      </c>
      <c r="GU531">
        <v>0.112616</v>
      </c>
      <c r="GV531">
        <v>0.101798</v>
      </c>
      <c r="GW531">
        <v>0.0975937</v>
      </c>
      <c r="GX531">
        <v>33674.9</v>
      </c>
      <c r="GY531">
        <v>35887.6</v>
      </c>
      <c r="GZ531">
        <v>34127.6</v>
      </c>
      <c r="HA531">
        <v>36612.1</v>
      </c>
      <c r="HB531">
        <v>43273.2</v>
      </c>
      <c r="HC531">
        <v>47422.6</v>
      </c>
      <c r="HD531">
        <v>53220.5</v>
      </c>
      <c r="HE531">
        <v>58502.7</v>
      </c>
      <c r="HF531">
        <v>1.9705</v>
      </c>
      <c r="HG531">
        <v>1.7837</v>
      </c>
      <c r="HH531">
        <v>0.108261</v>
      </c>
      <c r="HI531">
        <v>0</v>
      </c>
      <c r="HJ531">
        <v>28.2298</v>
      </c>
      <c r="HK531">
        <v>999.9</v>
      </c>
      <c r="HL531">
        <v>52.423</v>
      </c>
      <c r="HM531">
        <v>31.129</v>
      </c>
      <c r="HN531">
        <v>26.3764</v>
      </c>
      <c r="HO531">
        <v>55.0704</v>
      </c>
      <c r="HP531">
        <v>45.7772</v>
      </c>
      <c r="HQ531">
        <v>1</v>
      </c>
      <c r="HR531">
        <v>0.00157774</v>
      </c>
      <c r="HS531">
        <v>-0.614722</v>
      </c>
      <c r="HT531">
        <v>20.1116</v>
      </c>
      <c r="HU531">
        <v>5.19797</v>
      </c>
      <c r="HV531">
        <v>12.004</v>
      </c>
      <c r="HW531">
        <v>4.9754</v>
      </c>
      <c r="HX531">
        <v>3.29385</v>
      </c>
      <c r="HY531">
        <v>9999</v>
      </c>
      <c r="HZ531">
        <v>9999</v>
      </c>
      <c r="IA531">
        <v>999.9</v>
      </c>
      <c r="IB531">
        <v>9999</v>
      </c>
      <c r="IC531">
        <v>1.86325</v>
      </c>
      <c r="ID531">
        <v>1.86813</v>
      </c>
      <c r="IE531">
        <v>1.86792</v>
      </c>
      <c r="IF531">
        <v>1.86905</v>
      </c>
      <c r="IG531">
        <v>1.86987</v>
      </c>
      <c r="IH531">
        <v>1.86594</v>
      </c>
      <c r="II531">
        <v>1.86693</v>
      </c>
      <c r="IJ531">
        <v>1.86843</v>
      </c>
      <c r="IK531">
        <v>5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2.326</v>
      </c>
      <c r="IY531">
        <v>0.3653</v>
      </c>
      <c r="IZ531">
        <v>0.591063205497763</v>
      </c>
      <c r="JA531">
        <v>0.00362635438953289</v>
      </c>
      <c r="JB531">
        <v>-8.50754122937555e-07</v>
      </c>
      <c r="JC531">
        <v>2.87264459290622e-10</v>
      </c>
      <c r="JD531">
        <v>-0.103101814204982</v>
      </c>
      <c r="JE531">
        <v>-0.017656537129445</v>
      </c>
      <c r="JF531">
        <v>0.00217271289782075</v>
      </c>
      <c r="JG531">
        <v>-2.34727275410467e-05</v>
      </c>
      <c r="JH531">
        <v>4</v>
      </c>
      <c r="JI531">
        <v>2183</v>
      </c>
      <c r="JJ531">
        <v>1</v>
      </c>
      <c r="JK531">
        <v>27</v>
      </c>
      <c r="JL531">
        <v>29322479.9</v>
      </c>
      <c r="JM531">
        <v>29322479.9</v>
      </c>
      <c r="JN531">
        <v>1.29883</v>
      </c>
      <c r="JO531">
        <v>2.63306</v>
      </c>
      <c r="JP531">
        <v>1.54785</v>
      </c>
      <c r="JQ531">
        <v>2.31201</v>
      </c>
      <c r="JR531">
        <v>1.64673</v>
      </c>
      <c r="JS531">
        <v>2.37305</v>
      </c>
      <c r="JT531">
        <v>34.3269</v>
      </c>
      <c r="JU531">
        <v>24.1926</v>
      </c>
      <c r="JV531">
        <v>18</v>
      </c>
      <c r="JW531">
        <v>507.882</v>
      </c>
      <c r="JX531">
        <v>390.003</v>
      </c>
      <c r="JY531">
        <v>28.2865</v>
      </c>
      <c r="JZ531">
        <v>27.3523</v>
      </c>
      <c r="KA531">
        <v>30.0002</v>
      </c>
      <c r="KB531">
        <v>27.3717</v>
      </c>
      <c r="KC531">
        <v>27.3324</v>
      </c>
      <c r="KD531">
        <v>26.0654</v>
      </c>
      <c r="KE531">
        <v>18.6426</v>
      </c>
      <c r="KF531">
        <v>25.7705</v>
      </c>
      <c r="KG531">
        <v>28.3035</v>
      </c>
      <c r="KH531">
        <v>588.847</v>
      </c>
      <c r="KI531">
        <v>22.0502</v>
      </c>
      <c r="KJ531">
        <v>96.7568</v>
      </c>
      <c r="KK531">
        <v>94.7944</v>
      </c>
    </row>
    <row r="532" spans="1:297">
      <c r="A532">
        <v>516</v>
      </c>
      <c r="B532">
        <v>1759348798.1</v>
      </c>
      <c r="C532">
        <v>15938.0999999046</v>
      </c>
      <c r="D532" t="s">
        <v>1479</v>
      </c>
      <c r="E532" t="s">
        <v>1480</v>
      </c>
      <c r="F532">
        <v>5</v>
      </c>
      <c r="G532" t="s">
        <v>1410</v>
      </c>
      <c r="H532" t="s">
        <v>436</v>
      </c>
      <c r="I532">
        <v>1759348789.94615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587.401387346302</v>
      </c>
      <c r="AK532">
        <v>562.44423030303</v>
      </c>
      <c r="AL532">
        <v>3.5356508463797</v>
      </c>
      <c r="AM532">
        <v>64.7014413785426</v>
      </c>
      <c r="AN532">
        <f>(AP532 - AO532 + DY532*1E3/(8.314*(EA532+273.15)) * AR532/DX532 * AQ532) * DX532/(100*DL532) * 1000/(1000 - AP532)</f>
        <v>0</v>
      </c>
      <c r="AO532">
        <v>22.019383376101</v>
      </c>
      <c r="AP532">
        <v>23.6041533333333</v>
      </c>
      <c r="AQ532">
        <v>3.12995584348812e-06</v>
      </c>
      <c r="AR532">
        <v>119.371846667819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2.44</v>
      </c>
      <c r="DM532">
        <v>0.5</v>
      </c>
      <c r="DN532" t="s">
        <v>438</v>
      </c>
      <c r="DO532">
        <v>2</v>
      </c>
      <c r="DP532" t="b">
        <v>1</v>
      </c>
      <c r="DQ532">
        <v>1759348789.94615</v>
      </c>
      <c r="DR532">
        <v>525.052</v>
      </c>
      <c r="DS532">
        <v>557.955923076923</v>
      </c>
      <c r="DT532">
        <v>23.6030538461538</v>
      </c>
      <c r="DU532">
        <v>22.0192769230769</v>
      </c>
      <c r="DV532">
        <v>522.756769230769</v>
      </c>
      <c r="DW532">
        <v>23.2377461538462</v>
      </c>
      <c r="DX532">
        <v>499.982076923077</v>
      </c>
      <c r="DY532">
        <v>90.3334461538462</v>
      </c>
      <c r="DZ532">
        <v>0.0347706307692308</v>
      </c>
      <c r="EA532">
        <v>30.0761076923077</v>
      </c>
      <c r="EB532">
        <v>30.0064384615385</v>
      </c>
      <c r="EC532">
        <v>999.9</v>
      </c>
      <c r="ED532">
        <v>0</v>
      </c>
      <c r="EE532">
        <v>0</v>
      </c>
      <c r="EF532">
        <v>10004.0353846154</v>
      </c>
      <c r="EG532">
        <v>0</v>
      </c>
      <c r="EH532">
        <v>12.5774</v>
      </c>
      <c r="EI532">
        <v>-32.9039307692308</v>
      </c>
      <c r="EJ532">
        <v>537.744538461538</v>
      </c>
      <c r="EK532">
        <v>570.518307692308</v>
      </c>
      <c r="EL532">
        <v>1.58378076923077</v>
      </c>
      <c r="EM532">
        <v>557.955923076923</v>
      </c>
      <c r="EN532">
        <v>22.0192769230769</v>
      </c>
      <c r="EO532">
        <v>2.13214538461538</v>
      </c>
      <c r="EP532">
        <v>1.98907769230769</v>
      </c>
      <c r="EQ532">
        <v>18.4613846153846</v>
      </c>
      <c r="ER532">
        <v>17.3576538461538</v>
      </c>
      <c r="ES532">
        <v>1999.99153846154</v>
      </c>
      <c r="ET532">
        <v>0.979997615384615</v>
      </c>
      <c r="EU532">
        <v>0.0200021307692308</v>
      </c>
      <c r="EV532">
        <v>0</v>
      </c>
      <c r="EW532">
        <v>345.703230769231</v>
      </c>
      <c r="EX532">
        <v>5.00059</v>
      </c>
      <c r="EY532">
        <v>6962.36846153846</v>
      </c>
      <c r="EZ532">
        <v>17360.2461538462</v>
      </c>
      <c r="FA532">
        <v>40.75</v>
      </c>
      <c r="FB532">
        <v>40.5</v>
      </c>
      <c r="FC532">
        <v>40.125</v>
      </c>
      <c r="FD532">
        <v>40.062</v>
      </c>
      <c r="FE532">
        <v>41.7063846153846</v>
      </c>
      <c r="FF532">
        <v>1955.08538461538</v>
      </c>
      <c r="FG532">
        <v>39.9</v>
      </c>
      <c r="FH532">
        <v>0</v>
      </c>
      <c r="FI532">
        <v>1759348798.8</v>
      </c>
      <c r="FJ532">
        <v>0</v>
      </c>
      <c r="FK532">
        <v>345.8248</v>
      </c>
      <c r="FL532">
        <v>5.05776923744502</v>
      </c>
      <c r="FM532">
        <v>100.279230965208</v>
      </c>
      <c r="FN532">
        <v>6964.2884</v>
      </c>
      <c r="FO532">
        <v>15</v>
      </c>
      <c r="FP532">
        <v>0</v>
      </c>
      <c r="FQ532" t="s">
        <v>439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-32.5049761904762</v>
      </c>
      <c r="GD532">
        <v>-6.52008311688313</v>
      </c>
      <c r="GE532">
        <v>0.861967685785185</v>
      </c>
      <c r="GF532">
        <v>0</v>
      </c>
      <c r="GG532">
        <v>345.484764705882</v>
      </c>
      <c r="GH532">
        <v>5.35046600911569</v>
      </c>
      <c r="GI532">
        <v>0.547761222067957</v>
      </c>
      <c r="GJ532">
        <v>-1</v>
      </c>
      <c r="GK532">
        <v>1.58219666666667</v>
      </c>
      <c r="GL532">
        <v>0.0266322077922101</v>
      </c>
      <c r="GM532">
        <v>0.00305476728648896</v>
      </c>
      <c r="GN532">
        <v>1</v>
      </c>
      <c r="GO532">
        <v>1</v>
      </c>
      <c r="GP532">
        <v>2</v>
      </c>
      <c r="GQ532" t="s">
        <v>448</v>
      </c>
      <c r="GR532">
        <v>3.13281</v>
      </c>
      <c r="GS532">
        <v>2.71243</v>
      </c>
      <c r="GT532">
        <v>0.109873</v>
      </c>
      <c r="GU532">
        <v>0.114985</v>
      </c>
      <c r="GV532">
        <v>0.101798</v>
      </c>
      <c r="GW532">
        <v>0.0975992</v>
      </c>
      <c r="GX532">
        <v>33580.6</v>
      </c>
      <c r="GY532">
        <v>35791.8</v>
      </c>
      <c r="GZ532">
        <v>34127.6</v>
      </c>
      <c r="HA532">
        <v>36612.1</v>
      </c>
      <c r="HB532">
        <v>43273.2</v>
      </c>
      <c r="HC532">
        <v>47422.9</v>
      </c>
      <c r="HD532">
        <v>53220.3</v>
      </c>
      <c r="HE532">
        <v>58503</v>
      </c>
      <c r="HF532">
        <v>1.97088</v>
      </c>
      <c r="HG532">
        <v>1.78323</v>
      </c>
      <c r="HH532">
        <v>0.109121</v>
      </c>
      <c r="HI532">
        <v>0</v>
      </c>
      <c r="HJ532">
        <v>28.2279</v>
      </c>
      <c r="HK532">
        <v>999.9</v>
      </c>
      <c r="HL532">
        <v>52.423</v>
      </c>
      <c r="HM532">
        <v>31.129</v>
      </c>
      <c r="HN532">
        <v>26.3742</v>
      </c>
      <c r="HO532">
        <v>55.1404</v>
      </c>
      <c r="HP532">
        <v>45.9455</v>
      </c>
      <c r="HQ532">
        <v>1</v>
      </c>
      <c r="HR532">
        <v>0.00200203</v>
      </c>
      <c r="HS532">
        <v>-0.728007</v>
      </c>
      <c r="HT532">
        <v>20.111</v>
      </c>
      <c r="HU532">
        <v>5.19692</v>
      </c>
      <c r="HV532">
        <v>12.004</v>
      </c>
      <c r="HW532">
        <v>4.9748</v>
      </c>
      <c r="HX532">
        <v>3.2939</v>
      </c>
      <c r="HY532">
        <v>9999</v>
      </c>
      <c r="HZ532">
        <v>9999</v>
      </c>
      <c r="IA532">
        <v>999.9</v>
      </c>
      <c r="IB532">
        <v>9999</v>
      </c>
      <c r="IC532">
        <v>1.86325</v>
      </c>
      <c r="ID532">
        <v>1.86813</v>
      </c>
      <c r="IE532">
        <v>1.86785</v>
      </c>
      <c r="IF532">
        <v>1.86905</v>
      </c>
      <c r="IG532">
        <v>1.86984</v>
      </c>
      <c r="IH532">
        <v>1.86593</v>
      </c>
      <c r="II532">
        <v>1.86695</v>
      </c>
      <c r="IJ532">
        <v>1.86843</v>
      </c>
      <c r="IK532">
        <v>5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2.376</v>
      </c>
      <c r="IY532">
        <v>0.3653</v>
      </c>
      <c r="IZ532">
        <v>0.591063205497763</v>
      </c>
      <c r="JA532">
        <v>0.00362635438953289</v>
      </c>
      <c r="JB532">
        <v>-8.50754122937555e-07</v>
      </c>
      <c r="JC532">
        <v>2.87264459290622e-10</v>
      </c>
      <c r="JD532">
        <v>-0.103101814204982</v>
      </c>
      <c r="JE532">
        <v>-0.017656537129445</v>
      </c>
      <c r="JF532">
        <v>0.00217271289782075</v>
      </c>
      <c r="JG532">
        <v>-2.34727275410467e-05</v>
      </c>
      <c r="JH532">
        <v>4</v>
      </c>
      <c r="JI532">
        <v>2183</v>
      </c>
      <c r="JJ532">
        <v>1</v>
      </c>
      <c r="JK532">
        <v>27</v>
      </c>
      <c r="JL532">
        <v>29322480</v>
      </c>
      <c r="JM532">
        <v>29322480</v>
      </c>
      <c r="JN532">
        <v>1.32324</v>
      </c>
      <c r="JO532">
        <v>2.63672</v>
      </c>
      <c r="JP532">
        <v>1.54785</v>
      </c>
      <c r="JQ532">
        <v>2.31079</v>
      </c>
      <c r="JR532">
        <v>1.64673</v>
      </c>
      <c r="JS532">
        <v>2.27417</v>
      </c>
      <c r="JT532">
        <v>34.3269</v>
      </c>
      <c r="JU532">
        <v>24.1838</v>
      </c>
      <c r="JV532">
        <v>18</v>
      </c>
      <c r="JW532">
        <v>508.129</v>
      </c>
      <c r="JX532">
        <v>389.749</v>
      </c>
      <c r="JY532">
        <v>28.2917</v>
      </c>
      <c r="JZ532">
        <v>27.3523</v>
      </c>
      <c r="KA532">
        <v>30.0001</v>
      </c>
      <c r="KB532">
        <v>27.3717</v>
      </c>
      <c r="KC532">
        <v>27.3324</v>
      </c>
      <c r="KD532">
        <v>26.7048</v>
      </c>
      <c r="KE532">
        <v>18.6426</v>
      </c>
      <c r="KF532">
        <v>25.7705</v>
      </c>
      <c r="KG532">
        <v>28.2976</v>
      </c>
      <c r="KH532">
        <v>608.973</v>
      </c>
      <c r="KI532">
        <v>22.0502</v>
      </c>
      <c r="KJ532">
        <v>96.7565</v>
      </c>
      <c r="KK532">
        <v>94.7947</v>
      </c>
    </row>
    <row r="533" spans="1:297">
      <c r="A533">
        <v>517</v>
      </c>
      <c r="B533">
        <v>1759348803.1</v>
      </c>
      <c r="C533">
        <v>15943.0999999046</v>
      </c>
      <c r="D533" t="s">
        <v>1481</v>
      </c>
      <c r="E533" t="s">
        <v>1482</v>
      </c>
      <c r="F533">
        <v>5</v>
      </c>
      <c r="G533" t="s">
        <v>1410</v>
      </c>
      <c r="H533" t="s">
        <v>436</v>
      </c>
      <c r="I533">
        <v>1759348794.94615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604.333999214337</v>
      </c>
      <c r="AK533">
        <v>579.515939393939</v>
      </c>
      <c r="AL533">
        <v>3.4010105556954</v>
      </c>
      <c r="AM533">
        <v>64.7014413785426</v>
      </c>
      <c r="AN533">
        <f>(AP533 - AO533 + DY533*1E3/(8.314*(EA533+273.15)) * AR533/DX533 * AQ533) * DX533/(100*DL533) * 1000/(1000 - AP533)</f>
        <v>0</v>
      </c>
      <c r="AO533">
        <v>22.0204306546121</v>
      </c>
      <c r="AP533">
        <v>23.6033533333333</v>
      </c>
      <c r="AQ533">
        <v>-1.15796892492928e-06</v>
      </c>
      <c r="AR533">
        <v>119.371846667819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2.44</v>
      </c>
      <c r="DM533">
        <v>0.5</v>
      </c>
      <c r="DN533" t="s">
        <v>438</v>
      </c>
      <c r="DO533">
        <v>2</v>
      </c>
      <c r="DP533" t="b">
        <v>1</v>
      </c>
      <c r="DQ533">
        <v>1759348794.94615</v>
      </c>
      <c r="DR533">
        <v>541.831230769231</v>
      </c>
      <c r="DS533">
        <v>574.766692307692</v>
      </c>
      <c r="DT533">
        <v>23.6036769230769</v>
      </c>
      <c r="DU533">
        <v>22.0196923076923</v>
      </c>
      <c r="DV533">
        <v>539.486230769231</v>
      </c>
      <c r="DW533">
        <v>23.2383384615385</v>
      </c>
      <c r="DX533">
        <v>500.003307692308</v>
      </c>
      <c r="DY533">
        <v>90.3340384615385</v>
      </c>
      <c r="DZ533">
        <v>0.0347525846153846</v>
      </c>
      <c r="EA533">
        <v>30.0749307692308</v>
      </c>
      <c r="EB533">
        <v>30.0034076923077</v>
      </c>
      <c r="EC533">
        <v>999.9</v>
      </c>
      <c r="ED533">
        <v>0</v>
      </c>
      <c r="EE533">
        <v>0</v>
      </c>
      <c r="EF533">
        <v>10002.7853846154</v>
      </c>
      <c r="EG533">
        <v>0</v>
      </c>
      <c r="EH533">
        <v>12.5774</v>
      </c>
      <c r="EI533">
        <v>-32.9355461538462</v>
      </c>
      <c r="EJ533">
        <v>554.929615384615</v>
      </c>
      <c r="EK533">
        <v>587.707846153846</v>
      </c>
      <c r="EL533">
        <v>1.58397461538462</v>
      </c>
      <c r="EM533">
        <v>574.766692307692</v>
      </c>
      <c r="EN533">
        <v>22.0196923076923</v>
      </c>
      <c r="EO533">
        <v>2.13221461538462</v>
      </c>
      <c r="EP533">
        <v>1.98912923076923</v>
      </c>
      <c r="EQ533">
        <v>18.4619</v>
      </c>
      <c r="ER533">
        <v>17.3580615384615</v>
      </c>
      <c r="ES533">
        <v>1999.99923076923</v>
      </c>
      <c r="ET533">
        <v>0.979997615384615</v>
      </c>
      <c r="EU533">
        <v>0.0200021307692308</v>
      </c>
      <c r="EV533">
        <v>0</v>
      </c>
      <c r="EW533">
        <v>346.167923076923</v>
      </c>
      <c r="EX533">
        <v>5.00059</v>
      </c>
      <c r="EY533">
        <v>6970.32846153846</v>
      </c>
      <c r="EZ533">
        <v>17360.3</v>
      </c>
      <c r="FA533">
        <v>40.75</v>
      </c>
      <c r="FB533">
        <v>40.5</v>
      </c>
      <c r="FC533">
        <v>40.1201538461538</v>
      </c>
      <c r="FD533">
        <v>40.062</v>
      </c>
      <c r="FE533">
        <v>41.7209230769231</v>
      </c>
      <c r="FF533">
        <v>1955.09230769231</v>
      </c>
      <c r="FG533">
        <v>39.9</v>
      </c>
      <c r="FH533">
        <v>0</v>
      </c>
      <c r="FI533">
        <v>1759348803.6</v>
      </c>
      <c r="FJ533">
        <v>0</v>
      </c>
      <c r="FK533">
        <v>346.21784</v>
      </c>
      <c r="FL533">
        <v>4.46061539406813</v>
      </c>
      <c r="FM533">
        <v>90.0561540243415</v>
      </c>
      <c r="FN533">
        <v>6971.8456</v>
      </c>
      <c r="FO533">
        <v>15</v>
      </c>
      <c r="FP533">
        <v>0</v>
      </c>
      <c r="FQ533" t="s">
        <v>439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-32.946965</v>
      </c>
      <c r="GD533">
        <v>-1.6742751879699</v>
      </c>
      <c r="GE533">
        <v>0.529443247454342</v>
      </c>
      <c r="GF533">
        <v>0</v>
      </c>
      <c r="GG533">
        <v>345.901617647059</v>
      </c>
      <c r="GH533">
        <v>5.0544384994781</v>
      </c>
      <c r="GI533">
        <v>0.516191711690526</v>
      </c>
      <c r="GJ533">
        <v>-1</v>
      </c>
      <c r="GK533">
        <v>1.583628</v>
      </c>
      <c r="GL533">
        <v>0.000665864661652468</v>
      </c>
      <c r="GM533">
        <v>0.00112718942507459</v>
      </c>
      <c r="GN533">
        <v>1</v>
      </c>
      <c r="GO533">
        <v>1</v>
      </c>
      <c r="GP533">
        <v>2</v>
      </c>
      <c r="GQ533" t="s">
        <v>448</v>
      </c>
      <c r="GR533">
        <v>3.13278</v>
      </c>
      <c r="GS533">
        <v>2.71275</v>
      </c>
      <c r="GT533">
        <v>0.112268</v>
      </c>
      <c r="GU533">
        <v>0.117442</v>
      </c>
      <c r="GV533">
        <v>0.101806</v>
      </c>
      <c r="GW533">
        <v>0.0976078</v>
      </c>
      <c r="GX533">
        <v>33490.1</v>
      </c>
      <c r="GY533">
        <v>35692.5</v>
      </c>
      <c r="GZ533">
        <v>34127.4</v>
      </c>
      <c r="HA533">
        <v>36612.1</v>
      </c>
      <c r="HB533">
        <v>43273.1</v>
      </c>
      <c r="HC533">
        <v>47422.7</v>
      </c>
      <c r="HD533">
        <v>53220.2</v>
      </c>
      <c r="HE533">
        <v>58503.1</v>
      </c>
      <c r="HF533">
        <v>1.9705</v>
      </c>
      <c r="HG533">
        <v>1.78365</v>
      </c>
      <c r="HH533">
        <v>0.108853</v>
      </c>
      <c r="HI533">
        <v>0</v>
      </c>
      <c r="HJ533">
        <v>28.2256</v>
      </c>
      <c r="HK533">
        <v>999.9</v>
      </c>
      <c r="HL533">
        <v>52.423</v>
      </c>
      <c r="HM533">
        <v>31.119</v>
      </c>
      <c r="HN533">
        <v>26.3576</v>
      </c>
      <c r="HO533">
        <v>54.4604</v>
      </c>
      <c r="HP533">
        <v>46.0216</v>
      </c>
      <c r="HQ533">
        <v>1</v>
      </c>
      <c r="HR533">
        <v>0.00161331</v>
      </c>
      <c r="HS533">
        <v>-0.678783</v>
      </c>
      <c r="HT533">
        <v>20.1113</v>
      </c>
      <c r="HU533">
        <v>5.19737</v>
      </c>
      <c r="HV533">
        <v>12.004</v>
      </c>
      <c r="HW533">
        <v>4.97505</v>
      </c>
      <c r="HX533">
        <v>3.29388</v>
      </c>
      <c r="HY533">
        <v>9999</v>
      </c>
      <c r="HZ533">
        <v>9999</v>
      </c>
      <c r="IA533">
        <v>999.9</v>
      </c>
      <c r="IB533">
        <v>9999</v>
      </c>
      <c r="IC533">
        <v>1.86325</v>
      </c>
      <c r="ID533">
        <v>1.86813</v>
      </c>
      <c r="IE533">
        <v>1.86786</v>
      </c>
      <c r="IF533">
        <v>1.86905</v>
      </c>
      <c r="IG533">
        <v>1.86984</v>
      </c>
      <c r="IH533">
        <v>1.86592</v>
      </c>
      <c r="II533">
        <v>1.86694</v>
      </c>
      <c r="IJ533">
        <v>1.86844</v>
      </c>
      <c r="IK533">
        <v>5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2.426</v>
      </c>
      <c r="IY533">
        <v>0.3654</v>
      </c>
      <c r="IZ533">
        <v>0.591063205497763</v>
      </c>
      <c r="JA533">
        <v>0.00362635438953289</v>
      </c>
      <c r="JB533">
        <v>-8.50754122937555e-07</v>
      </c>
      <c r="JC533">
        <v>2.87264459290622e-10</v>
      </c>
      <c r="JD533">
        <v>-0.103101814204982</v>
      </c>
      <c r="JE533">
        <v>-0.017656537129445</v>
      </c>
      <c r="JF533">
        <v>0.00217271289782075</v>
      </c>
      <c r="JG533">
        <v>-2.34727275410467e-05</v>
      </c>
      <c r="JH533">
        <v>4</v>
      </c>
      <c r="JI533">
        <v>2183</v>
      </c>
      <c r="JJ533">
        <v>1</v>
      </c>
      <c r="JK533">
        <v>27</v>
      </c>
      <c r="JL533">
        <v>29322480.1</v>
      </c>
      <c r="JM533">
        <v>29322480.1</v>
      </c>
      <c r="JN533">
        <v>1.35986</v>
      </c>
      <c r="JO533">
        <v>2.64526</v>
      </c>
      <c r="JP533">
        <v>1.54785</v>
      </c>
      <c r="JQ533">
        <v>2.31201</v>
      </c>
      <c r="JR533">
        <v>1.64673</v>
      </c>
      <c r="JS533">
        <v>2.28516</v>
      </c>
      <c r="JT533">
        <v>34.3269</v>
      </c>
      <c r="JU533">
        <v>24.1838</v>
      </c>
      <c r="JV533">
        <v>18</v>
      </c>
      <c r="JW533">
        <v>507.881</v>
      </c>
      <c r="JX533">
        <v>389.976</v>
      </c>
      <c r="JY533">
        <v>28.2986</v>
      </c>
      <c r="JZ533">
        <v>27.3523</v>
      </c>
      <c r="KA533">
        <v>30.0001</v>
      </c>
      <c r="KB533">
        <v>27.3717</v>
      </c>
      <c r="KC533">
        <v>27.3324</v>
      </c>
      <c r="KD533">
        <v>27.2689</v>
      </c>
      <c r="KE533">
        <v>18.6426</v>
      </c>
      <c r="KF533">
        <v>25.7705</v>
      </c>
      <c r="KG533">
        <v>28.2963</v>
      </c>
      <c r="KH533">
        <v>622.458</v>
      </c>
      <c r="KI533">
        <v>22.0502</v>
      </c>
      <c r="KJ533">
        <v>96.7562</v>
      </c>
      <c r="KK533">
        <v>94.7947</v>
      </c>
    </row>
    <row r="534" spans="1:297">
      <c r="A534">
        <v>518</v>
      </c>
      <c r="B534">
        <v>1759348808.1</v>
      </c>
      <c r="C534">
        <v>15948.0999999046</v>
      </c>
      <c r="D534" t="s">
        <v>1483</v>
      </c>
      <c r="E534" t="s">
        <v>1484</v>
      </c>
      <c r="F534">
        <v>5</v>
      </c>
      <c r="G534" t="s">
        <v>1410</v>
      </c>
      <c r="H534" t="s">
        <v>436</v>
      </c>
      <c r="I534">
        <v>1759348799.94615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622.476539117468</v>
      </c>
      <c r="AK534">
        <v>597.297903030303</v>
      </c>
      <c r="AL534">
        <v>3.56163386397762</v>
      </c>
      <c r="AM534">
        <v>64.7014413785426</v>
      </c>
      <c r="AN534">
        <f>(AP534 - AO534 + DY534*1E3/(8.314*(EA534+273.15)) * AR534/DX534 * AQ534) * DX534/(100*DL534) * 1000/(1000 - AP534)</f>
        <v>0</v>
      </c>
      <c r="AO534">
        <v>22.0221542103778</v>
      </c>
      <c r="AP534">
        <v>23.6047963636364</v>
      </c>
      <c r="AQ534">
        <v>6.07955300238797e-06</v>
      </c>
      <c r="AR534">
        <v>119.371846667819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2.44</v>
      </c>
      <c r="DM534">
        <v>0.5</v>
      </c>
      <c r="DN534" t="s">
        <v>438</v>
      </c>
      <c r="DO534">
        <v>2</v>
      </c>
      <c r="DP534" t="b">
        <v>1</v>
      </c>
      <c r="DQ534">
        <v>1759348799.94615</v>
      </c>
      <c r="DR534">
        <v>558.711</v>
      </c>
      <c r="DS534">
        <v>592.067769230769</v>
      </c>
      <c r="DT534">
        <v>23.6039615384615</v>
      </c>
      <c r="DU534">
        <v>22.0205307692308</v>
      </c>
      <c r="DV534">
        <v>556.316384615385</v>
      </c>
      <c r="DW534">
        <v>23.2386076923077</v>
      </c>
      <c r="DX534">
        <v>500.012</v>
      </c>
      <c r="DY534">
        <v>90.3350692307692</v>
      </c>
      <c r="DZ534">
        <v>0.0347640538461538</v>
      </c>
      <c r="EA534">
        <v>30.0741153846154</v>
      </c>
      <c r="EB534">
        <v>30.0016538461538</v>
      </c>
      <c r="EC534">
        <v>999.9</v>
      </c>
      <c r="ED534">
        <v>0</v>
      </c>
      <c r="EE534">
        <v>0</v>
      </c>
      <c r="EF534">
        <v>9997.01846153846</v>
      </c>
      <c r="EG534">
        <v>0</v>
      </c>
      <c r="EH534">
        <v>12.5774</v>
      </c>
      <c r="EI534">
        <v>-33.3566692307692</v>
      </c>
      <c r="EJ534">
        <v>572.217769230769</v>
      </c>
      <c r="EK534">
        <v>605.399</v>
      </c>
      <c r="EL534">
        <v>1.58340384615385</v>
      </c>
      <c r="EM534">
        <v>592.067769230769</v>
      </c>
      <c r="EN534">
        <v>22.0205307692308</v>
      </c>
      <c r="EO534">
        <v>2.13226384615385</v>
      </c>
      <c r="EP534">
        <v>1.98922769230769</v>
      </c>
      <c r="EQ534">
        <v>18.4622692307692</v>
      </c>
      <c r="ER534">
        <v>17.3588538461538</v>
      </c>
      <c r="ES534">
        <v>2000.00076923077</v>
      </c>
      <c r="ET534">
        <v>0.979997615384615</v>
      </c>
      <c r="EU534">
        <v>0.0200021384615385</v>
      </c>
      <c r="EV534">
        <v>0</v>
      </c>
      <c r="EW534">
        <v>346.501846153846</v>
      </c>
      <c r="EX534">
        <v>5.00059</v>
      </c>
      <c r="EY534">
        <v>6977.61153846154</v>
      </c>
      <c r="EZ534">
        <v>17360.3076923077</v>
      </c>
      <c r="FA534">
        <v>40.75</v>
      </c>
      <c r="FB534">
        <v>40.5</v>
      </c>
      <c r="FC534">
        <v>40.1201538461538</v>
      </c>
      <c r="FD534">
        <v>40.062</v>
      </c>
      <c r="FE534">
        <v>41.7160769230769</v>
      </c>
      <c r="FF534">
        <v>1955.09307692308</v>
      </c>
      <c r="FG534">
        <v>39.9</v>
      </c>
      <c r="FH534">
        <v>0</v>
      </c>
      <c r="FI534">
        <v>1759348808.4</v>
      </c>
      <c r="FJ534">
        <v>0</v>
      </c>
      <c r="FK534">
        <v>346.53976</v>
      </c>
      <c r="FL534">
        <v>3.72523076119536</v>
      </c>
      <c r="FM534">
        <v>80.6115383923251</v>
      </c>
      <c r="FN534">
        <v>6978.7952</v>
      </c>
      <c r="FO534">
        <v>15</v>
      </c>
      <c r="FP534">
        <v>0</v>
      </c>
      <c r="FQ534" t="s">
        <v>439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-33.1094952380952</v>
      </c>
      <c r="GD534">
        <v>-3.7653506493507</v>
      </c>
      <c r="GE534">
        <v>0.607754504381803</v>
      </c>
      <c r="GF534">
        <v>0</v>
      </c>
      <c r="GG534">
        <v>346.294970588235</v>
      </c>
      <c r="GH534">
        <v>4.15732620251806</v>
      </c>
      <c r="GI534">
        <v>0.43628171452522</v>
      </c>
      <c r="GJ534">
        <v>-1</v>
      </c>
      <c r="GK534">
        <v>1.58367714285714</v>
      </c>
      <c r="GL534">
        <v>-0.00707064935065082</v>
      </c>
      <c r="GM534">
        <v>0.00102457955538167</v>
      </c>
      <c r="GN534">
        <v>1</v>
      </c>
      <c r="GO534">
        <v>1</v>
      </c>
      <c r="GP534">
        <v>2</v>
      </c>
      <c r="GQ534" t="s">
        <v>448</v>
      </c>
      <c r="GR534">
        <v>3.13273</v>
      </c>
      <c r="GS534">
        <v>2.71232</v>
      </c>
      <c r="GT534">
        <v>0.114701</v>
      </c>
      <c r="GU534">
        <v>0.119647</v>
      </c>
      <c r="GV534">
        <v>0.101808</v>
      </c>
      <c r="GW534">
        <v>0.0976064</v>
      </c>
      <c r="GX534">
        <v>33398.3</v>
      </c>
      <c r="GY534">
        <v>35603.2</v>
      </c>
      <c r="GZ534">
        <v>34127.4</v>
      </c>
      <c r="HA534">
        <v>36611.9</v>
      </c>
      <c r="HB534">
        <v>43273.1</v>
      </c>
      <c r="HC534">
        <v>47422.7</v>
      </c>
      <c r="HD534">
        <v>53220.1</v>
      </c>
      <c r="HE534">
        <v>58502.7</v>
      </c>
      <c r="HF534">
        <v>1.9708</v>
      </c>
      <c r="HG534">
        <v>1.78358</v>
      </c>
      <c r="HH534">
        <v>0.109453</v>
      </c>
      <c r="HI534">
        <v>0</v>
      </c>
      <c r="HJ534">
        <v>28.2278</v>
      </c>
      <c r="HK534">
        <v>999.9</v>
      </c>
      <c r="HL534">
        <v>52.423</v>
      </c>
      <c r="HM534">
        <v>31.119</v>
      </c>
      <c r="HN534">
        <v>26.3569</v>
      </c>
      <c r="HO534">
        <v>55.0704</v>
      </c>
      <c r="HP534">
        <v>45.8494</v>
      </c>
      <c r="HQ534">
        <v>1</v>
      </c>
      <c r="HR534">
        <v>0.00205793</v>
      </c>
      <c r="HS534">
        <v>-0.677328</v>
      </c>
      <c r="HT534">
        <v>20.1111</v>
      </c>
      <c r="HU534">
        <v>5.19737</v>
      </c>
      <c r="HV534">
        <v>12.004</v>
      </c>
      <c r="HW534">
        <v>4.97505</v>
      </c>
      <c r="HX534">
        <v>3.29395</v>
      </c>
      <c r="HY534">
        <v>9999</v>
      </c>
      <c r="HZ534">
        <v>9999</v>
      </c>
      <c r="IA534">
        <v>999.9</v>
      </c>
      <c r="IB534">
        <v>9999</v>
      </c>
      <c r="IC534">
        <v>1.86325</v>
      </c>
      <c r="ID534">
        <v>1.86813</v>
      </c>
      <c r="IE534">
        <v>1.86786</v>
      </c>
      <c r="IF534">
        <v>1.86905</v>
      </c>
      <c r="IG534">
        <v>1.86983</v>
      </c>
      <c r="IH534">
        <v>1.86587</v>
      </c>
      <c r="II534">
        <v>1.86693</v>
      </c>
      <c r="IJ534">
        <v>1.86844</v>
      </c>
      <c r="IK534">
        <v>5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2.477</v>
      </c>
      <c r="IY534">
        <v>0.3654</v>
      </c>
      <c r="IZ534">
        <v>0.591063205497763</v>
      </c>
      <c r="JA534">
        <v>0.00362635438953289</v>
      </c>
      <c r="JB534">
        <v>-8.50754122937555e-07</v>
      </c>
      <c r="JC534">
        <v>2.87264459290622e-10</v>
      </c>
      <c r="JD534">
        <v>-0.103101814204982</v>
      </c>
      <c r="JE534">
        <v>-0.017656537129445</v>
      </c>
      <c r="JF534">
        <v>0.00217271289782075</v>
      </c>
      <c r="JG534">
        <v>-2.34727275410467e-05</v>
      </c>
      <c r="JH534">
        <v>4</v>
      </c>
      <c r="JI534">
        <v>2183</v>
      </c>
      <c r="JJ534">
        <v>1</v>
      </c>
      <c r="JK534">
        <v>27</v>
      </c>
      <c r="JL534">
        <v>29322480.1</v>
      </c>
      <c r="JM534">
        <v>29322480.1</v>
      </c>
      <c r="JN534">
        <v>1.38428</v>
      </c>
      <c r="JO534">
        <v>2.63916</v>
      </c>
      <c r="JP534">
        <v>1.54785</v>
      </c>
      <c r="JQ534">
        <v>2.31201</v>
      </c>
      <c r="JR534">
        <v>1.64673</v>
      </c>
      <c r="JS534">
        <v>2.32178</v>
      </c>
      <c r="JT534">
        <v>34.3269</v>
      </c>
      <c r="JU534">
        <v>24.1838</v>
      </c>
      <c r="JV534">
        <v>18</v>
      </c>
      <c r="JW534">
        <v>508.08</v>
      </c>
      <c r="JX534">
        <v>389.936</v>
      </c>
      <c r="JY534">
        <v>28.2969</v>
      </c>
      <c r="JZ534">
        <v>27.3529</v>
      </c>
      <c r="KA534">
        <v>30.0002</v>
      </c>
      <c r="KB534">
        <v>27.3717</v>
      </c>
      <c r="KC534">
        <v>27.3324</v>
      </c>
      <c r="KD534">
        <v>27.8546</v>
      </c>
      <c r="KE534">
        <v>18.6426</v>
      </c>
      <c r="KF534">
        <v>25.7705</v>
      </c>
      <c r="KG534">
        <v>28.295</v>
      </c>
      <c r="KH534">
        <v>642.672</v>
      </c>
      <c r="KI534">
        <v>22.0502</v>
      </c>
      <c r="KJ534">
        <v>96.7561</v>
      </c>
      <c r="KK534">
        <v>94.7942</v>
      </c>
    </row>
    <row r="535" spans="1:297">
      <c r="A535">
        <v>519</v>
      </c>
      <c r="B535">
        <v>1759348813.1</v>
      </c>
      <c r="C535">
        <v>15953.0999999046</v>
      </c>
      <c r="D535" t="s">
        <v>1485</v>
      </c>
      <c r="E535" t="s">
        <v>1486</v>
      </c>
      <c r="F535">
        <v>5</v>
      </c>
      <c r="G535" t="s">
        <v>1410</v>
      </c>
      <c r="H535" t="s">
        <v>436</v>
      </c>
      <c r="I535">
        <v>1759348804.94615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638.453883508796</v>
      </c>
      <c r="AK535">
        <v>614.002654545454</v>
      </c>
      <c r="AL535">
        <v>3.31633521551374</v>
      </c>
      <c r="AM535">
        <v>64.7014413785426</v>
      </c>
      <c r="AN535">
        <f>(AP535 - AO535 + DY535*1E3/(8.314*(EA535+273.15)) * AR535/DX535 * AQ535) * DX535/(100*DL535) * 1000/(1000 - AP535)</f>
        <v>0</v>
      </c>
      <c r="AO535">
        <v>22.02165568569</v>
      </c>
      <c r="AP535">
        <v>23.606196969697</v>
      </c>
      <c r="AQ535">
        <v>4.38723203141372e-06</v>
      </c>
      <c r="AR535">
        <v>119.371846667819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2.44</v>
      </c>
      <c r="DM535">
        <v>0.5</v>
      </c>
      <c r="DN535" t="s">
        <v>438</v>
      </c>
      <c r="DO535">
        <v>2</v>
      </c>
      <c r="DP535" t="b">
        <v>1</v>
      </c>
      <c r="DQ535">
        <v>1759348804.94615</v>
      </c>
      <c r="DR535">
        <v>575.642461538461</v>
      </c>
      <c r="DS535">
        <v>608.656076923077</v>
      </c>
      <c r="DT535">
        <v>23.6047692307692</v>
      </c>
      <c r="DU535">
        <v>22.0212769230769</v>
      </c>
      <c r="DV535">
        <v>573.198307692308</v>
      </c>
      <c r="DW535">
        <v>23.2393846153846</v>
      </c>
      <c r="DX535">
        <v>500.018384615385</v>
      </c>
      <c r="DY535">
        <v>90.3363461538462</v>
      </c>
      <c r="DZ535">
        <v>0.0346707</v>
      </c>
      <c r="EA535">
        <v>30.0757538461538</v>
      </c>
      <c r="EB535">
        <v>30.0057615384615</v>
      </c>
      <c r="EC535">
        <v>999.9</v>
      </c>
      <c r="ED535">
        <v>0</v>
      </c>
      <c r="EE535">
        <v>0</v>
      </c>
      <c r="EF535">
        <v>9986.59076923077</v>
      </c>
      <c r="EG535">
        <v>0</v>
      </c>
      <c r="EH535">
        <v>12.5774</v>
      </c>
      <c r="EI535">
        <v>-33.0135076923077</v>
      </c>
      <c r="EJ535">
        <v>589.559</v>
      </c>
      <c r="EK535">
        <v>622.361307692308</v>
      </c>
      <c r="EL535">
        <v>1.58346384615385</v>
      </c>
      <c r="EM535">
        <v>608.656076923077</v>
      </c>
      <c r="EN535">
        <v>22.0212769230769</v>
      </c>
      <c r="EO535">
        <v>2.13236769230769</v>
      </c>
      <c r="EP535">
        <v>1.98932384615385</v>
      </c>
      <c r="EQ535">
        <v>18.4630384615385</v>
      </c>
      <c r="ER535">
        <v>17.3596076923077</v>
      </c>
      <c r="ES535">
        <v>2000.02769230769</v>
      </c>
      <c r="ET535">
        <v>0.979997846153846</v>
      </c>
      <c r="EU535">
        <v>0.0200019</v>
      </c>
      <c r="EV535">
        <v>0</v>
      </c>
      <c r="EW535">
        <v>346.831153846154</v>
      </c>
      <c r="EX535">
        <v>5.00059</v>
      </c>
      <c r="EY535">
        <v>6984.64615384615</v>
      </c>
      <c r="EZ535">
        <v>17360.5384615385</v>
      </c>
      <c r="FA535">
        <v>40.75</v>
      </c>
      <c r="FB535">
        <v>40.5</v>
      </c>
      <c r="FC535">
        <v>40.1201538461538</v>
      </c>
      <c r="FD535">
        <v>40.062</v>
      </c>
      <c r="FE535">
        <v>41.7209230769231</v>
      </c>
      <c r="FF535">
        <v>1955.11846153846</v>
      </c>
      <c r="FG535">
        <v>39.9</v>
      </c>
      <c r="FH535">
        <v>0</v>
      </c>
      <c r="FI535">
        <v>1759348813.8</v>
      </c>
      <c r="FJ535">
        <v>0</v>
      </c>
      <c r="FK535">
        <v>346.924</v>
      </c>
      <c r="FL535">
        <v>4.29647863534134</v>
      </c>
      <c r="FM535">
        <v>80.242393242445</v>
      </c>
      <c r="FN535">
        <v>6985.70730769231</v>
      </c>
      <c r="FO535">
        <v>15</v>
      </c>
      <c r="FP535">
        <v>0</v>
      </c>
      <c r="FQ535" t="s">
        <v>439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-33.14244</v>
      </c>
      <c r="GD535">
        <v>2.89812631578949</v>
      </c>
      <c r="GE535">
        <v>0.572149949226599</v>
      </c>
      <c r="GF535">
        <v>0</v>
      </c>
      <c r="GG535">
        <v>346.657647058823</v>
      </c>
      <c r="GH535">
        <v>4.27315508161027</v>
      </c>
      <c r="GI535">
        <v>0.449828587114541</v>
      </c>
      <c r="GJ535">
        <v>-1</v>
      </c>
      <c r="GK535">
        <v>1.5836855</v>
      </c>
      <c r="GL535">
        <v>0.000324360902256041</v>
      </c>
      <c r="GM535">
        <v>0.00101961990467035</v>
      </c>
      <c r="GN535">
        <v>1</v>
      </c>
      <c r="GO535">
        <v>1</v>
      </c>
      <c r="GP535">
        <v>2</v>
      </c>
      <c r="GQ535" t="s">
        <v>448</v>
      </c>
      <c r="GR535">
        <v>3.13283</v>
      </c>
      <c r="GS535">
        <v>2.71253</v>
      </c>
      <c r="GT535">
        <v>0.116966</v>
      </c>
      <c r="GU535">
        <v>0.1219</v>
      </c>
      <c r="GV535">
        <v>0.101807</v>
      </c>
      <c r="GW535">
        <v>0.0976069</v>
      </c>
      <c r="GX535">
        <v>33312.8</v>
      </c>
      <c r="GY535">
        <v>35511.9</v>
      </c>
      <c r="GZ535">
        <v>34127.2</v>
      </c>
      <c r="HA535">
        <v>36611.6</v>
      </c>
      <c r="HB535">
        <v>43273.2</v>
      </c>
      <c r="HC535">
        <v>47422.7</v>
      </c>
      <c r="HD535">
        <v>53219.8</v>
      </c>
      <c r="HE535">
        <v>58502.3</v>
      </c>
      <c r="HF535">
        <v>1.9706</v>
      </c>
      <c r="HG535">
        <v>1.78363</v>
      </c>
      <c r="HH535">
        <v>0.109565</v>
      </c>
      <c r="HI535">
        <v>0</v>
      </c>
      <c r="HJ535">
        <v>28.2308</v>
      </c>
      <c r="HK535">
        <v>999.9</v>
      </c>
      <c r="HL535">
        <v>52.423</v>
      </c>
      <c r="HM535">
        <v>31.119</v>
      </c>
      <c r="HN535">
        <v>26.3559</v>
      </c>
      <c r="HO535">
        <v>54.6904</v>
      </c>
      <c r="HP535">
        <v>45.6931</v>
      </c>
      <c r="HQ535">
        <v>1</v>
      </c>
      <c r="HR535">
        <v>0.00198679</v>
      </c>
      <c r="HS535">
        <v>-0.673007</v>
      </c>
      <c r="HT535">
        <v>20.1115</v>
      </c>
      <c r="HU535">
        <v>5.19737</v>
      </c>
      <c r="HV535">
        <v>12.004</v>
      </c>
      <c r="HW535">
        <v>4.97505</v>
      </c>
      <c r="HX535">
        <v>3.29393</v>
      </c>
      <c r="HY535">
        <v>9999</v>
      </c>
      <c r="HZ535">
        <v>9999</v>
      </c>
      <c r="IA535">
        <v>999.9</v>
      </c>
      <c r="IB535">
        <v>9999</v>
      </c>
      <c r="IC535">
        <v>1.86325</v>
      </c>
      <c r="ID535">
        <v>1.86813</v>
      </c>
      <c r="IE535">
        <v>1.86785</v>
      </c>
      <c r="IF535">
        <v>1.86905</v>
      </c>
      <c r="IG535">
        <v>1.86983</v>
      </c>
      <c r="IH535">
        <v>1.86586</v>
      </c>
      <c r="II535">
        <v>1.86694</v>
      </c>
      <c r="IJ535">
        <v>1.86842</v>
      </c>
      <c r="IK535">
        <v>5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2.524</v>
      </c>
      <c r="IY535">
        <v>0.3655</v>
      </c>
      <c r="IZ535">
        <v>0.591063205497763</v>
      </c>
      <c r="JA535">
        <v>0.00362635438953289</v>
      </c>
      <c r="JB535">
        <v>-8.50754122937555e-07</v>
      </c>
      <c r="JC535">
        <v>2.87264459290622e-10</v>
      </c>
      <c r="JD535">
        <v>-0.103101814204982</v>
      </c>
      <c r="JE535">
        <v>-0.017656537129445</v>
      </c>
      <c r="JF535">
        <v>0.00217271289782075</v>
      </c>
      <c r="JG535">
        <v>-2.34727275410467e-05</v>
      </c>
      <c r="JH535">
        <v>4</v>
      </c>
      <c r="JI535">
        <v>2183</v>
      </c>
      <c r="JJ535">
        <v>1</v>
      </c>
      <c r="JK535">
        <v>27</v>
      </c>
      <c r="JL535">
        <v>29322480.2</v>
      </c>
      <c r="JM535">
        <v>29322480.2</v>
      </c>
      <c r="JN535">
        <v>1.41724</v>
      </c>
      <c r="JO535">
        <v>2.63306</v>
      </c>
      <c r="JP535">
        <v>1.54785</v>
      </c>
      <c r="JQ535">
        <v>2.31201</v>
      </c>
      <c r="JR535">
        <v>1.64673</v>
      </c>
      <c r="JS535">
        <v>2.36938</v>
      </c>
      <c r="JT535">
        <v>34.3269</v>
      </c>
      <c r="JU535">
        <v>24.1926</v>
      </c>
      <c r="JV535">
        <v>18</v>
      </c>
      <c r="JW535">
        <v>507.948</v>
      </c>
      <c r="JX535">
        <v>389.949</v>
      </c>
      <c r="JY535">
        <v>28.2956</v>
      </c>
      <c r="JZ535">
        <v>27.3546</v>
      </c>
      <c r="KA535">
        <v>30.0001</v>
      </c>
      <c r="KB535">
        <v>27.3717</v>
      </c>
      <c r="KC535">
        <v>27.3303</v>
      </c>
      <c r="KD535">
        <v>28.433</v>
      </c>
      <c r="KE535">
        <v>18.6426</v>
      </c>
      <c r="KF535">
        <v>25.7705</v>
      </c>
      <c r="KG535">
        <v>28.2789</v>
      </c>
      <c r="KH535">
        <v>656.184</v>
      </c>
      <c r="KI535">
        <v>22.0502</v>
      </c>
      <c r="KJ535">
        <v>96.7556</v>
      </c>
      <c r="KK535">
        <v>94.7936</v>
      </c>
    </row>
    <row r="536" spans="1:297">
      <c r="A536">
        <v>520</v>
      </c>
      <c r="B536">
        <v>1759348818.1</v>
      </c>
      <c r="C536">
        <v>15958.0999999046</v>
      </c>
      <c r="D536" t="s">
        <v>1487</v>
      </c>
      <c r="E536" t="s">
        <v>1488</v>
      </c>
      <c r="F536">
        <v>5</v>
      </c>
      <c r="G536" t="s">
        <v>1410</v>
      </c>
      <c r="H536" t="s">
        <v>436</v>
      </c>
      <c r="I536">
        <v>1759348809.94615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655.98344345012</v>
      </c>
      <c r="AK536">
        <v>631.198387878788</v>
      </c>
      <c r="AL536">
        <v>3.44807904417916</v>
      </c>
      <c r="AM536">
        <v>64.7014413785426</v>
      </c>
      <c r="AN536">
        <f>(AP536 - AO536 + DY536*1E3/(8.314*(EA536+273.15)) * AR536/DX536 * AQ536) * DX536/(100*DL536) * 1000/(1000 - AP536)</f>
        <v>0</v>
      </c>
      <c r="AO536">
        <v>22.0223504886605</v>
      </c>
      <c r="AP536">
        <v>23.6039951515152</v>
      </c>
      <c r="AQ536">
        <v>-1.72434946064126e-05</v>
      </c>
      <c r="AR536">
        <v>119.371846667819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2.44</v>
      </c>
      <c r="DM536">
        <v>0.5</v>
      </c>
      <c r="DN536" t="s">
        <v>438</v>
      </c>
      <c r="DO536">
        <v>2</v>
      </c>
      <c r="DP536" t="b">
        <v>1</v>
      </c>
      <c r="DQ536">
        <v>1759348809.94615</v>
      </c>
      <c r="DR536">
        <v>592.419923076923</v>
      </c>
      <c r="DS536">
        <v>625.541461538461</v>
      </c>
      <c r="DT536">
        <v>23.6052615384615</v>
      </c>
      <c r="DU536">
        <v>22.0220384615385</v>
      </c>
      <c r="DV536">
        <v>589.926769230769</v>
      </c>
      <c r="DW536">
        <v>23.2398615384615</v>
      </c>
      <c r="DX536">
        <v>500.011153846154</v>
      </c>
      <c r="DY536">
        <v>90.3366076923077</v>
      </c>
      <c r="DZ536">
        <v>0.0347226</v>
      </c>
      <c r="EA536">
        <v>30.0772076923077</v>
      </c>
      <c r="EB536">
        <v>30.0070153846154</v>
      </c>
      <c r="EC536">
        <v>999.9</v>
      </c>
      <c r="ED536">
        <v>0</v>
      </c>
      <c r="EE536">
        <v>0</v>
      </c>
      <c r="EF536">
        <v>9987.11769230769</v>
      </c>
      <c r="EG536">
        <v>0</v>
      </c>
      <c r="EH536">
        <v>12.5774</v>
      </c>
      <c r="EI536">
        <v>-33.1214307692308</v>
      </c>
      <c r="EJ536">
        <v>606.742307692308</v>
      </c>
      <c r="EK536">
        <v>639.627461538461</v>
      </c>
      <c r="EL536">
        <v>1.58321153846154</v>
      </c>
      <c r="EM536">
        <v>625.541461538461</v>
      </c>
      <c r="EN536">
        <v>22.0220384615385</v>
      </c>
      <c r="EO536">
        <v>2.13241846153846</v>
      </c>
      <c r="EP536">
        <v>1.98939692307692</v>
      </c>
      <c r="EQ536">
        <v>18.4634153846154</v>
      </c>
      <c r="ER536">
        <v>17.3601846153846</v>
      </c>
      <c r="ES536">
        <v>2000</v>
      </c>
      <c r="ET536">
        <v>0.979997615384615</v>
      </c>
      <c r="EU536">
        <v>0.0200021461538462</v>
      </c>
      <c r="EV536">
        <v>0</v>
      </c>
      <c r="EW536">
        <v>347.114538461538</v>
      </c>
      <c r="EX536">
        <v>5.00059</v>
      </c>
      <c r="EY536">
        <v>6991.14615384615</v>
      </c>
      <c r="EZ536">
        <v>17360.2923076923</v>
      </c>
      <c r="FA536">
        <v>40.75</v>
      </c>
      <c r="FB536">
        <v>40.5</v>
      </c>
      <c r="FC536">
        <v>40.1201538461538</v>
      </c>
      <c r="FD536">
        <v>40.062</v>
      </c>
      <c r="FE536">
        <v>41.7257692307692</v>
      </c>
      <c r="FF536">
        <v>1955.09076923077</v>
      </c>
      <c r="FG536">
        <v>39.9</v>
      </c>
      <c r="FH536">
        <v>0</v>
      </c>
      <c r="FI536">
        <v>1759348818.6</v>
      </c>
      <c r="FJ536">
        <v>0</v>
      </c>
      <c r="FK536">
        <v>347.226230769231</v>
      </c>
      <c r="FL536">
        <v>4.72519658063446</v>
      </c>
      <c r="FM536">
        <v>76.362393205272</v>
      </c>
      <c r="FN536">
        <v>6991.95615384615</v>
      </c>
      <c r="FO536">
        <v>15</v>
      </c>
      <c r="FP536">
        <v>0</v>
      </c>
      <c r="FQ536" t="s">
        <v>439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-33.0835761904762</v>
      </c>
      <c r="GD536">
        <v>0.657942857142872</v>
      </c>
      <c r="GE536">
        <v>0.52795674507596</v>
      </c>
      <c r="GF536">
        <v>0</v>
      </c>
      <c r="GG536">
        <v>346.972794117647</v>
      </c>
      <c r="GH536">
        <v>4.01669976863263</v>
      </c>
      <c r="GI536">
        <v>0.424583586962965</v>
      </c>
      <c r="GJ536">
        <v>-1</v>
      </c>
      <c r="GK536">
        <v>1.58322523809524</v>
      </c>
      <c r="GL536">
        <v>-0.000191688311688743</v>
      </c>
      <c r="GM536">
        <v>0.0010429108488019</v>
      </c>
      <c r="GN536">
        <v>1</v>
      </c>
      <c r="GO536">
        <v>1</v>
      </c>
      <c r="GP536">
        <v>2</v>
      </c>
      <c r="GQ536" t="s">
        <v>448</v>
      </c>
      <c r="GR536">
        <v>3.13276</v>
      </c>
      <c r="GS536">
        <v>2.71262</v>
      </c>
      <c r="GT536">
        <v>0.119269</v>
      </c>
      <c r="GU536">
        <v>0.124094</v>
      </c>
      <c r="GV536">
        <v>0.101801</v>
      </c>
      <c r="GW536">
        <v>0.0976104</v>
      </c>
      <c r="GX536">
        <v>33225.6</v>
      </c>
      <c r="GY536">
        <v>35423</v>
      </c>
      <c r="GZ536">
        <v>34126.9</v>
      </c>
      <c r="HA536">
        <v>36611.5</v>
      </c>
      <c r="HB536">
        <v>43273.6</v>
      </c>
      <c r="HC536">
        <v>47422.5</v>
      </c>
      <c r="HD536">
        <v>53219.6</v>
      </c>
      <c r="HE536">
        <v>58501.9</v>
      </c>
      <c r="HF536">
        <v>1.97047</v>
      </c>
      <c r="HG536">
        <v>1.78363</v>
      </c>
      <c r="HH536">
        <v>0.108749</v>
      </c>
      <c r="HI536">
        <v>0</v>
      </c>
      <c r="HJ536">
        <v>28.2345</v>
      </c>
      <c r="HK536">
        <v>999.9</v>
      </c>
      <c r="HL536">
        <v>52.423</v>
      </c>
      <c r="HM536">
        <v>31.119</v>
      </c>
      <c r="HN536">
        <v>26.3567</v>
      </c>
      <c r="HO536">
        <v>54.5204</v>
      </c>
      <c r="HP536">
        <v>45.6891</v>
      </c>
      <c r="HQ536">
        <v>1</v>
      </c>
      <c r="HR536">
        <v>0.00208333</v>
      </c>
      <c r="HS536">
        <v>-0.614676</v>
      </c>
      <c r="HT536">
        <v>20.1115</v>
      </c>
      <c r="HU536">
        <v>5.19707</v>
      </c>
      <c r="HV536">
        <v>12.004</v>
      </c>
      <c r="HW536">
        <v>4.9751</v>
      </c>
      <c r="HX536">
        <v>3.29398</v>
      </c>
      <c r="HY536">
        <v>9999</v>
      </c>
      <c r="HZ536">
        <v>9999</v>
      </c>
      <c r="IA536">
        <v>999.9</v>
      </c>
      <c r="IB536">
        <v>9999</v>
      </c>
      <c r="IC536">
        <v>1.86325</v>
      </c>
      <c r="ID536">
        <v>1.86813</v>
      </c>
      <c r="IE536">
        <v>1.86786</v>
      </c>
      <c r="IF536">
        <v>1.86905</v>
      </c>
      <c r="IG536">
        <v>1.86984</v>
      </c>
      <c r="IH536">
        <v>1.86588</v>
      </c>
      <c r="II536">
        <v>1.86695</v>
      </c>
      <c r="IJ536">
        <v>1.86844</v>
      </c>
      <c r="IK536">
        <v>5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2.572</v>
      </c>
      <c r="IY536">
        <v>0.3653</v>
      </c>
      <c r="IZ536">
        <v>0.591063205497763</v>
      </c>
      <c r="JA536">
        <v>0.00362635438953289</v>
      </c>
      <c r="JB536">
        <v>-8.50754122937555e-07</v>
      </c>
      <c r="JC536">
        <v>2.87264459290622e-10</v>
      </c>
      <c r="JD536">
        <v>-0.103101814204982</v>
      </c>
      <c r="JE536">
        <v>-0.017656537129445</v>
      </c>
      <c r="JF536">
        <v>0.00217271289782075</v>
      </c>
      <c r="JG536">
        <v>-2.34727275410467e-05</v>
      </c>
      <c r="JH536">
        <v>4</v>
      </c>
      <c r="JI536">
        <v>2183</v>
      </c>
      <c r="JJ536">
        <v>1</v>
      </c>
      <c r="JK536">
        <v>27</v>
      </c>
      <c r="JL536">
        <v>29322480.3</v>
      </c>
      <c r="JM536">
        <v>29322480.3</v>
      </c>
      <c r="JN536">
        <v>1.44409</v>
      </c>
      <c r="JO536">
        <v>2.62817</v>
      </c>
      <c r="JP536">
        <v>1.54785</v>
      </c>
      <c r="JQ536">
        <v>2.31201</v>
      </c>
      <c r="JR536">
        <v>1.64673</v>
      </c>
      <c r="JS536">
        <v>2.37671</v>
      </c>
      <c r="JT536">
        <v>34.3269</v>
      </c>
      <c r="JU536">
        <v>24.1926</v>
      </c>
      <c r="JV536">
        <v>18</v>
      </c>
      <c r="JW536">
        <v>507.865</v>
      </c>
      <c r="JX536">
        <v>389.948</v>
      </c>
      <c r="JY536">
        <v>28.2854</v>
      </c>
      <c r="JZ536">
        <v>27.3546</v>
      </c>
      <c r="KA536">
        <v>30.0002</v>
      </c>
      <c r="KB536">
        <v>27.3717</v>
      </c>
      <c r="KC536">
        <v>27.3302</v>
      </c>
      <c r="KD536">
        <v>29.0398</v>
      </c>
      <c r="KE536">
        <v>18.6426</v>
      </c>
      <c r="KF536">
        <v>25.7705</v>
      </c>
      <c r="KG536">
        <v>28.2711</v>
      </c>
      <c r="KH536">
        <v>676.384</v>
      </c>
      <c r="KI536">
        <v>22.0502</v>
      </c>
      <c r="KJ536">
        <v>96.755</v>
      </c>
      <c r="KK536">
        <v>94.793</v>
      </c>
    </row>
    <row r="537" spans="1:297">
      <c r="A537">
        <v>521</v>
      </c>
      <c r="B537">
        <v>1759348823.1</v>
      </c>
      <c r="C537">
        <v>15963.0999999046</v>
      </c>
      <c r="D537" t="s">
        <v>1489</v>
      </c>
      <c r="E537" t="s">
        <v>1490</v>
      </c>
      <c r="F537">
        <v>5</v>
      </c>
      <c r="G537" t="s">
        <v>1410</v>
      </c>
      <c r="H537" t="s">
        <v>436</v>
      </c>
      <c r="I537">
        <v>1759348814.94615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672.496544164889</v>
      </c>
      <c r="AK537">
        <v>647.905836363636</v>
      </c>
      <c r="AL537">
        <v>3.33526001919987</v>
      </c>
      <c r="AM537">
        <v>64.7014413785426</v>
      </c>
      <c r="AN537">
        <f>(AP537 - AO537 + DY537*1E3/(8.314*(EA537+273.15)) * AR537/DX537 * AQ537) * DX537/(100*DL537) * 1000/(1000 - AP537)</f>
        <v>0</v>
      </c>
      <c r="AO537">
        <v>22.0224250457029</v>
      </c>
      <c r="AP537">
        <v>23.5997957575758</v>
      </c>
      <c r="AQ537">
        <v>-3.25219930008643e-05</v>
      </c>
      <c r="AR537">
        <v>119.371846667819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2.44</v>
      </c>
      <c r="DM537">
        <v>0.5</v>
      </c>
      <c r="DN537" t="s">
        <v>438</v>
      </c>
      <c r="DO537">
        <v>2</v>
      </c>
      <c r="DP537" t="b">
        <v>1</v>
      </c>
      <c r="DQ537">
        <v>1759348814.94615</v>
      </c>
      <c r="DR537">
        <v>609.065307692308</v>
      </c>
      <c r="DS537">
        <v>641.868846153846</v>
      </c>
      <c r="DT537">
        <v>23.6041846153846</v>
      </c>
      <c r="DU537">
        <v>22.0222153846154</v>
      </c>
      <c r="DV537">
        <v>606.523769230769</v>
      </c>
      <c r="DW537">
        <v>23.2388307692308</v>
      </c>
      <c r="DX537">
        <v>499.999076923077</v>
      </c>
      <c r="DY537">
        <v>90.3373230769231</v>
      </c>
      <c r="DZ537">
        <v>0.0347534384615385</v>
      </c>
      <c r="EA537">
        <v>30.0789846153846</v>
      </c>
      <c r="EB537">
        <v>30.0123461538462</v>
      </c>
      <c r="EC537">
        <v>999.9</v>
      </c>
      <c r="ED537">
        <v>0</v>
      </c>
      <c r="EE537">
        <v>0</v>
      </c>
      <c r="EF537">
        <v>9984.80769230769</v>
      </c>
      <c r="EG537">
        <v>0</v>
      </c>
      <c r="EH537">
        <v>12.5774</v>
      </c>
      <c r="EI537">
        <v>-32.8035923076923</v>
      </c>
      <c r="EJ537">
        <v>623.789307692308</v>
      </c>
      <c r="EK537">
        <v>656.322692307692</v>
      </c>
      <c r="EL537">
        <v>1.58196076923077</v>
      </c>
      <c r="EM537">
        <v>641.868846153846</v>
      </c>
      <c r="EN537">
        <v>22.0222153846154</v>
      </c>
      <c r="EO537">
        <v>2.13233769230769</v>
      </c>
      <c r="EP537">
        <v>1.98942846153846</v>
      </c>
      <c r="EQ537">
        <v>18.4628230769231</v>
      </c>
      <c r="ER537">
        <v>17.3604384615385</v>
      </c>
      <c r="ES537">
        <v>2000.00153846154</v>
      </c>
      <c r="ET537">
        <v>0.979997615384615</v>
      </c>
      <c r="EU537">
        <v>0.0200021384615385</v>
      </c>
      <c r="EV537">
        <v>0</v>
      </c>
      <c r="EW537">
        <v>347.451846153846</v>
      </c>
      <c r="EX537">
        <v>5.00059</v>
      </c>
      <c r="EY537">
        <v>6997.62923076923</v>
      </c>
      <c r="EZ537">
        <v>17360.3076923077</v>
      </c>
      <c r="FA537">
        <v>40.75</v>
      </c>
      <c r="FB537">
        <v>40.5</v>
      </c>
      <c r="FC537">
        <v>40.125</v>
      </c>
      <c r="FD537">
        <v>40.062</v>
      </c>
      <c r="FE537">
        <v>41.7257692307692</v>
      </c>
      <c r="FF537">
        <v>1955.09153846154</v>
      </c>
      <c r="FG537">
        <v>39.9</v>
      </c>
      <c r="FH537">
        <v>0</v>
      </c>
      <c r="FI537">
        <v>1759348823.4</v>
      </c>
      <c r="FJ537">
        <v>0</v>
      </c>
      <c r="FK537">
        <v>347.579692307692</v>
      </c>
      <c r="FL537">
        <v>3.80143590380804</v>
      </c>
      <c r="FM537">
        <v>73.7364102690797</v>
      </c>
      <c r="FN537">
        <v>6998.04346153846</v>
      </c>
      <c r="FO537">
        <v>15</v>
      </c>
      <c r="FP537">
        <v>0</v>
      </c>
      <c r="FQ537" t="s">
        <v>439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-33.00081</v>
      </c>
      <c r="GD537">
        <v>2.32146766917288</v>
      </c>
      <c r="GE537">
        <v>0.553522941620309</v>
      </c>
      <c r="GF537">
        <v>0</v>
      </c>
      <c r="GG537">
        <v>347.341676470588</v>
      </c>
      <c r="GH537">
        <v>4.37465240760933</v>
      </c>
      <c r="GI537">
        <v>0.461002342764763</v>
      </c>
      <c r="GJ537">
        <v>-1</v>
      </c>
      <c r="GK537">
        <v>1.5822745</v>
      </c>
      <c r="GL537">
        <v>-0.0162906766917299</v>
      </c>
      <c r="GM537">
        <v>0.00219023851440886</v>
      </c>
      <c r="GN537">
        <v>1</v>
      </c>
      <c r="GO537">
        <v>1</v>
      </c>
      <c r="GP537">
        <v>2</v>
      </c>
      <c r="GQ537" t="s">
        <v>448</v>
      </c>
      <c r="GR537">
        <v>3.13283</v>
      </c>
      <c r="GS537">
        <v>2.71251</v>
      </c>
      <c r="GT537">
        <v>0.121489</v>
      </c>
      <c r="GU537">
        <v>0.126369</v>
      </c>
      <c r="GV537">
        <v>0.101789</v>
      </c>
      <c r="GW537">
        <v>0.0976114</v>
      </c>
      <c r="GX537">
        <v>33141.8</v>
      </c>
      <c r="GY537">
        <v>35330.8</v>
      </c>
      <c r="GZ537">
        <v>34126.8</v>
      </c>
      <c r="HA537">
        <v>36611.3</v>
      </c>
      <c r="HB537">
        <v>43274.2</v>
      </c>
      <c r="HC537">
        <v>47422.8</v>
      </c>
      <c r="HD537">
        <v>53219.3</v>
      </c>
      <c r="HE537">
        <v>58502</v>
      </c>
      <c r="HF537">
        <v>1.9707</v>
      </c>
      <c r="HG537">
        <v>1.78353</v>
      </c>
      <c r="HH537">
        <v>0.109501</v>
      </c>
      <c r="HI537">
        <v>0</v>
      </c>
      <c r="HJ537">
        <v>28.2369</v>
      </c>
      <c r="HK537">
        <v>999.9</v>
      </c>
      <c r="HL537">
        <v>52.423</v>
      </c>
      <c r="HM537">
        <v>31.119</v>
      </c>
      <c r="HN537">
        <v>26.3579</v>
      </c>
      <c r="HO537">
        <v>54.8304</v>
      </c>
      <c r="HP537">
        <v>45.8093</v>
      </c>
      <c r="HQ537">
        <v>1</v>
      </c>
      <c r="HR537">
        <v>0.00212907</v>
      </c>
      <c r="HS537">
        <v>-0.615659</v>
      </c>
      <c r="HT537">
        <v>20.1117</v>
      </c>
      <c r="HU537">
        <v>5.19827</v>
      </c>
      <c r="HV537">
        <v>12.004</v>
      </c>
      <c r="HW537">
        <v>4.9754</v>
      </c>
      <c r="HX537">
        <v>3.294</v>
      </c>
      <c r="HY537">
        <v>9999</v>
      </c>
      <c r="HZ537">
        <v>9999</v>
      </c>
      <c r="IA537">
        <v>999.9</v>
      </c>
      <c r="IB537">
        <v>9999</v>
      </c>
      <c r="IC537">
        <v>1.86325</v>
      </c>
      <c r="ID537">
        <v>1.86813</v>
      </c>
      <c r="IE537">
        <v>1.86788</v>
      </c>
      <c r="IF537">
        <v>1.86905</v>
      </c>
      <c r="IG537">
        <v>1.86984</v>
      </c>
      <c r="IH537">
        <v>1.86592</v>
      </c>
      <c r="II537">
        <v>1.86693</v>
      </c>
      <c r="IJ537">
        <v>1.86844</v>
      </c>
      <c r="IK537">
        <v>5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2.62</v>
      </c>
      <c r="IY537">
        <v>0.3651</v>
      </c>
      <c r="IZ537">
        <v>0.591063205497763</v>
      </c>
      <c r="JA537">
        <v>0.00362635438953289</v>
      </c>
      <c r="JB537">
        <v>-8.50754122937555e-07</v>
      </c>
      <c r="JC537">
        <v>2.87264459290622e-10</v>
      </c>
      <c r="JD537">
        <v>-0.103101814204982</v>
      </c>
      <c r="JE537">
        <v>-0.017656537129445</v>
      </c>
      <c r="JF537">
        <v>0.00217271289782075</v>
      </c>
      <c r="JG537">
        <v>-2.34727275410467e-05</v>
      </c>
      <c r="JH537">
        <v>4</v>
      </c>
      <c r="JI537">
        <v>2183</v>
      </c>
      <c r="JJ537">
        <v>1</v>
      </c>
      <c r="JK537">
        <v>27</v>
      </c>
      <c r="JL537">
        <v>29322480.4</v>
      </c>
      <c r="JM537">
        <v>29322480.4</v>
      </c>
      <c r="JN537">
        <v>1.47705</v>
      </c>
      <c r="JO537">
        <v>2.6355</v>
      </c>
      <c r="JP537">
        <v>1.54785</v>
      </c>
      <c r="JQ537">
        <v>2.31079</v>
      </c>
      <c r="JR537">
        <v>1.64673</v>
      </c>
      <c r="JS537">
        <v>2.27905</v>
      </c>
      <c r="JT537">
        <v>34.3269</v>
      </c>
      <c r="JU537">
        <v>24.1838</v>
      </c>
      <c r="JV537">
        <v>18</v>
      </c>
      <c r="JW537">
        <v>508.013</v>
      </c>
      <c r="JX537">
        <v>389.894</v>
      </c>
      <c r="JY537">
        <v>28.2727</v>
      </c>
      <c r="JZ537">
        <v>27.3559</v>
      </c>
      <c r="KA537">
        <v>30.0003</v>
      </c>
      <c r="KB537">
        <v>27.3717</v>
      </c>
      <c r="KC537">
        <v>27.3302</v>
      </c>
      <c r="KD537">
        <v>29.6199</v>
      </c>
      <c r="KE537">
        <v>18.6426</v>
      </c>
      <c r="KF537">
        <v>25.7705</v>
      </c>
      <c r="KG537">
        <v>28.2546</v>
      </c>
      <c r="KH537">
        <v>689.893</v>
      </c>
      <c r="KI537">
        <v>22.0502</v>
      </c>
      <c r="KJ537">
        <v>96.7546</v>
      </c>
      <c r="KK537">
        <v>94.7928</v>
      </c>
    </row>
    <row r="538" spans="1:297">
      <c r="A538">
        <v>522</v>
      </c>
      <c r="B538">
        <v>1759348828.1</v>
      </c>
      <c r="C538">
        <v>15968.0999999046</v>
      </c>
      <c r="D538" t="s">
        <v>1491</v>
      </c>
      <c r="E538" t="s">
        <v>1492</v>
      </c>
      <c r="F538">
        <v>5</v>
      </c>
      <c r="G538" t="s">
        <v>1410</v>
      </c>
      <c r="H538" t="s">
        <v>436</v>
      </c>
      <c r="I538">
        <v>1759348819.94615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690.488969784347</v>
      </c>
      <c r="AK538">
        <v>665.291393939394</v>
      </c>
      <c r="AL538">
        <v>3.48816531989076</v>
      </c>
      <c r="AM538">
        <v>64.7014413785426</v>
      </c>
      <c r="AN538">
        <f>(AP538 - AO538 + DY538*1E3/(8.314*(EA538+273.15)) * AR538/DX538 * AQ538) * DX538/(100*DL538) * 1000/(1000 - AP538)</f>
        <v>0</v>
      </c>
      <c r="AO538">
        <v>22.022490994829</v>
      </c>
      <c r="AP538">
        <v>23.5975757575758</v>
      </c>
      <c r="AQ538">
        <v>-1.74787978025114e-05</v>
      </c>
      <c r="AR538">
        <v>119.371846667819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2.44</v>
      </c>
      <c r="DM538">
        <v>0.5</v>
      </c>
      <c r="DN538" t="s">
        <v>438</v>
      </c>
      <c r="DO538">
        <v>2</v>
      </c>
      <c r="DP538" t="b">
        <v>1</v>
      </c>
      <c r="DQ538">
        <v>1759348819.94615</v>
      </c>
      <c r="DR538">
        <v>625.634846153846</v>
      </c>
      <c r="DS538">
        <v>658.863076923077</v>
      </c>
      <c r="DT538">
        <v>23.6016692307692</v>
      </c>
      <c r="DU538">
        <v>22.0224384615385</v>
      </c>
      <c r="DV538">
        <v>623.045307692308</v>
      </c>
      <c r="DW538">
        <v>23.2364230769231</v>
      </c>
      <c r="DX538">
        <v>499.993538461538</v>
      </c>
      <c r="DY538">
        <v>90.3376923076923</v>
      </c>
      <c r="DZ538">
        <v>0.0347175230769231</v>
      </c>
      <c r="EA538">
        <v>30.0804692307692</v>
      </c>
      <c r="EB538">
        <v>30.0129076923077</v>
      </c>
      <c r="EC538">
        <v>999.9</v>
      </c>
      <c r="ED538">
        <v>0</v>
      </c>
      <c r="EE538">
        <v>0</v>
      </c>
      <c r="EF538">
        <v>9990.62461538462</v>
      </c>
      <c r="EG538">
        <v>0</v>
      </c>
      <c r="EH538">
        <v>12.5774</v>
      </c>
      <c r="EI538">
        <v>-33.2281461538462</v>
      </c>
      <c r="EJ538">
        <v>640.757846153846</v>
      </c>
      <c r="EK538">
        <v>673.699615384616</v>
      </c>
      <c r="EL538">
        <v>1.57922769230769</v>
      </c>
      <c r="EM538">
        <v>658.863076923077</v>
      </c>
      <c r="EN538">
        <v>22.0224384615385</v>
      </c>
      <c r="EO538">
        <v>2.13212</v>
      </c>
      <c r="EP538">
        <v>1.98945615384615</v>
      </c>
      <c r="EQ538">
        <v>18.4612</v>
      </c>
      <c r="ER538">
        <v>17.3606615384615</v>
      </c>
      <c r="ES538">
        <v>1999.97769230769</v>
      </c>
      <c r="ET538">
        <v>0.979997384615385</v>
      </c>
      <c r="EU538">
        <v>0.0200023769230769</v>
      </c>
      <c r="EV538">
        <v>0</v>
      </c>
      <c r="EW538">
        <v>347.752</v>
      </c>
      <c r="EX538">
        <v>5.00059</v>
      </c>
      <c r="EY538">
        <v>7003.41538461538</v>
      </c>
      <c r="EZ538">
        <v>17360.0923076923</v>
      </c>
      <c r="FA538">
        <v>40.75</v>
      </c>
      <c r="FB538">
        <v>40.5</v>
      </c>
      <c r="FC538">
        <v>40.125</v>
      </c>
      <c r="FD538">
        <v>40.062</v>
      </c>
      <c r="FE538">
        <v>41.7354615384615</v>
      </c>
      <c r="FF538">
        <v>1955.06769230769</v>
      </c>
      <c r="FG538">
        <v>39.9</v>
      </c>
      <c r="FH538">
        <v>0</v>
      </c>
      <c r="FI538">
        <v>1759348828.8</v>
      </c>
      <c r="FJ538">
        <v>0</v>
      </c>
      <c r="FK538">
        <v>347.894</v>
      </c>
      <c r="FL538">
        <v>3.83823078992546</v>
      </c>
      <c r="FM538">
        <v>67.5330770777232</v>
      </c>
      <c r="FN538">
        <v>7004.7312</v>
      </c>
      <c r="FO538">
        <v>15</v>
      </c>
      <c r="FP538">
        <v>0</v>
      </c>
      <c r="FQ538" t="s">
        <v>439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-32.99483</v>
      </c>
      <c r="GD538">
        <v>-3.43172932330831</v>
      </c>
      <c r="GE538">
        <v>0.54893697916974</v>
      </c>
      <c r="GF538">
        <v>0</v>
      </c>
      <c r="GG538">
        <v>347.633205882353</v>
      </c>
      <c r="GH538">
        <v>3.65168831684404</v>
      </c>
      <c r="GI538">
        <v>0.40012364114195</v>
      </c>
      <c r="GJ538">
        <v>-1</v>
      </c>
      <c r="GK538">
        <v>1.5809505</v>
      </c>
      <c r="GL538">
        <v>-0.0319646616541328</v>
      </c>
      <c r="GM538">
        <v>0.00325044993039424</v>
      </c>
      <c r="GN538">
        <v>1</v>
      </c>
      <c r="GO538">
        <v>1</v>
      </c>
      <c r="GP538">
        <v>2</v>
      </c>
      <c r="GQ538" t="s">
        <v>448</v>
      </c>
      <c r="GR538">
        <v>3.13256</v>
      </c>
      <c r="GS538">
        <v>2.71257</v>
      </c>
      <c r="GT538">
        <v>0.123764</v>
      </c>
      <c r="GU538">
        <v>0.128554</v>
      </c>
      <c r="GV538">
        <v>0.101782</v>
      </c>
      <c r="GW538">
        <v>0.097614</v>
      </c>
      <c r="GX538">
        <v>33056</v>
      </c>
      <c r="GY538">
        <v>35242.6</v>
      </c>
      <c r="GZ538">
        <v>34126.8</v>
      </c>
      <c r="HA538">
        <v>36611.4</v>
      </c>
      <c r="HB538">
        <v>43274.8</v>
      </c>
      <c r="HC538">
        <v>47422.8</v>
      </c>
      <c r="HD538">
        <v>53219.3</v>
      </c>
      <c r="HE538">
        <v>58501.9</v>
      </c>
      <c r="HF538">
        <v>1.97018</v>
      </c>
      <c r="HG538">
        <v>1.78428</v>
      </c>
      <c r="HH538">
        <v>0.10927</v>
      </c>
      <c r="HI538">
        <v>0</v>
      </c>
      <c r="HJ538">
        <v>28.2375</v>
      </c>
      <c r="HK538">
        <v>999.9</v>
      </c>
      <c r="HL538">
        <v>52.423</v>
      </c>
      <c r="HM538">
        <v>31.129</v>
      </c>
      <c r="HN538">
        <v>26.3716</v>
      </c>
      <c r="HO538">
        <v>54.9904</v>
      </c>
      <c r="HP538">
        <v>46.0016</v>
      </c>
      <c r="HQ538">
        <v>1</v>
      </c>
      <c r="HR538">
        <v>0.00221037</v>
      </c>
      <c r="HS538">
        <v>-0.587102</v>
      </c>
      <c r="HT538">
        <v>20.1116</v>
      </c>
      <c r="HU538">
        <v>5.19752</v>
      </c>
      <c r="HV538">
        <v>12.004</v>
      </c>
      <c r="HW538">
        <v>4.975</v>
      </c>
      <c r="HX538">
        <v>3.29388</v>
      </c>
      <c r="HY538">
        <v>9999</v>
      </c>
      <c r="HZ538">
        <v>9999</v>
      </c>
      <c r="IA538">
        <v>999.9</v>
      </c>
      <c r="IB538">
        <v>9999</v>
      </c>
      <c r="IC538">
        <v>1.86325</v>
      </c>
      <c r="ID538">
        <v>1.86813</v>
      </c>
      <c r="IE538">
        <v>1.86788</v>
      </c>
      <c r="IF538">
        <v>1.86906</v>
      </c>
      <c r="IG538">
        <v>1.86987</v>
      </c>
      <c r="IH538">
        <v>1.86588</v>
      </c>
      <c r="II538">
        <v>1.86693</v>
      </c>
      <c r="IJ538">
        <v>1.86844</v>
      </c>
      <c r="IK538">
        <v>5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2.669</v>
      </c>
      <c r="IY538">
        <v>0.3651</v>
      </c>
      <c r="IZ538">
        <v>0.591063205497763</v>
      </c>
      <c r="JA538">
        <v>0.00362635438953289</v>
      </c>
      <c r="JB538">
        <v>-8.50754122937555e-07</v>
      </c>
      <c r="JC538">
        <v>2.87264459290622e-10</v>
      </c>
      <c r="JD538">
        <v>-0.103101814204982</v>
      </c>
      <c r="JE538">
        <v>-0.017656537129445</v>
      </c>
      <c r="JF538">
        <v>0.00217271289782075</v>
      </c>
      <c r="JG538">
        <v>-2.34727275410467e-05</v>
      </c>
      <c r="JH538">
        <v>4</v>
      </c>
      <c r="JI538">
        <v>2183</v>
      </c>
      <c r="JJ538">
        <v>1</v>
      </c>
      <c r="JK538">
        <v>27</v>
      </c>
      <c r="JL538">
        <v>29322480.5</v>
      </c>
      <c r="JM538">
        <v>29322480.5</v>
      </c>
      <c r="JN538">
        <v>1.50269</v>
      </c>
      <c r="JO538">
        <v>2.63916</v>
      </c>
      <c r="JP538">
        <v>1.54785</v>
      </c>
      <c r="JQ538">
        <v>2.31201</v>
      </c>
      <c r="JR538">
        <v>1.64673</v>
      </c>
      <c r="JS538">
        <v>2.23633</v>
      </c>
      <c r="JT538">
        <v>34.3269</v>
      </c>
      <c r="JU538">
        <v>24.1838</v>
      </c>
      <c r="JV538">
        <v>18</v>
      </c>
      <c r="JW538">
        <v>507.667</v>
      </c>
      <c r="JX538">
        <v>390.295</v>
      </c>
      <c r="JY538">
        <v>28.2574</v>
      </c>
      <c r="JZ538">
        <v>27.357</v>
      </c>
      <c r="KA538">
        <v>30.0002</v>
      </c>
      <c r="KB538">
        <v>27.3717</v>
      </c>
      <c r="KC538">
        <v>27.3302</v>
      </c>
      <c r="KD538">
        <v>30.2188</v>
      </c>
      <c r="KE538">
        <v>18.6426</v>
      </c>
      <c r="KF538">
        <v>25.7705</v>
      </c>
      <c r="KG538">
        <v>28.2392</v>
      </c>
      <c r="KH538">
        <v>710.138</v>
      </c>
      <c r="KI538">
        <v>22.0502</v>
      </c>
      <c r="KJ538">
        <v>96.7546</v>
      </c>
      <c r="KK538">
        <v>94.7929</v>
      </c>
    </row>
    <row r="539" spans="1:297">
      <c r="A539">
        <v>523</v>
      </c>
      <c r="B539">
        <v>1759348833.1</v>
      </c>
      <c r="C539">
        <v>15973.0999999046</v>
      </c>
      <c r="D539" t="s">
        <v>1493</v>
      </c>
      <c r="E539" t="s">
        <v>1494</v>
      </c>
      <c r="F539">
        <v>5</v>
      </c>
      <c r="G539" t="s">
        <v>1410</v>
      </c>
      <c r="H539" t="s">
        <v>436</v>
      </c>
      <c r="I539">
        <v>1759348824.94615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707.182264529698</v>
      </c>
      <c r="AK539">
        <v>682.201696969697</v>
      </c>
      <c r="AL539">
        <v>3.36094587639926</v>
      </c>
      <c r="AM539">
        <v>64.7014413785426</v>
      </c>
      <c r="AN539">
        <f>(AP539 - AO539 + DY539*1E3/(8.314*(EA539+273.15)) * AR539/DX539 * AQ539) * DX539/(100*DL539) * 1000/(1000 - AP539)</f>
        <v>0</v>
      </c>
      <c r="AO539">
        <v>22.0228480947548</v>
      </c>
      <c r="AP539">
        <v>23.5955406060606</v>
      </c>
      <c r="AQ539">
        <v>-1.28595481707555e-05</v>
      </c>
      <c r="AR539">
        <v>119.371846667819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2.44</v>
      </c>
      <c r="DM539">
        <v>0.5</v>
      </c>
      <c r="DN539" t="s">
        <v>438</v>
      </c>
      <c r="DO539">
        <v>2</v>
      </c>
      <c r="DP539" t="b">
        <v>1</v>
      </c>
      <c r="DQ539">
        <v>1759348824.94615</v>
      </c>
      <c r="DR539">
        <v>642.302076923077</v>
      </c>
      <c r="DS539">
        <v>675.495846153846</v>
      </c>
      <c r="DT539">
        <v>23.5988692307692</v>
      </c>
      <c r="DU539">
        <v>22.0225</v>
      </c>
      <c r="DV539">
        <v>639.664384615385</v>
      </c>
      <c r="DW539">
        <v>23.2337307692308</v>
      </c>
      <c r="DX539">
        <v>499.992384615385</v>
      </c>
      <c r="DY539">
        <v>90.3384307692308</v>
      </c>
      <c r="DZ539">
        <v>0.0346853384615385</v>
      </c>
      <c r="EA539">
        <v>30.0801923076923</v>
      </c>
      <c r="EB539">
        <v>30.0159461538462</v>
      </c>
      <c r="EC539">
        <v>999.9</v>
      </c>
      <c r="ED539">
        <v>0</v>
      </c>
      <c r="EE539">
        <v>0</v>
      </c>
      <c r="EF539">
        <v>9990.24153846154</v>
      </c>
      <c r="EG539">
        <v>0</v>
      </c>
      <c r="EH539">
        <v>12.5774</v>
      </c>
      <c r="EI539">
        <v>-33.1937384615385</v>
      </c>
      <c r="EJ539">
        <v>657.826076923077</v>
      </c>
      <c r="EK539">
        <v>690.707</v>
      </c>
      <c r="EL539">
        <v>1.57637076923077</v>
      </c>
      <c r="EM539">
        <v>675.495846153846</v>
      </c>
      <c r="EN539">
        <v>22.0225</v>
      </c>
      <c r="EO539">
        <v>2.13188384615385</v>
      </c>
      <c r="EP539">
        <v>1.98947769230769</v>
      </c>
      <c r="EQ539">
        <v>18.4594461538462</v>
      </c>
      <c r="ER539">
        <v>17.3608307692308</v>
      </c>
      <c r="ES539">
        <v>1999.97846153846</v>
      </c>
      <c r="ET539">
        <v>0.979997384615385</v>
      </c>
      <c r="EU539">
        <v>0.0200023846153846</v>
      </c>
      <c r="EV539">
        <v>0</v>
      </c>
      <c r="EW539">
        <v>348.023307692308</v>
      </c>
      <c r="EX539">
        <v>5.00059</v>
      </c>
      <c r="EY539">
        <v>7009.05307692308</v>
      </c>
      <c r="EZ539">
        <v>17360.1</v>
      </c>
      <c r="FA539">
        <v>40.75</v>
      </c>
      <c r="FB539">
        <v>40.5</v>
      </c>
      <c r="FC539">
        <v>40.125</v>
      </c>
      <c r="FD539">
        <v>40.062</v>
      </c>
      <c r="FE539">
        <v>41.7354615384615</v>
      </c>
      <c r="FF539">
        <v>1955.06846153846</v>
      </c>
      <c r="FG539">
        <v>39.9</v>
      </c>
      <c r="FH539">
        <v>0</v>
      </c>
      <c r="FI539">
        <v>1759348833.6</v>
      </c>
      <c r="FJ539">
        <v>0</v>
      </c>
      <c r="FK539">
        <v>348.11552</v>
      </c>
      <c r="FL539">
        <v>2.25423077921426</v>
      </c>
      <c r="FM539">
        <v>63.8676924513787</v>
      </c>
      <c r="FN539">
        <v>7010.1596</v>
      </c>
      <c r="FO539">
        <v>15</v>
      </c>
      <c r="FP539">
        <v>0</v>
      </c>
      <c r="FQ539" t="s">
        <v>439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-33.20095</v>
      </c>
      <c r="GD539">
        <v>-1.11830075187968</v>
      </c>
      <c r="GE539">
        <v>0.441342679218767</v>
      </c>
      <c r="GF539">
        <v>0</v>
      </c>
      <c r="GG539">
        <v>347.945470588235</v>
      </c>
      <c r="GH539">
        <v>2.95911383004082</v>
      </c>
      <c r="GI539">
        <v>0.34946944958576</v>
      </c>
      <c r="GJ539">
        <v>-1</v>
      </c>
      <c r="GK539">
        <v>1.5777005</v>
      </c>
      <c r="GL539">
        <v>-0.0366311278195473</v>
      </c>
      <c r="GM539">
        <v>0.00357334363726749</v>
      </c>
      <c r="GN539">
        <v>1</v>
      </c>
      <c r="GO539">
        <v>1</v>
      </c>
      <c r="GP539">
        <v>2</v>
      </c>
      <c r="GQ539" t="s">
        <v>448</v>
      </c>
      <c r="GR539">
        <v>3.13268</v>
      </c>
      <c r="GS539">
        <v>2.71276</v>
      </c>
      <c r="GT539">
        <v>0.12594</v>
      </c>
      <c r="GU539">
        <v>0.130733</v>
      </c>
      <c r="GV539">
        <v>0.101775</v>
      </c>
      <c r="GW539">
        <v>0.0976148</v>
      </c>
      <c r="GX539">
        <v>32973.5</v>
      </c>
      <c r="GY539">
        <v>35154.1</v>
      </c>
      <c r="GZ539">
        <v>34126.5</v>
      </c>
      <c r="HA539">
        <v>36610.9</v>
      </c>
      <c r="HB539">
        <v>43275</v>
      </c>
      <c r="HC539">
        <v>47422.6</v>
      </c>
      <c r="HD539">
        <v>53218.9</v>
      </c>
      <c r="HE539">
        <v>58501.4</v>
      </c>
      <c r="HF539">
        <v>1.97062</v>
      </c>
      <c r="HG539">
        <v>1.78398</v>
      </c>
      <c r="HH539">
        <v>0.109367</v>
      </c>
      <c r="HI539">
        <v>0</v>
      </c>
      <c r="HJ539">
        <v>28.2399</v>
      </c>
      <c r="HK539">
        <v>999.9</v>
      </c>
      <c r="HL539">
        <v>52.423</v>
      </c>
      <c r="HM539">
        <v>31.129</v>
      </c>
      <c r="HN539">
        <v>26.3724</v>
      </c>
      <c r="HO539">
        <v>55.1804</v>
      </c>
      <c r="HP539">
        <v>46.0617</v>
      </c>
      <c r="HQ539">
        <v>1</v>
      </c>
      <c r="HR539">
        <v>0.00227896</v>
      </c>
      <c r="HS539">
        <v>-0.572898</v>
      </c>
      <c r="HT539">
        <v>20.1116</v>
      </c>
      <c r="HU539">
        <v>5.19752</v>
      </c>
      <c r="HV539">
        <v>12.004</v>
      </c>
      <c r="HW539">
        <v>4.9749</v>
      </c>
      <c r="HX539">
        <v>3.29395</v>
      </c>
      <c r="HY539">
        <v>9999</v>
      </c>
      <c r="HZ539">
        <v>9999</v>
      </c>
      <c r="IA539">
        <v>999.9</v>
      </c>
      <c r="IB539">
        <v>9999</v>
      </c>
      <c r="IC539">
        <v>1.86325</v>
      </c>
      <c r="ID539">
        <v>1.86813</v>
      </c>
      <c r="IE539">
        <v>1.86785</v>
      </c>
      <c r="IF539">
        <v>1.86906</v>
      </c>
      <c r="IG539">
        <v>1.86985</v>
      </c>
      <c r="IH539">
        <v>1.86587</v>
      </c>
      <c r="II539">
        <v>1.86693</v>
      </c>
      <c r="IJ539">
        <v>1.86844</v>
      </c>
      <c r="IK539">
        <v>5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2.716</v>
      </c>
      <c r="IY539">
        <v>0.365</v>
      </c>
      <c r="IZ539">
        <v>0.591063205497763</v>
      </c>
      <c r="JA539">
        <v>0.00362635438953289</v>
      </c>
      <c r="JB539">
        <v>-8.50754122937555e-07</v>
      </c>
      <c r="JC539">
        <v>2.87264459290622e-10</v>
      </c>
      <c r="JD539">
        <v>-0.103101814204982</v>
      </c>
      <c r="JE539">
        <v>-0.017656537129445</v>
      </c>
      <c r="JF539">
        <v>0.00217271289782075</v>
      </c>
      <c r="JG539">
        <v>-2.34727275410467e-05</v>
      </c>
      <c r="JH539">
        <v>4</v>
      </c>
      <c r="JI539">
        <v>2183</v>
      </c>
      <c r="JJ539">
        <v>1</v>
      </c>
      <c r="JK539">
        <v>27</v>
      </c>
      <c r="JL539">
        <v>29322480.6</v>
      </c>
      <c r="JM539">
        <v>29322480.6</v>
      </c>
      <c r="JN539">
        <v>1.53442</v>
      </c>
      <c r="JO539">
        <v>2.63916</v>
      </c>
      <c r="JP539">
        <v>1.54785</v>
      </c>
      <c r="JQ539">
        <v>2.31201</v>
      </c>
      <c r="JR539">
        <v>1.64673</v>
      </c>
      <c r="JS539">
        <v>2.28638</v>
      </c>
      <c r="JT539">
        <v>34.3269</v>
      </c>
      <c r="JU539">
        <v>24.1838</v>
      </c>
      <c r="JV539">
        <v>18</v>
      </c>
      <c r="JW539">
        <v>507.959</v>
      </c>
      <c r="JX539">
        <v>390.134</v>
      </c>
      <c r="JY539">
        <v>28.2412</v>
      </c>
      <c r="JZ539">
        <v>27.357</v>
      </c>
      <c r="KA539">
        <v>30.0003</v>
      </c>
      <c r="KB539">
        <v>27.3711</v>
      </c>
      <c r="KC539">
        <v>27.3302</v>
      </c>
      <c r="KD539">
        <v>30.776</v>
      </c>
      <c r="KE539">
        <v>18.6426</v>
      </c>
      <c r="KF539">
        <v>25.7705</v>
      </c>
      <c r="KG539">
        <v>28.2183</v>
      </c>
      <c r="KH539">
        <v>723.691</v>
      </c>
      <c r="KI539">
        <v>22.0502</v>
      </c>
      <c r="KJ539">
        <v>96.7536</v>
      </c>
      <c r="KK539">
        <v>94.7919</v>
      </c>
    </row>
    <row r="540" spans="1:297">
      <c r="A540">
        <v>524</v>
      </c>
      <c r="B540">
        <v>1759348838.1</v>
      </c>
      <c r="C540">
        <v>15978.0999999046</v>
      </c>
      <c r="D540" t="s">
        <v>1495</v>
      </c>
      <c r="E540" t="s">
        <v>1496</v>
      </c>
      <c r="F540">
        <v>5</v>
      </c>
      <c r="G540" t="s">
        <v>1410</v>
      </c>
      <c r="H540" t="s">
        <v>436</v>
      </c>
      <c r="I540">
        <v>1759348829.94615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724.679804773752</v>
      </c>
      <c r="AK540">
        <v>699.591745454545</v>
      </c>
      <c r="AL540">
        <v>3.48295687758224</v>
      </c>
      <c r="AM540">
        <v>64.7014413785426</v>
      </c>
      <c r="AN540">
        <f>(AP540 - AO540 + DY540*1E3/(8.314*(EA540+273.15)) * AR540/DX540 * AQ540) * DX540/(100*DL540) * 1000/(1000 - AP540)</f>
        <v>0</v>
      </c>
      <c r="AO540">
        <v>22.0251930481743</v>
      </c>
      <c r="AP540">
        <v>23.5912012121212</v>
      </c>
      <c r="AQ540">
        <v>-2.73798485644051e-05</v>
      </c>
      <c r="AR540">
        <v>119.371846667819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2.44</v>
      </c>
      <c r="DM540">
        <v>0.5</v>
      </c>
      <c r="DN540" t="s">
        <v>438</v>
      </c>
      <c r="DO540">
        <v>2</v>
      </c>
      <c r="DP540" t="b">
        <v>1</v>
      </c>
      <c r="DQ540">
        <v>1759348829.94615</v>
      </c>
      <c r="DR540">
        <v>659.017307692308</v>
      </c>
      <c r="DS540">
        <v>692.497384615385</v>
      </c>
      <c r="DT540">
        <v>23.5959</v>
      </c>
      <c r="DU540">
        <v>22.0234769230769</v>
      </c>
      <c r="DV540">
        <v>656.331615384615</v>
      </c>
      <c r="DW540">
        <v>23.2308769230769</v>
      </c>
      <c r="DX540">
        <v>499.976230769231</v>
      </c>
      <c r="DY540">
        <v>90.3381923076923</v>
      </c>
      <c r="DZ540">
        <v>0.0348235769230769</v>
      </c>
      <c r="EA540">
        <v>30.0784461538462</v>
      </c>
      <c r="EB540">
        <v>30.0174384615385</v>
      </c>
      <c r="EC540">
        <v>999.9</v>
      </c>
      <c r="ED540">
        <v>0</v>
      </c>
      <c r="EE540">
        <v>0</v>
      </c>
      <c r="EF540">
        <v>9984.75692307692</v>
      </c>
      <c r="EG540">
        <v>0</v>
      </c>
      <c r="EH540">
        <v>12.5774</v>
      </c>
      <c r="EI540">
        <v>-33.4799923076923</v>
      </c>
      <c r="EJ540">
        <v>674.943307692308</v>
      </c>
      <c r="EK540">
        <v>708.092</v>
      </c>
      <c r="EL540">
        <v>1.57241461538462</v>
      </c>
      <c r="EM540">
        <v>692.497384615385</v>
      </c>
      <c r="EN540">
        <v>22.0234769230769</v>
      </c>
      <c r="EO540">
        <v>2.13161</v>
      </c>
      <c r="EP540">
        <v>1.98956153846154</v>
      </c>
      <c r="EQ540">
        <v>18.4573923076923</v>
      </c>
      <c r="ER540">
        <v>17.3615</v>
      </c>
      <c r="ES540">
        <v>1999.95</v>
      </c>
      <c r="ET540">
        <v>0.979997153846154</v>
      </c>
      <c r="EU540">
        <v>0.0200026153846154</v>
      </c>
      <c r="EV540">
        <v>0</v>
      </c>
      <c r="EW540">
        <v>348.261538461538</v>
      </c>
      <c r="EX540">
        <v>5.00059</v>
      </c>
      <c r="EY540">
        <v>7014.37153846154</v>
      </c>
      <c r="EZ540">
        <v>17359.8615384615</v>
      </c>
      <c r="FA540">
        <v>40.75</v>
      </c>
      <c r="FB540">
        <v>40.5</v>
      </c>
      <c r="FC540">
        <v>40.125</v>
      </c>
      <c r="FD540">
        <v>40.062</v>
      </c>
      <c r="FE540">
        <v>41.7354615384615</v>
      </c>
      <c r="FF540">
        <v>1955.04153846154</v>
      </c>
      <c r="FG540">
        <v>39.9</v>
      </c>
      <c r="FH540">
        <v>0</v>
      </c>
      <c r="FI540">
        <v>1759348839</v>
      </c>
      <c r="FJ540">
        <v>0</v>
      </c>
      <c r="FK540">
        <v>348.344461538462</v>
      </c>
      <c r="FL540">
        <v>2.69613675001783</v>
      </c>
      <c r="FM540">
        <v>61.8594871446244</v>
      </c>
      <c r="FN540">
        <v>7015.51961538461</v>
      </c>
      <c r="FO540">
        <v>15</v>
      </c>
      <c r="FP540">
        <v>0</v>
      </c>
      <c r="FQ540" t="s">
        <v>439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-33.284415</v>
      </c>
      <c r="GD540">
        <v>-2.66218195488726</v>
      </c>
      <c r="GE540">
        <v>0.478044846510241</v>
      </c>
      <c r="GF540">
        <v>0</v>
      </c>
      <c r="GG540">
        <v>348.141205882353</v>
      </c>
      <c r="GH540">
        <v>2.47078686366831</v>
      </c>
      <c r="GI540">
        <v>0.30360934452524</v>
      </c>
      <c r="GJ540">
        <v>-1</v>
      </c>
      <c r="GK540">
        <v>1.574805</v>
      </c>
      <c r="GL540">
        <v>-0.0424511278195497</v>
      </c>
      <c r="GM540">
        <v>0.00418986336292724</v>
      </c>
      <c r="GN540">
        <v>1</v>
      </c>
      <c r="GO540">
        <v>1</v>
      </c>
      <c r="GP540">
        <v>2</v>
      </c>
      <c r="GQ540" t="s">
        <v>448</v>
      </c>
      <c r="GR540">
        <v>3.13274</v>
      </c>
      <c r="GS540">
        <v>2.71304</v>
      </c>
      <c r="GT540">
        <v>0.128146</v>
      </c>
      <c r="GU540">
        <v>0.132819</v>
      </c>
      <c r="GV540">
        <v>0.101761</v>
      </c>
      <c r="GW540">
        <v>0.0976212</v>
      </c>
      <c r="GX540">
        <v>32890.6</v>
      </c>
      <c r="GY540">
        <v>35069.4</v>
      </c>
      <c r="GZ540">
        <v>34126.7</v>
      </c>
      <c r="HA540">
        <v>36610.6</v>
      </c>
      <c r="HB540">
        <v>43276.2</v>
      </c>
      <c r="HC540">
        <v>47422.1</v>
      </c>
      <c r="HD540">
        <v>53219.1</v>
      </c>
      <c r="HE540">
        <v>58500.9</v>
      </c>
      <c r="HF540">
        <v>1.97065</v>
      </c>
      <c r="HG540">
        <v>1.78375</v>
      </c>
      <c r="HH540">
        <v>0.108629</v>
      </c>
      <c r="HI540">
        <v>0</v>
      </c>
      <c r="HJ540">
        <v>28.2416</v>
      </c>
      <c r="HK540">
        <v>999.9</v>
      </c>
      <c r="HL540">
        <v>52.423</v>
      </c>
      <c r="HM540">
        <v>31.129</v>
      </c>
      <c r="HN540">
        <v>26.3739</v>
      </c>
      <c r="HO540">
        <v>55.3704</v>
      </c>
      <c r="HP540">
        <v>46.0497</v>
      </c>
      <c r="HQ540">
        <v>1</v>
      </c>
      <c r="HR540">
        <v>0.00256098</v>
      </c>
      <c r="HS540">
        <v>-0.541836</v>
      </c>
      <c r="HT540">
        <v>20.1117</v>
      </c>
      <c r="HU540">
        <v>5.19722</v>
      </c>
      <c r="HV540">
        <v>12.004</v>
      </c>
      <c r="HW540">
        <v>4.97505</v>
      </c>
      <c r="HX540">
        <v>3.29388</v>
      </c>
      <c r="HY540">
        <v>9999</v>
      </c>
      <c r="HZ540">
        <v>9999</v>
      </c>
      <c r="IA540">
        <v>999.9</v>
      </c>
      <c r="IB540">
        <v>9999</v>
      </c>
      <c r="IC540">
        <v>1.86325</v>
      </c>
      <c r="ID540">
        <v>1.86813</v>
      </c>
      <c r="IE540">
        <v>1.86785</v>
      </c>
      <c r="IF540">
        <v>1.86907</v>
      </c>
      <c r="IG540">
        <v>1.86986</v>
      </c>
      <c r="IH540">
        <v>1.86589</v>
      </c>
      <c r="II540">
        <v>1.86692</v>
      </c>
      <c r="IJ540">
        <v>1.86844</v>
      </c>
      <c r="IK540">
        <v>5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2.764</v>
      </c>
      <c r="IY540">
        <v>0.3648</v>
      </c>
      <c r="IZ540">
        <v>0.591063205497763</v>
      </c>
      <c r="JA540">
        <v>0.00362635438953289</v>
      </c>
      <c r="JB540">
        <v>-8.50754122937555e-07</v>
      </c>
      <c r="JC540">
        <v>2.87264459290622e-10</v>
      </c>
      <c r="JD540">
        <v>-0.103101814204982</v>
      </c>
      <c r="JE540">
        <v>-0.017656537129445</v>
      </c>
      <c r="JF540">
        <v>0.00217271289782075</v>
      </c>
      <c r="JG540">
        <v>-2.34727275410467e-05</v>
      </c>
      <c r="JH540">
        <v>4</v>
      </c>
      <c r="JI540">
        <v>2183</v>
      </c>
      <c r="JJ540">
        <v>1</v>
      </c>
      <c r="JK540">
        <v>27</v>
      </c>
      <c r="JL540">
        <v>29322480.6</v>
      </c>
      <c r="JM540">
        <v>29322480.6</v>
      </c>
      <c r="JN540">
        <v>1.56128</v>
      </c>
      <c r="JO540">
        <v>2.63306</v>
      </c>
      <c r="JP540">
        <v>1.54785</v>
      </c>
      <c r="JQ540">
        <v>2.31201</v>
      </c>
      <c r="JR540">
        <v>1.64673</v>
      </c>
      <c r="JS540">
        <v>2.37793</v>
      </c>
      <c r="JT540">
        <v>34.3269</v>
      </c>
      <c r="JU540">
        <v>24.1926</v>
      </c>
      <c r="JV540">
        <v>18</v>
      </c>
      <c r="JW540">
        <v>507.975</v>
      </c>
      <c r="JX540">
        <v>390.014</v>
      </c>
      <c r="JY540">
        <v>28.2216</v>
      </c>
      <c r="JZ540">
        <v>27.3587</v>
      </c>
      <c r="KA540">
        <v>30.0001</v>
      </c>
      <c r="KB540">
        <v>27.3711</v>
      </c>
      <c r="KC540">
        <v>27.3302</v>
      </c>
      <c r="KD540">
        <v>31.393</v>
      </c>
      <c r="KE540">
        <v>18.6426</v>
      </c>
      <c r="KF540">
        <v>25.7705</v>
      </c>
      <c r="KG540">
        <v>28.2028</v>
      </c>
      <c r="KH540">
        <v>743.909</v>
      </c>
      <c r="KI540">
        <v>22.0502</v>
      </c>
      <c r="KJ540">
        <v>96.7542</v>
      </c>
      <c r="KK540">
        <v>94.7911</v>
      </c>
    </row>
    <row r="541" spans="1:297">
      <c r="A541">
        <v>525</v>
      </c>
      <c r="B541">
        <v>1759348843.1</v>
      </c>
      <c r="C541">
        <v>15983.0999999046</v>
      </c>
      <c r="D541" t="s">
        <v>1497</v>
      </c>
      <c r="E541" t="s">
        <v>1498</v>
      </c>
      <c r="F541">
        <v>5</v>
      </c>
      <c r="G541" t="s">
        <v>1410</v>
      </c>
      <c r="H541" t="s">
        <v>436</v>
      </c>
      <c r="I541">
        <v>1759348834.94615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741.466700347161</v>
      </c>
      <c r="AK541">
        <v>716.467842424242</v>
      </c>
      <c r="AL541">
        <v>3.37346362541238</v>
      </c>
      <c r="AM541">
        <v>64.7014413785426</v>
      </c>
      <c r="AN541">
        <f>(AP541 - AO541 + DY541*1E3/(8.314*(EA541+273.15)) * AR541/DX541 * AQ541) * DX541/(100*DL541) * 1000/(1000 - AP541)</f>
        <v>0</v>
      </c>
      <c r="AO541">
        <v>22.0271755105356</v>
      </c>
      <c r="AP541">
        <v>23.5848187878788</v>
      </c>
      <c r="AQ541">
        <v>-4.17252531811625e-05</v>
      </c>
      <c r="AR541">
        <v>119.371846667819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2.44</v>
      </c>
      <c r="DM541">
        <v>0.5</v>
      </c>
      <c r="DN541" t="s">
        <v>438</v>
      </c>
      <c r="DO541">
        <v>2</v>
      </c>
      <c r="DP541" t="b">
        <v>1</v>
      </c>
      <c r="DQ541">
        <v>1759348834.94615</v>
      </c>
      <c r="DR541">
        <v>675.759769230769</v>
      </c>
      <c r="DS541">
        <v>709.145923076923</v>
      </c>
      <c r="DT541">
        <v>23.5922461538462</v>
      </c>
      <c r="DU541">
        <v>22.0250076923077</v>
      </c>
      <c r="DV541">
        <v>673.026</v>
      </c>
      <c r="DW541">
        <v>23.2273846153846</v>
      </c>
      <c r="DX541">
        <v>499.968923076923</v>
      </c>
      <c r="DY541">
        <v>90.3381153846154</v>
      </c>
      <c r="DZ541">
        <v>0.0349107153846154</v>
      </c>
      <c r="EA541">
        <v>30.0754076923077</v>
      </c>
      <c r="EB541">
        <v>30.0176076923077</v>
      </c>
      <c r="EC541">
        <v>999.9</v>
      </c>
      <c r="ED541">
        <v>0</v>
      </c>
      <c r="EE541">
        <v>0</v>
      </c>
      <c r="EF541">
        <v>9993.88384615385</v>
      </c>
      <c r="EG541">
        <v>0</v>
      </c>
      <c r="EH541">
        <v>12.5774</v>
      </c>
      <c r="EI541">
        <v>-33.3860076923077</v>
      </c>
      <c r="EJ541">
        <v>692.087769230769</v>
      </c>
      <c r="EK541">
        <v>725.116538461539</v>
      </c>
      <c r="EL541">
        <v>1.56724</v>
      </c>
      <c r="EM541">
        <v>709.145923076923</v>
      </c>
      <c r="EN541">
        <v>22.0250076923077</v>
      </c>
      <c r="EO541">
        <v>2.13127923076923</v>
      </c>
      <c r="EP541">
        <v>1.98969769230769</v>
      </c>
      <c r="EQ541">
        <v>18.4549076923077</v>
      </c>
      <c r="ER541">
        <v>17.3625923076923</v>
      </c>
      <c r="ES541">
        <v>1999.97307692308</v>
      </c>
      <c r="ET541">
        <v>0.979997384615385</v>
      </c>
      <c r="EU541">
        <v>0.0200023692307692</v>
      </c>
      <c r="EV541">
        <v>0</v>
      </c>
      <c r="EW541">
        <v>348.525</v>
      </c>
      <c r="EX541">
        <v>5.00059</v>
      </c>
      <c r="EY541">
        <v>7019.44769230769</v>
      </c>
      <c r="EZ541">
        <v>17360.0692307692</v>
      </c>
      <c r="FA541">
        <v>40.75</v>
      </c>
      <c r="FB541">
        <v>40.5</v>
      </c>
      <c r="FC541">
        <v>40.125</v>
      </c>
      <c r="FD541">
        <v>40.062</v>
      </c>
      <c r="FE541">
        <v>41.7354615384615</v>
      </c>
      <c r="FF541">
        <v>1955.06538461539</v>
      </c>
      <c r="FG541">
        <v>39.9</v>
      </c>
      <c r="FH541">
        <v>0</v>
      </c>
      <c r="FI541">
        <v>1759348843.8</v>
      </c>
      <c r="FJ541">
        <v>0</v>
      </c>
      <c r="FK541">
        <v>348.601807692308</v>
      </c>
      <c r="FL541">
        <v>3.90724786691275</v>
      </c>
      <c r="FM541">
        <v>56.3507692839641</v>
      </c>
      <c r="FN541">
        <v>7020.29153846154</v>
      </c>
      <c r="FO541">
        <v>15</v>
      </c>
      <c r="FP541">
        <v>0</v>
      </c>
      <c r="FQ541" t="s">
        <v>439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-33.46489</v>
      </c>
      <c r="GD541">
        <v>0.566580451127795</v>
      </c>
      <c r="GE541">
        <v>0.333416829059362</v>
      </c>
      <c r="GF541">
        <v>0</v>
      </c>
      <c r="GG541">
        <v>348.437352941176</v>
      </c>
      <c r="GH541">
        <v>2.95614973647456</v>
      </c>
      <c r="GI541">
        <v>0.348259612624647</v>
      </c>
      <c r="GJ541">
        <v>-1</v>
      </c>
      <c r="GK541">
        <v>1.5693195</v>
      </c>
      <c r="GL541">
        <v>-0.0618275187969929</v>
      </c>
      <c r="GM541">
        <v>0.00613733205472865</v>
      </c>
      <c r="GN541">
        <v>1</v>
      </c>
      <c r="GO541">
        <v>1</v>
      </c>
      <c r="GP541">
        <v>2</v>
      </c>
      <c r="GQ541" t="s">
        <v>448</v>
      </c>
      <c r="GR541">
        <v>3.13273</v>
      </c>
      <c r="GS541">
        <v>2.71303</v>
      </c>
      <c r="GT541">
        <v>0.130283</v>
      </c>
      <c r="GU541">
        <v>0.135022</v>
      </c>
      <c r="GV541">
        <v>0.101743</v>
      </c>
      <c r="GW541">
        <v>0.0976242</v>
      </c>
      <c r="GX541">
        <v>32809.9</v>
      </c>
      <c r="GY541">
        <v>34980.5</v>
      </c>
      <c r="GZ541">
        <v>34126.6</v>
      </c>
      <c r="HA541">
        <v>36610.7</v>
      </c>
      <c r="HB541">
        <v>43277.2</v>
      </c>
      <c r="HC541">
        <v>47422.4</v>
      </c>
      <c r="HD541">
        <v>53219</v>
      </c>
      <c r="HE541">
        <v>58501.1</v>
      </c>
      <c r="HF541">
        <v>1.97075</v>
      </c>
      <c r="HG541">
        <v>1.78387</v>
      </c>
      <c r="HH541">
        <v>0.108756</v>
      </c>
      <c r="HI541">
        <v>0</v>
      </c>
      <c r="HJ541">
        <v>28.2424</v>
      </c>
      <c r="HK541">
        <v>999.9</v>
      </c>
      <c r="HL541">
        <v>52.399</v>
      </c>
      <c r="HM541">
        <v>31.129</v>
      </c>
      <c r="HN541">
        <v>26.3587</v>
      </c>
      <c r="HO541">
        <v>55.2304</v>
      </c>
      <c r="HP541">
        <v>45.8454</v>
      </c>
      <c r="HQ541">
        <v>1</v>
      </c>
      <c r="HR541">
        <v>0.00239329</v>
      </c>
      <c r="HS541">
        <v>-0.544319</v>
      </c>
      <c r="HT541">
        <v>20.1118</v>
      </c>
      <c r="HU541">
        <v>5.19752</v>
      </c>
      <c r="HV541">
        <v>12.004</v>
      </c>
      <c r="HW541">
        <v>4.97505</v>
      </c>
      <c r="HX541">
        <v>3.29388</v>
      </c>
      <c r="HY541">
        <v>9999</v>
      </c>
      <c r="HZ541">
        <v>9999</v>
      </c>
      <c r="IA541">
        <v>999.9</v>
      </c>
      <c r="IB541">
        <v>9999</v>
      </c>
      <c r="IC541">
        <v>1.86325</v>
      </c>
      <c r="ID541">
        <v>1.86813</v>
      </c>
      <c r="IE541">
        <v>1.86787</v>
      </c>
      <c r="IF541">
        <v>1.86905</v>
      </c>
      <c r="IG541">
        <v>1.86985</v>
      </c>
      <c r="IH541">
        <v>1.86589</v>
      </c>
      <c r="II541">
        <v>1.86692</v>
      </c>
      <c r="IJ541">
        <v>1.86844</v>
      </c>
      <c r="IK541">
        <v>5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2.811</v>
      </c>
      <c r="IY541">
        <v>0.3645</v>
      </c>
      <c r="IZ541">
        <v>0.591063205497763</v>
      </c>
      <c r="JA541">
        <v>0.00362635438953289</v>
      </c>
      <c r="JB541">
        <v>-8.50754122937555e-07</v>
      </c>
      <c r="JC541">
        <v>2.87264459290622e-10</v>
      </c>
      <c r="JD541">
        <v>-0.103101814204982</v>
      </c>
      <c r="JE541">
        <v>-0.017656537129445</v>
      </c>
      <c r="JF541">
        <v>0.00217271289782075</v>
      </c>
      <c r="JG541">
        <v>-2.34727275410467e-05</v>
      </c>
      <c r="JH541">
        <v>4</v>
      </c>
      <c r="JI541">
        <v>2183</v>
      </c>
      <c r="JJ541">
        <v>1</v>
      </c>
      <c r="JK541">
        <v>27</v>
      </c>
      <c r="JL541">
        <v>29322480.7</v>
      </c>
      <c r="JM541">
        <v>29322480.7</v>
      </c>
      <c r="JN541">
        <v>1.59302</v>
      </c>
      <c r="JO541">
        <v>2.62939</v>
      </c>
      <c r="JP541">
        <v>1.54785</v>
      </c>
      <c r="JQ541">
        <v>2.31079</v>
      </c>
      <c r="JR541">
        <v>1.64673</v>
      </c>
      <c r="JS541">
        <v>2.3645</v>
      </c>
      <c r="JT541">
        <v>34.3497</v>
      </c>
      <c r="JU541">
        <v>24.1926</v>
      </c>
      <c r="JV541">
        <v>18</v>
      </c>
      <c r="JW541">
        <v>508.041</v>
      </c>
      <c r="JX541">
        <v>390.081</v>
      </c>
      <c r="JY541">
        <v>28.2034</v>
      </c>
      <c r="JZ541">
        <v>27.3593</v>
      </c>
      <c r="KA541">
        <v>30.0001</v>
      </c>
      <c r="KB541">
        <v>27.3711</v>
      </c>
      <c r="KC541">
        <v>27.3302</v>
      </c>
      <c r="KD541">
        <v>31.9417</v>
      </c>
      <c r="KE541">
        <v>18.6426</v>
      </c>
      <c r="KF541">
        <v>25.7705</v>
      </c>
      <c r="KG541">
        <v>28.1866</v>
      </c>
      <c r="KH541">
        <v>757.424</v>
      </c>
      <c r="KI541">
        <v>22.0502</v>
      </c>
      <c r="KJ541">
        <v>96.754</v>
      </c>
      <c r="KK541">
        <v>94.7914</v>
      </c>
    </row>
    <row r="542" spans="1:297">
      <c r="A542">
        <v>526</v>
      </c>
      <c r="B542">
        <v>1759348848.1</v>
      </c>
      <c r="C542">
        <v>15988.0999999046</v>
      </c>
      <c r="D542" t="s">
        <v>1499</v>
      </c>
      <c r="E542" t="s">
        <v>1500</v>
      </c>
      <c r="F542">
        <v>5</v>
      </c>
      <c r="G542" t="s">
        <v>1410</v>
      </c>
      <c r="H542" t="s">
        <v>436</v>
      </c>
      <c r="I542">
        <v>1759348839.94615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759.421884090874</v>
      </c>
      <c r="AK542">
        <v>734.050442424242</v>
      </c>
      <c r="AL542">
        <v>3.51769725428282</v>
      </c>
      <c r="AM542">
        <v>64.7014413785426</v>
      </c>
      <c r="AN542">
        <f>(AP542 - AO542 + DY542*1E3/(8.314*(EA542+273.15)) * AR542/DX542 * AQ542) * DX542/(100*DL542) * 1000/(1000 - AP542)</f>
        <v>0</v>
      </c>
      <c r="AO542">
        <v>22.0278245695421</v>
      </c>
      <c r="AP542">
        <v>23.5812054545455</v>
      </c>
      <c r="AQ542">
        <v>-2.63974822527154e-05</v>
      </c>
      <c r="AR542">
        <v>119.371846667819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2.44</v>
      </c>
      <c r="DM542">
        <v>0.5</v>
      </c>
      <c r="DN542" t="s">
        <v>438</v>
      </c>
      <c r="DO542">
        <v>2</v>
      </c>
      <c r="DP542" t="b">
        <v>1</v>
      </c>
      <c r="DQ542">
        <v>1759348839.94615</v>
      </c>
      <c r="DR542">
        <v>692.527769230769</v>
      </c>
      <c r="DS542">
        <v>726.165</v>
      </c>
      <c r="DT542">
        <v>23.5878923076923</v>
      </c>
      <c r="DU542">
        <v>22.0265769230769</v>
      </c>
      <c r="DV542">
        <v>689.746</v>
      </c>
      <c r="DW542">
        <v>23.2232461538462</v>
      </c>
      <c r="DX542">
        <v>500.009</v>
      </c>
      <c r="DY542">
        <v>90.3372230769231</v>
      </c>
      <c r="DZ542">
        <v>0.0348544923076923</v>
      </c>
      <c r="EA542">
        <v>30.0728230769231</v>
      </c>
      <c r="EB542">
        <v>30.0165538461538</v>
      </c>
      <c r="EC542">
        <v>999.9</v>
      </c>
      <c r="ED542">
        <v>0</v>
      </c>
      <c r="EE542">
        <v>0</v>
      </c>
      <c r="EF542">
        <v>10010.2315384615</v>
      </c>
      <c r="EG542">
        <v>0</v>
      </c>
      <c r="EH542">
        <v>12.5774</v>
      </c>
      <c r="EI542">
        <v>-33.6370538461538</v>
      </c>
      <c r="EJ542">
        <v>709.257846153846</v>
      </c>
      <c r="EK542">
        <v>742.52</v>
      </c>
      <c r="EL542">
        <v>1.56132692307692</v>
      </c>
      <c r="EM542">
        <v>726.165</v>
      </c>
      <c r="EN542">
        <v>22.0265769230769</v>
      </c>
      <c r="EO542">
        <v>2.13086692307692</v>
      </c>
      <c r="EP542">
        <v>1.98982076923077</v>
      </c>
      <c r="EQ542">
        <v>18.4518076923077</v>
      </c>
      <c r="ER542">
        <v>17.3635615384615</v>
      </c>
      <c r="ES542">
        <v>2000.02230769231</v>
      </c>
      <c r="ET542">
        <v>0.979997846153846</v>
      </c>
      <c r="EU542">
        <v>0.0200018846153846</v>
      </c>
      <c r="EV542">
        <v>0</v>
      </c>
      <c r="EW542">
        <v>348.776384615385</v>
      </c>
      <c r="EX542">
        <v>5.00059</v>
      </c>
      <c r="EY542">
        <v>7024.29076923077</v>
      </c>
      <c r="EZ542">
        <v>17360.5076923077</v>
      </c>
      <c r="FA542">
        <v>40.75</v>
      </c>
      <c r="FB542">
        <v>40.5</v>
      </c>
      <c r="FC542">
        <v>40.125</v>
      </c>
      <c r="FD542">
        <v>40.062</v>
      </c>
      <c r="FE542">
        <v>41.7306153846154</v>
      </c>
      <c r="FF542">
        <v>1955.11461538462</v>
      </c>
      <c r="FG542">
        <v>39.9</v>
      </c>
      <c r="FH542">
        <v>0</v>
      </c>
      <c r="FI542">
        <v>1759348848.6</v>
      </c>
      <c r="FJ542">
        <v>0</v>
      </c>
      <c r="FK542">
        <v>348.813461538462</v>
      </c>
      <c r="FL542">
        <v>2.20629060868626</v>
      </c>
      <c r="FM542">
        <v>52.0058119656809</v>
      </c>
      <c r="FN542">
        <v>7024.69192307692</v>
      </c>
      <c r="FO542">
        <v>15</v>
      </c>
      <c r="FP542">
        <v>0</v>
      </c>
      <c r="FQ542" t="s">
        <v>439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-33.5308904761905</v>
      </c>
      <c r="GD542">
        <v>-2.14886493506499</v>
      </c>
      <c r="GE542">
        <v>0.389654744497353</v>
      </c>
      <c r="GF542">
        <v>0</v>
      </c>
      <c r="GG542">
        <v>348.653235294118</v>
      </c>
      <c r="GH542">
        <v>3.00574484225013</v>
      </c>
      <c r="GI542">
        <v>0.347425324928083</v>
      </c>
      <c r="GJ542">
        <v>-1</v>
      </c>
      <c r="GK542">
        <v>1.56465</v>
      </c>
      <c r="GL542">
        <v>-0.0713438961038961</v>
      </c>
      <c r="GM542">
        <v>0.00728646102615762</v>
      </c>
      <c r="GN542">
        <v>1</v>
      </c>
      <c r="GO542">
        <v>1</v>
      </c>
      <c r="GP542">
        <v>2</v>
      </c>
      <c r="GQ542" t="s">
        <v>448</v>
      </c>
      <c r="GR542">
        <v>3.13292</v>
      </c>
      <c r="GS542">
        <v>2.71263</v>
      </c>
      <c r="GT542">
        <v>0.132459</v>
      </c>
      <c r="GU542">
        <v>0.137045</v>
      </c>
      <c r="GV542">
        <v>0.101727</v>
      </c>
      <c r="GW542">
        <v>0.0976238</v>
      </c>
      <c r="GX542">
        <v>32727.6</v>
      </c>
      <c r="GY542">
        <v>34898.5</v>
      </c>
      <c r="GZ542">
        <v>34126.3</v>
      </c>
      <c r="HA542">
        <v>36610.4</v>
      </c>
      <c r="HB542">
        <v>43277.9</v>
      </c>
      <c r="HC542">
        <v>47422.4</v>
      </c>
      <c r="HD542">
        <v>53218.6</v>
      </c>
      <c r="HE542">
        <v>58500.8</v>
      </c>
      <c r="HF542">
        <v>1.97095</v>
      </c>
      <c r="HG542">
        <v>1.78365</v>
      </c>
      <c r="HH542">
        <v>0.108737</v>
      </c>
      <c r="HI542">
        <v>0</v>
      </c>
      <c r="HJ542">
        <v>28.2441</v>
      </c>
      <c r="HK542">
        <v>999.9</v>
      </c>
      <c r="HL542">
        <v>52.423</v>
      </c>
      <c r="HM542">
        <v>31.119</v>
      </c>
      <c r="HN542">
        <v>26.3582</v>
      </c>
      <c r="HO542">
        <v>55.0004</v>
      </c>
      <c r="HP542">
        <v>45.6571</v>
      </c>
      <c r="HQ542">
        <v>1</v>
      </c>
      <c r="HR542">
        <v>0.00258638</v>
      </c>
      <c r="HS542">
        <v>-0.532584</v>
      </c>
      <c r="HT542">
        <v>20.1118</v>
      </c>
      <c r="HU542">
        <v>5.19767</v>
      </c>
      <c r="HV542">
        <v>12.004</v>
      </c>
      <c r="HW542">
        <v>4.97535</v>
      </c>
      <c r="HX542">
        <v>3.294</v>
      </c>
      <c r="HY542">
        <v>9999</v>
      </c>
      <c r="HZ542">
        <v>9999</v>
      </c>
      <c r="IA542">
        <v>999.9</v>
      </c>
      <c r="IB542">
        <v>9999</v>
      </c>
      <c r="IC542">
        <v>1.86325</v>
      </c>
      <c r="ID542">
        <v>1.86813</v>
      </c>
      <c r="IE542">
        <v>1.86786</v>
      </c>
      <c r="IF542">
        <v>1.86905</v>
      </c>
      <c r="IG542">
        <v>1.86983</v>
      </c>
      <c r="IH542">
        <v>1.86587</v>
      </c>
      <c r="II542">
        <v>1.86695</v>
      </c>
      <c r="IJ542">
        <v>1.86844</v>
      </c>
      <c r="IK542">
        <v>5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2.86</v>
      </c>
      <c r="IY542">
        <v>0.3643</v>
      </c>
      <c r="IZ542">
        <v>0.591063205497763</v>
      </c>
      <c r="JA542">
        <v>0.00362635438953289</v>
      </c>
      <c r="JB542">
        <v>-8.50754122937555e-07</v>
      </c>
      <c r="JC542">
        <v>2.87264459290622e-10</v>
      </c>
      <c r="JD542">
        <v>-0.103101814204982</v>
      </c>
      <c r="JE542">
        <v>-0.017656537129445</v>
      </c>
      <c r="JF542">
        <v>0.00217271289782075</v>
      </c>
      <c r="JG542">
        <v>-2.34727275410467e-05</v>
      </c>
      <c r="JH542">
        <v>4</v>
      </c>
      <c r="JI542">
        <v>2183</v>
      </c>
      <c r="JJ542">
        <v>1</v>
      </c>
      <c r="JK542">
        <v>27</v>
      </c>
      <c r="JL542">
        <v>29322480.8</v>
      </c>
      <c r="JM542">
        <v>29322480.8</v>
      </c>
      <c r="JN542">
        <v>1.61865</v>
      </c>
      <c r="JO542">
        <v>2.62329</v>
      </c>
      <c r="JP542">
        <v>1.54785</v>
      </c>
      <c r="JQ542">
        <v>2.31201</v>
      </c>
      <c r="JR542">
        <v>1.64551</v>
      </c>
      <c r="JS542">
        <v>2.37915</v>
      </c>
      <c r="JT542">
        <v>34.3497</v>
      </c>
      <c r="JU542">
        <v>24.1926</v>
      </c>
      <c r="JV542">
        <v>18</v>
      </c>
      <c r="JW542">
        <v>508.173</v>
      </c>
      <c r="JX542">
        <v>389.961</v>
      </c>
      <c r="JY542">
        <v>28.1873</v>
      </c>
      <c r="JZ542">
        <v>27.3599</v>
      </c>
      <c r="KA542">
        <v>30.0001</v>
      </c>
      <c r="KB542">
        <v>27.3711</v>
      </c>
      <c r="KC542">
        <v>27.3302</v>
      </c>
      <c r="KD542">
        <v>32.4497</v>
      </c>
      <c r="KE542">
        <v>18.6426</v>
      </c>
      <c r="KF542">
        <v>25.7705</v>
      </c>
      <c r="KG542">
        <v>28.1707</v>
      </c>
      <c r="KH542">
        <v>770.891</v>
      </c>
      <c r="KI542">
        <v>22.0538</v>
      </c>
      <c r="KJ542">
        <v>96.7532</v>
      </c>
      <c r="KK542">
        <v>94.7909</v>
      </c>
    </row>
    <row r="543" spans="1:297">
      <c r="A543">
        <v>527</v>
      </c>
      <c r="B543">
        <v>1759348853.1</v>
      </c>
      <c r="C543">
        <v>15993.0999999046</v>
      </c>
      <c r="D543" t="s">
        <v>1501</v>
      </c>
      <c r="E543" t="s">
        <v>1502</v>
      </c>
      <c r="F543">
        <v>5</v>
      </c>
      <c r="G543" t="s">
        <v>1410</v>
      </c>
      <c r="H543" t="s">
        <v>436</v>
      </c>
      <c r="I543">
        <v>1759348844.94615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775.655088847123</v>
      </c>
      <c r="AK543">
        <v>750.919909090908</v>
      </c>
      <c r="AL543">
        <v>3.35461305413995</v>
      </c>
      <c r="AM543">
        <v>64.7014413785426</v>
      </c>
      <c r="AN543">
        <f>(AP543 - AO543 + DY543*1E3/(8.314*(EA543+273.15)) * AR543/DX543 * AQ543) * DX543/(100*DL543) * 1000/(1000 - AP543)</f>
        <v>0</v>
      </c>
      <c r="AO543">
        <v>22.0266413642922</v>
      </c>
      <c r="AP543">
        <v>23.5764254545454</v>
      </c>
      <c r="AQ543">
        <v>-2.47137555317791e-05</v>
      </c>
      <c r="AR543">
        <v>119.371846667819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2.44</v>
      </c>
      <c r="DM543">
        <v>0.5</v>
      </c>
      <c r="DN543" t="s">
        <v>438</v>
      </c>
      <c r="DO543">
        <v>2</v>
      </c>
      <c r="DP543" t="b">
        <v>1</v>
      </c>
      <c r="DQ543">
        <v>1759348844.94615</v>
      </c>
      <c r="DR543">
        <v>709.328461538462</v>
      </c>
      <c r="DS543">
        <v>742.731307692308</v>
      </c>
      <c r="DT543">
        <v>23.5828923076923</v>
      </c>
      <c r="DU543">
        <v>22.0271076923077</v>
      </c>
      <c r="DV543">
        <v>706.498692307692</v>
      </c>
      <c r="DW543">
        <v>23.2184692307692</v>
      </c>
      <c r="DX543">
        <v>500.034</v>
      </c>
      <c r="DY543">
        <v>90.3367615384616</v>
      </c>
      <c r="DZ543">
        <v>0.0348538307692308</v>
      </c>
      <c r="EA543">
        <v>30.0720692307692</v>
      </c>
      <c r="EB543">
        <v>30.0189307692308</v>
      </c>
      <c r="EC543">
        <v>999.9</v>
      </c>
      <c r="ED543">
        <v>0</v>
      </c>
      <c r="EE543">
        <v>0</v>
      </c>
      <c r="EF543">
        <v>10003.4046153846</v>
      </c>
      <c r="EG543">
        <v>0</v>
      </c>
      <c r="EH543">
        <v>12.5774</v>
      </c>
      <c r="EI543">
        <v>-33.4027307692308</v>
      </c>
      <c r="EJ543">
        <v>726.460538461539</v>
      </c>
      <c r="EK543">
        <v>759.459769230769</v>
      </c>
      <c r="EL543">
        <v>1.55580461538462</v>
      </c>
      <c r="EM543">
        <v>742.731307692308</v>
      </c>
      <c r="EN543">
        <v>22.0271076923077</v>
      </c>
      <c r="EO543">
        <v>2.13040461538462</v>
      </c>
      <c r="EP543">
        <v>1.98985769230769</v>
      </c>
      <c r="EQ543">
        <v>18.4483461538462</v>
      </c>
      <c r="ER543">
        <v>17.3638538461538</v>
      </c>
      <c r="ES543">
        <v>1999.98076923077</v>
      </c>
      <c r="ET543">
        <v>0.979997384615385</v>
      </c>
      <c r="EU543">
        <v>0.0200023615384615</v>
      </c>
      <c r="EV543">
        <v>0</v>
      </c>
      <c r="EW543">
        <v>348.980307692308</v>
      </c>
      <c r="EX543">
        <v>5.00059</v>
      </c>
      <c r="EY543">
        <v>7028.47923076923</v>
      </c>
      <c r="EZ543">
        <v>17360.1384615385</v>
      </c>
      <c r="FA543">
        <v>40.75</v>
      </c>
      <c r="FB543">
        <v>40.5047692307692</v>
      </c>
      <c r="FC543">
        <v>40.125</v>
      </c>
      <c r="FD543">
        <v>40.062</v>
      </c>
      <c r="FE543">
        <v>41.7354615384615</v>
      </c>
      <c r="FF543">
        <v>1955.07230769231</v>
      </c>
      <c r="FG543">
        <v>39.9</v>
      </c>
      <c r="FH543">
        <v>0</v>
      </c>
      <c r="FI543">
        <v>1759348853.4</v>
      </c>
      <c r="FJ543">
        <v>0</v>
      </c>
      <c r="FK543">
        <v>349.006307692308</v>
      </c>
      <c r="FL543">
        <v>0.927931633813818</v>
      </c>
      <c r="FM543">
        <v>51.9394871987172</v>
      </c>
      <c r="FN543">
        <v>7028.83038461539</v>
      </c>
      <c r="FO543">
        <v>15</v>
      </c>
      <c r="FP543">
        <v>0</v>
      </c>
      <c r="FQ543" t="s">
        <v>439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-33.48119</v>
      </c>
      <c r="GD543">
        <v>1.6362315789474</v>
      </c>
      <c r="GE543">
        <v>0.434717044639384</v>
      </c>
      <c r="GF543">
        <v>0</v>
      </c>
      <c r="GG543">
        <v>348.860411764706</v>
      </c>
      <c r="GH543">
        <v>2.14117647591571</v>
      </c>
      <c r="GI543">
        <v>0.290682069870063</v>
      </c>
      <c r="GJ543">
        <v>-1</v>
      </c>
      <c r="GK543">
        <v>1.5585735</v>
      </c>
      <c r="GL543">
        <v>-0.0660627067669177</v>
      </c>
      <c r="GM543">
        <v>0.00643895587420818</v>
      </c>
      <c r="GN543">
        <v>1</v>
      </c>
      <c r="GO543">
        <v>1</v>
      </c>
      <c r="GP543">
        <v>2</v>
      </c>
      <c r="GQ543" t="s">
        <v>448</v>
      </c>
      <c r="GR543">
        <v>3.13261</v>
      </c>
      <c r="GS543">
        <v>2.71284</v>
      </c>
      <c r="GT543">
        <v>0.134518</v>
      </c>
      <c r="GU543">
        <v>0.139043</v>
      </c>
      <c r="GV543">
        <v>0.101715</v>
      </c>
      <c r="GW543">
        <v>0.0976199</v>
      </c>
      <c r="GX543">
        <v>32649.7</v>
      </c>
      <c r="GY543">
        <v>34817.6</v>
      </c>
      <c r="GZ543">
        <v>34126.1</v>
      </c>
      <c r="HA543">
        <v>36610.4</v>
      </c>
      <c r="HB543">
        <v>43278.5</v>
      </c>
      <c r="HC543">
        <v>47422.6</v>
      </c>
      <c r="HD543">
        <v>53218.4</v>
      </c>
      <c r="HE543">
        <v>58500.5</v>
      </c>
      <c r="HF543">
        <v>1.9701</v>
      </c>
      <c r="HG543">
        <v>1.78452</v>
      </c>
      <c r="HH543">
        <v>0.108462</v>
      </c>
      <c r="HI543">
        <v>0</v>
      </c>
      <c r="HJ543">
        <v>28.2477</v>
      </c>
      <c r="HK543">
        <v>999.9</v>
      </c>
      <c r="HL543">
        <v>52.399</v>
      </c>
      <c r="HM543">
        <v>31.129</v>
      </c>
      <c r="HN543">
        <v>26.3626</v>
      </c>
      <c r="HO543">
        <v>55.2504</v>
      </c>
      <c r="HP543">
        <v>45.7933</v>
      </c>
      <c r="HQ543">
        <v>1</v>
      </c>
      <c r="HR543">
        <v>0.00267785</v>
      </c>
      <c r="HS543">
        <v>-0.528167</v>
      </c>
      <c r="HT543">
        <v>20.1119</v>
      </c>
      <c r="HU543">
        <v>5.19797</v>
      </c>
      <c r="HV543">
        <v>12.004</v>
      </c>
      <c r="HW543">
        <v>4.97505</v>
      </c>
      <c r="HX543">
        <v>3.29395</v>
      </c>
      <c r="HY543">
        <v>9999</v>
      </c>
      <c r="HZ543">
        <v>9999</v>
      </c>
      <c r="IA543">
        <v>999.9</v>
      </c>
      <c r="IB543">
        <v>9999</v>
      </c>
      <c r="IC543">
        <v>1.86325</v>
      </c>
      <c r="ID543">
        <v>1.86813</v>
      </c>
      <c r="IE543">
        <v>1.86788</v>
      </c>
      <c r="IF543">
        <v>1.86905</v>
      </c>
      <c r="IG543">
        <v>1.86986</v>
      </c>
      <c r="IH543">
        <v>1.8659</v>
      </c>
      <c r="II543">
        <v>1.86693</v>
      </c>
      <c r="IJ543">
        <v>1.86843</v>
      </c>
      <c r="IK543">
        <v>5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2.907</v>
      </c>
      <c r="IY543">
        <v>0.3641</v>
      </c>
      <c r="IZ543">
        <v>0.591063205497763</v>
      </c>
      <c r="JA543">
        <v>0.00362635438953289</v>
      </c>
      <c r="JB543">
        <v>-8.50754122937555e-07</v>
      </c>
      <c r="JC543">
        <v>2.87264459290622e-10</v>
      </c>
      <c r="JD543">
        <v>-0.103101814204982</v>
      </c>
      <c r="JE543">
        <v>-0.017656537129445</v>
      </c>
      <c r="JF543">
        <v>0.00217271289782075</v>
      </c>
      <c r="JG543">
        <v>-2.34727275410467e-05</v>
      </c>
      <c r="JH543">
        <v>4</v>
      </c>
      <c r="JI543">
        <v>2183</v>
      </c>
      <c r="JJ543">
        <v>1</v>
      </c>
      <c r="JK543">
        <v>27</v>
      </c>
      <c r="JL543">
        <v>29322480.9</v>
      </c>
      <c r="JM543">
        <v>29322480.9</v>
      </c>
      <c r="JN543">
        <v>1.64307</v>
      </c>
      <c r="JO543">
        <v>2.62817</v>
      </c>
      <c r="JP543">
        <v>1.54785</v>
      </c>
      <c r="JQ543">
        <v>2.31201</v>
      </c>
      <c r="JR543">
        <v>1.64673</v>
      </c>
      <c r="JS543">
        <v>2.29248</v>
      </c>
      <c r="JT543">
        <v>34.3497</v>
      </c>
      <c r="JU543">
        <v>24.1838</v>
      </c>
      <c r="JV543">
        <v>18</v>
      </c>
      <c r="JW543">
        <v>507.618</v>
      </c>
      <c r="JX543">
        <v>390.428</v>
      </c>
      <c r="JY543">
        <v>28.1702</v>
      </c>
      <c r="JZ543">
        <v>27.3616</v>
      </c>
      <c r="KA543">
        <v>30.0002</v>
      </c>
      <c r="KB543">
        <v>27.3717</v>
      </c>
      <c r="KC543">
        <v>27.3302</v>
      </c>
      <c r="KD543">
        <v>33.0769</v>
      </c>
      <c r="KE543">
        <v>18.6426</v>
      </c>
      <c r="KF543">
        <v>25.7705</v>
      </c>
      <c r="KG543">
        <v>28.1467</v>
      </c>
      <c r="KH543">
        <v>791.08</v>
      </c>
      <c r="KI543">
        <v>22.0551</v>
      </c>
      <c r="KJ543">
        <v>96.7528</v>
      </c>
      <c r="KK543">
        <v>94.7904</v>
      </c>
    </row>
    <row r="544" spans="1:297">
      <c r="A544">
        <v>528</v>
      </c>
      <c r="B544">
        <v>1759348858.1</v>
      </c>
      <c r="C544">
        <v>15998.0999999046</v>
      </c>
      <c r="D544" t="s">
        <v>1503</v>
      </c>
      <c r="E544" t="s">
        <v>1504</v>
      </c>
      <c r="F544">
        <v>5</v>
      </c>
      <c r="G544" t="s">
        <v>1410</v>
      </c>
      <c r="H544" t="s">
        <v>436</v>
      </c>
      <c r="I544">
        <v>1759348849.94615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792.685630471949</v>
      </c>
      <c r="AK544">
        <v>767.887842424242</v>
      </c>
      <c r="AL544">
        <v>3.4069312829545</v>
      </c>
      <c r="AM544">
        <v>64.7014413785426</v>
      </c>
      <c r="AN544">
        <f>(AP544 - AO544 + DY544*1E3/(8.314*(EA544+273.15)) * AR544/DX544 * AQ544) * DX544/(100*DL544) * 1000/(1000 - AP544)</f>
        <v>0</v>
      </c>
      <c r="AO544">
        <v>22.0273071619832</v>
      </c>
      <c r="AP544">
        <v>23.5706478787879</v>
      </c>
      <c r="AQ544">
        <v>-3.57609400640068e-05</v>
      </c>
      <c r="AR544">
        <v>119.371846667819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2.44</v>
      </c>
      <c r="DM544">
        <v>0.5</v>
      </c>
      <c r="DN544" t="s">
        <v>438</v>
      </c>
      <c r="DO544">
        <v>2</v>
      </c>
      <c r="DP544" t="b">
        <v>1</v>
      </c>
      <c r="DQ544">
        <v>1759348849.94615</v>
      </c>
      <c r="DR544">
        <v>726.030692307692</v>
      </c>
      <c r="DS544">
        <v>759.468538461539</v>
      </c>
      <c r="DT544">
        <v>23.5781384615385</v>
      </c>
      <c r="DU544">
        <v>22.0273615384615</v>
      </c>
      <c r="DV544">
        <v>723.153461538462</v>
      </c>
      <c r="DW544">
        <v>23.2139153846154</v>
      </c>
      <c r="DX544">
        <v>500.051384615385</v>
      </c>
      <c r="DY544">
        <v>90.3359538461538</v>
      </c>
      <c r="DZ544">
        <v>0.0347451</v>
      </c>
      <c r="EA544">
        <v>30.0708923076923</v>
      </c>
      <c r="EB544">
        <v>30.0184692307692</v>
      </c>
      <c r="EC544">
        <v>999.9</v>
      </c>
      <c r="ED544">
        <v>0</v>
      </c>
      <c r="EE544">
        <v>0</v>
      </c>
      <c r="EF544">
        <v>10007.3546153846</v>
      </c>
      <c r="EG544">
        <v>0</v>
      </c>
      <c r="EH544">
        <v>12.5774</v>
      </c>
      <c r="EI544">
        <v>-33.4379153846154</v>
      </c>
      <c r="EJ544">
        <v>743.562384615385</v>
      </c>
      <c r="EK544">
        <v>776.574307692308</v>
      </c>
      <c r="EL544">
        <v>1.55078384615385</v>
      </c>
      <c r="EM544">
        <v>759.468538461539</v>
      </c>
      <c r="EN544">
        <v>22.0273615384615</v>
      </c>
      <c r="EO544">
        <v>2.12995538461538</v>
      </c>
      <c r="EP544">
        <v>1.98986307692308</v>
      </c>
      <c r="EQ544">
        <v>18.4449846153846</v>
      </c>
      <c r="ER544">
        <v>17.3639</v>
      </c>
      <c r="ES544">
        <v>1999.96153846154</v>
      </c>
      <c r="ET544">
        <v>0.979997153846154</v>
      </c>
      <c r="EU544">
        <v>0.0200026076923077</v>
      </c>
      <c r="EV544">
        <v>0</v>
      </c>
      <c r="EW544">
        <v>349.161846153846</v>
      </c>
      <c r="EX544">
        <v>5.00059</v>
      </c>
      <c r="EY544">
        <v>7032.52615384615</v>
      </c>
      <c r="EZ544">
        <v>17359.9692307692</v>
      </c>
      <c r="FA544">
        <v>40.75</v>
      </c>
      <c r="FB544">
        <v>40.5190769230769</v>
      </c>
      <c r="FC544">
        <v>40.125</v>
      </c>
      <c r="FD544">
        <v>40.062</v>
      </c>
      <c r="FE544">
        <v>41.7354615384615</v>
      </c>
      <c r="FF544">
        <v>1955.05153846154</v>
      </c>
      <c r="FG544">
        <v>39.9</v>
      </c>
      <c r="FH544">
        <v>0</v>
      </c>
      <c r="FI544">
        <v>1759348858.8</v>
      </c>
      <c r="FJ544">
        <v>0</v>
      </c>
      <c r="FK544">
        <v>349.19004</v>
      </c>
      <c r="FL544">
        <v>2.95669232198222</v>
      </c>
      <c r="FM544">
        <v>48.8115385925617</v>
      </c>
      <c r="FN544">
        <v>7033.5804</v>
      </c>
      <c r="FO544">
        <v>15</v>
      </c>
      <c r="FP544">
        <v>0</v>
      </c>
      <c r="FQ544" t="s">
        <v>439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-33.4129571428571</v>
      </c>
      <c r="GD544">
        <v>1.02667792207787</v>
      </c>
      <c r="GE544">
        <v>0.415723840996387</v>
      </c>
      <c r="GF544">
        <v>0</v>
      </c>
      <c r="GG544">
        <v>349.072823529412</v>
      </c>
      <c r="GH544">
        <v>1.84870894396762</v>
      </c>
      <c r="GI544">
        <v>0.259754801867888</v>
      </c>
      <c r="GJ544">
        <v>-1</v>
      </c>
      <c r="GK544">
        <v>1.55377904761905</v>
      </c>
      <c r="GL544">
        <v>-0.0588677922077902</v>
      </c>
      <c r="GM544">
        <v>0.00603480295552541</v>
      </c>
      <c r="GN544">
        <v>1</v>
      </c>
      <c r="GO544">
        <v>1</v>
      </c>
      <c r="GP544">
        <v>2</v>
      </c>
      <c r="GQ544" t="s">
        <v>448</v>
      </c>
      <c r="GR544">
        <v>3.13282</v>
      </c>
      <c r="GS544">
        <v>2.71266</v>
      </c>
      <c r="GT544">
        <v>0.136593</v>
      </c>
      <c r="GU544">
        <v>0.141072</v>
      </c>
      <c r="GV544">
        <v>0.101695</v>
      </c>
      <c r="GW544">
        <v>0.0976278</v>
      </c>
      <c r="GX544">
        <v>32571.7</v>
      </c>
      <c r="GY544">
        <v>34735.5</v>
      </c>
      <c r="GZ544">
        <v>34126.3</v>
      </c>
      <c r="HA544">
        <v>36610.3</v>
      </c>
      <c r="HB544">
        <v>43280.1</v>
      </c>
      <c r="HC544">
        <v>47422.4</v>
      </c>
      <c r="HD544">
        <v>53218.8</v>
      </c>
      <c r="HE544">
        <v>58500.4</v>
      </c>
      <c r="HF544">
        <v>1.97075</v>
      </c>
      <c r="HG544">
        <v>1.78385</v>
      </c>
      <c r="HH544">
        <v>0.108469</v>
      </c>
      <c r="HI544">
        <v>0</v>
      </c>
      <c r="HJ544">
        <v>28.2514</v>
      </c>
      <c r="HK544">
        <v>999.9</v>
      </c>
      <c r="HL544">
        <v>52.399</v>
      </c>
      <c r="HM544">
        <v>31.119</v>
      </c>
      <c r="HN544">
        <v>26.3469</v>
      </c>
      <c r="HO544">
        <v>55.0504</v>
      </c>
      <c r="HP544">
        <v>45.8894</v>
      </c>
      <c r="HQ544">
        <v>1</v>
      </c>
      <c r="HR544">
        <v>0.00273374</v>
      </c>
      <c r="HS544">
        <v>-0.489523</v>
      </c>
      <c r="HT544">
        <v>20.1122</v>
      </c>
      <c r="HU544">
        <v>5.19752</v>
      </c>
      <c r="HV544">
        <v>12.004</v>
      </c>
      <c r="HW544">
        <v>4.9751</v>
      </c>
      <c r="HX544">
        <v>3.29388</v>
      </c>
      <c r="HY544">
        <v>9999</v>
      </c>
      <c r="HZ544">
        <v>9999</v>
      </c>
      <c r="IA544">
        <v>999.9</v>
      </c>
      <c r="IB544">
        <v>9999</v>
      </c>
      <c r="IC544">
        <v>1.86325</v>
      </c>
      <c r="ID544">
        <v>1.86813</v>
      </c>
      <c r="IE544">
        <v>1.86784</v>
      </c>
      <c r="IF544">
        <v>1.86905</v>
      </c>
      <c r="IG544">
        <v>1.86985</v>
      </c>
      <c r="IH544">
        <v>1.86588</v>
      </c>
      <c r="II544">
        <v>1.86693</v>
      </c>
      <c r="IJ544">
        <v>1.86842</v>
      </c>
      <c r="IK544">
        <v>5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2.953</v>
      </c>
      <c r="IY544">
        <v>0.3638</v>
      </c>
      <c r="IZ544">
        <v>0.591063205497763</v>
      </c>
      <c r="JA544">
        <v>0.00362635438953289</v>
      </c>
      <c r="JB544">
        <v>-8.50754122937555e-07</v>
      </c>
      <c r="JC544">
        <v>2.87264459290622e-10</v>
      </c>
      <c r="JD544">
        <v>-0.103101814204982</v>
      </c>
      <c r="JE544">
        <v>-0.017656537129445</v>
      </c>
      <c r="JF544">
        <v>0.00217271289782075</v>
      </c>
      <c r="JG544">
        <v>-2.34727275410467e-05</v>
      </c>
      <c r="JH544">
        <v>4</v>
      </c>
      <c r="JI544">
        <v>2183</v>
      </c>
      <c r="JJ544">
        <v>1</v>
      </c>
      <c r="JK544">
        <v>27</v>
      </c>
      <c r="JL544">
        <v>29322481</v>
      </c>
      <c r="JM544">
        <v>29322481</v>
      </c>
      <c r="JN544">
        <v>1.67603</v>
      </c>
      <c r="JO544">
        <v>2.63672</v>
      </c>
      <c r="JP544">
        <v>1.54785</v>
      </c>
      <c r="JQ544">
        <v>2.31201</v>
      </c>
      <c r="JR544">
        <v>1.64673</v>
      </c>
      <c r="JS544">
        <v>2.25586</v>
      </c>
      <c r="JT544">
        <v>34.3497</v>
      </c>
      <c r="JU544">
        <v>24.1838</v>
      </c>
      <c r="JV544">
        <v>18</v>
      </c>
      <c r="JW544">
        <v>508.046</v>
      </c>
      <c r="JX544">
        <v>390.068</v>
      </c>
      <c r="JY544">
        <v>28.1499</v>
      </c>
      <c r="JZ544">
        <v>27.3617</v>
      </c>
      <c r="KA544">
        <v>30.0002</v>
      </c>
      <c r="KB544">
        <v>27.3717</v>
      </c>
      <c r="KC544">
        <v>27.3302</v>
      </c>
      <c r="KD544">
        <v>33.6049</v>
      </c>
      <c r="KE544">
        <v>18.6426</v>
      </c>
      <c r="KF544">
        <v>25.7705</v>
      </c>
      <c r="KG544">
        <v>28.1318</v>
      </c>
      <c r="KH544">
        <v>804.647</v>
      </c>
      <c r="KI544">
        <v>22.0637</v>
      </c>
      <c r="KJ544">
        <v>96.7534</v>
      </c>
      <c r="KK544">
        <v>94.7903</v>
      </c>
    </row>
    <row r="545" spans="1:297">
      <c r="A545">
        <v>529</v>
      </c>
      <c r="B545">
        <v>1759348863.1</v>
      </c>
      <c r="C545">
        <v>16003.0999999046</v>
      </c>
      <c r="D545" t="s">
        <v>1505</v>
      </c>
      <c r="E545" t="s">
        <v>1506</v>
      </c>
      <c r="F545">
        <v>5</v>
      </c>
      <c r="G545" t="s">
        <v>1410</v>
      </c>
      <c r="H545" t="s">
        <v>436</v>
      </c>
      <c r="I545">
        <v>1759348854.94615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809.551989121182</v>
      </c>
      <c r="AK545">
        <v>784.845690909091</v>
      </c>
      <c r="AL545">
        <v>3.38426823248375</v>
      </c>
      <c r="AM545">
        <v>64.7014413785426</v>
      </c>
      <c r="AN545">
        <f>(AP545 - AO545 + DY545*1E3/(8.314*(EA545+273.15)) * AR545/DX545 * AQ545) * DX545/(100*DL545) * 1000/(1000 - AP545)</f>
        <v>0</v>
      </c>
      <c r="AO545">
        <v>22.0289043335743</v>
      </c>
      <c r="AP545">
        <v>23.5624145454545</v>
      </c>
      <c r="AQ545">
        <v>-4.74390906086132e-05</v>
      </c>
      <c r="AR545">
        <v>119.371846667819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2.44</v>
      </c>
      <c r="DM545">
        <v>0.5</v>
      </c>
      <c r="DN545" t="s">
        <v>438</v>
      </c>
      <c r="DO545">
        <v>2</v>
      </c>
      <c r="DP545" t="b">
        <v>1</v>
      </c>
      <c r="DQ545">
        <v>1759348854.94615</v>
      </c>
      <c r="DR545">
        <v>742.677923076923</v>
      </c>
      <c r="DS545">
        <v>775.808615384615</v>
      </c>
      <c r="DT545">
        <v>23.5725076923077</v>
      </c>
      <c r="DU545">
        <v>22.0276692307692</v>
      </c>
      <c r="DV545">
        <v>739.753461538462</v>
      </c>
      <c r="DW545">
        <v>23.2085230769231</v>
      </c>
      <c r="DX545">
        <v>500.013769230769</v>
      </c>
      <c r="DY545">
        <v>90.3353846153846</v>
      </c>
      <c r="DZ545">
        <v>0.0349457384615385</v>
      </c>
      <c r="EA545">
        <v>30.0703384615385</v>
      </c>
      <c r="EB545">
        <v>30.0184076923077</v>
      </c>
      <c r="EC545">
        <v>999.9</v>
      </c>
      <c r="ED545">
        <v>0</v>
      </c>
      <c r="EE545">
        <v>0</v>
      </c>
      <c r="EF545">
        <v>9982.21923076923</v>
      </c>
      <c r="EG545">
        <v>0</v>
      </c>
      <c r="EH545">
        <v>12.5774</v>
      </c>
      <c r="EI545">
        <v>-33.1308923076923</v>
      </c>
      <c r="EJ545">
        <v>760.607</v>
      </c>
      <c r="EK545">
        <v>793.282846153846</v>
      </c>
      <c r="EL545">
        <v>1.54481923076923</v>
      </c>
      <c r="EM545">
        <v>775.808615384615</v>
      </c>
      <c r="EN545">
        <v>22.0276692307692</v>
      </c>
      <c r="EO545">
        <v>2.12943230769231</v>
      </c>
      <c r="EP545">
        <v>1.98987923076923</v>
      </c>
      <c r="EQ545">
        <v>18.4410692307692</v>
      </c>
      <c r="ER545">
        <v>17.3640307692308</v>
      </c>
      <c r="ES545">
        <v>1999.91230769231</v>
      </c>
      <c r="ET545">
        <v>0.979996692307692</v>
      </c>
      <c r="EU545">
        <v>0.0200030846153846</v>
      </c>
      <c r="EV545">
        <v>0</v>
      </c>
      <c r="EW545">
        <v>349.431615384615</v>
      </c>
      <c r="EX545">
        <v>5.00059</v>
      </c>
      <c r="EY545">
        <v>7036.33615384615</v>
      </c>
      <c r="EZ545">
        <v>17359.5384615385</v>
      </c>
      <c r="FA545">
        <v>40.75</v>
      </c>
      <c r="FB545">
        <v>40.5333846153846</v>
      </c>
      <c r="FC545">
        <v>40.125</v>
      </c>
      <c r="FD545">
        <v>40.062</v>
      </c>
      <c r="FE545">
        <v>41.7354615384615</v>
      </c>
      <c r="FF545">
        <v>1955.00230769231</v>
      </c>
      <c r="FG545">
        <v>39.9</v>
      </c>
      <c r="FH545">
        <v>0</v>
      </c>
      <c r="FI545">
        <v>1759348863.6</v>
      </c>
      <c r="FJ545">
        <v>0</v>
      </c>
      <c r="FK545">
        <v>349.45936</v>
      </c>
      <c r="FL545">
        <v>3.575692318163</v>
      </c>
      <c r="FM545">
        <v>48.6792308680212</v>
      </c>
      <c r="FN545">
        <v>7037.4856</v>
      </c>
      <c r="FO545">
        <v>15</v>
      </c>
      <c r="FP545">
        <v>0</v>
      </c>
      <c r="FQ545" t="s">
        <v>439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-33.337855</v>
      </c>
      <c r="GD545">
        <v>2.92398045112783</v>
      </c>
      <c r="GE545">
        <v>0.432736689541111</v>
      </c>
      <c r="GF545">
        <v>0</v>
      </c>
      <c r="GG545">
        <v>349.279205882353</v>
      </c>
      <c r="GH545">
        <v>3.05028265980207</v>
      </c>
      <c r="GI545">
        <v>0.356108689572338</v>
      </c>
      <c r="GJ545">
        <v>-1</v>
      </c>
      <c r="GK545">
        <v>1.5473625</v>
      </c>
      <c r="GL545">
        <v>-0.0711667669172915</v>
      </c>
      <c r="GM545">
        <v>0.00702478958759622</v>
      </c>
      <c r="GN545">
        <v>1</v>
      </c>
      <c r="GO545">
        <v>1</v>
      </c>
      <c r="GP545">
        <v>2</v>
      </c>
      <c r="GQ545" t="s">
        <v>448</v>
      </c>
      <c r="GR545">
        <v>3.13265</v>
      </c>
      <c r="GS545">
        <v>2.71322</v>
      </c>
      <c r="GT545">
        <v>0.138619</v>
      </c>
      <c r="GU545">
        <v>0.142954</v>
      </c>
      <c r="GV545">
        <v>0.101666</v>
      </c>
      <c r="GW545">
        <v>0.0976281</v>
      </c>
      <c r="GX545">
        <v>32495.2</v>
      </c>
      <c r="GY545">
        <v>34658.9</v>
      </c>
      <c r="GZ545">
        <v>34126.3</v>
      </c>
      <c r="HA545">
        <v>36609.8</v>
      </c>
      <c r="HB545">
        <v>43281.5</v>
      </c>
      <c r="HC545">
        <v>47422.1</v>
      </c>
      <c r="HD545">
        <v>53218.4</v>
      </c>
      <c r="HE545">
        <v>58499.9</v>
      </c>
      <c r="HF545">
        <v>1.97027</v>
      </c>
      <c r="HG545">
        <v>1.78423</v>
      </c>
      <c r="HH545">
        <v>0.107087</v>
      </c>
      <c r="HI545">
        <v>0</v>
      </c>
      <c r="HJ545">
        <v>28.2544</v>
      </c>
      <c r="HK545">
        <v>999.9</v>
      </c>
      <c r="HL545">
        <v>52.423</v>
      </c>
      <c r="HM545">
        <v>31.129</v>
      </c>
      <c r="HN545">
        <v>26.3745</v>
      </c>
      <c r="HO545">
        <v>54.9104</v>
      </c>
      <c r="HP545">
        <v>46.0457</v>
      </c>
      <c r="HQ545">
        <v>1</v>
      </c>
      <c r="HR545">
        <v>0.00284299</v>
      </c>
      <c r="HS545">
        <v>-0.498535</v>
      </c>
      <c r="HT545">
        <v>20.1121</v>
      </c>
      <c r="HU545">
        <v>5.19752</v>
      </c>
      <c r="HV545">
        <v>12.004</v>
      </c>
      <c r="HW545">
        <v>4.9751</v>
      </c>
      <c r="HX545">
        <v>3.29395</v>
      </c>
      <c r="HY545">
        <v>9999</v>
      </c>
      <c r="HZ545">
        <v>9999</v>
      </c>
      <c r="IA545">
        <v>999.9</v>
      </c>
      <c r="IB545">
        <v>9999</v>
      </c>
      <c r="IC545">
        <v>1.86325</v>
      </c>
      <c r="ID545">
        <v>1.86813</v>
      </c>
      <c r="IE545">
        <v>1.86788</v>
      </c>
      <c r="IF545">
        <v>1.86905</v>
      </c>
      <c r="IG545">
        <v>1.86983</v>
      </c>
      <c r="IH545">
        <v>1.86592</v>
      </c>
      <c r="II545">
        <v>1.86697</v>
      </c>
      <c r="IJ545">
        <v>1.86843</v>
      </c>
      <c r="IK545">
        <v>5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3</v>
      </c>
      <c r="IY545">
        <v>0.3634</v>
      </c>
      <c r="IZ545">
        <v>0.591063205497763</v>
      </c>
      <c r="JA545">
        <v>0.00362635438953289</v>
      </c>
      <c r="JB545">
        <v>-8.50754122937555e-07</v>
      </c>
      <c r="JC545">
        <v>2.87264459290622e-10</v>
      </c>
      <c r="JD545">
        <v>-0.103101814204982</v>
      </c>
      <c r="JE545">
        <v>-0.017656537129445</v>
      </c>
      <c r="JF545">
        <v>0.00217271289782075</v>
      </c>
      <c r="JG545">
        <v>-2.34727275410467e-05</v>
      </c>
      <c r="JH545">
        <v>4</v>
      </c>
      <c r="JI545">
        <v>2183</v>
      </c>
      <c r="JJ545">
        <v>1</v>
      </c>
      <c r="JK545">
        <v>27</v>
      </c>
      <c r="JL545">
        <v>29322481.1</v>
      </c>
      <c r="JM545">
        <v>29322481.1</v>
      </c>
      <c r="JN545">
        <v>1.69922</v>
      </c>
      <c r="JO545">
        <v>2.63306</v>
      </c>
      <c r="JP545">
        <v>1.54785</v>
      </c>
      <c r="JQ545">
        <v>2.31201</v>
      </c>
      <c r="JR545">
        <v>1.64673</v>
      </c>
      <c r="JS545">
        <v>2.30225</v>
      </c>
      <c r="JT545">
        <v>34.3497</v>
      </c>
      <c r="JU545">
        <v>24.1838</v>
      </c>
      <c r="JV545">
        <v>18</v>
      </c>
      <c r="JW545">
        <v>507.733</v>
      </c>
      <c r="JX545">
        <v>390.268</v>
      </c>
      <c r="JY545">
        <v>28.1307</v>
      </c>
      <c r="JZ545">
        <v>27.3639</v>
      </c>
      <c r="KA545">
        <v>30.0002</v>
      </c>
      <c r="KB545">
        <v>27.3717</v>
      </c>
      <c r="KC545">
        <v>27.3302</v>
      </c>
      <c r="KD545">
        <v>34.1955</v>
      </c>
      <c r="KE545">
        <v>18.6426</v>
      </c>
      <c r="KF545">
        <v>25.7705</v>
      </c>
      <c r="KG545">
        <v>28.1194</v>
      </c>
      <c r="KH545">
        <v>824.872</v>
      </c>
      <c r="KI545">
        <v>22.0779</v>
      </c>
      <c r="KJ545">
        <v>96.7529</v>
      </c>
      <c r="KK545">
        <v>94.7893</v>
      </c>
    </row>
    <row r="546" spans="1:297">
      <c r="A546">
        <v>530</v>
      </c>
      <c r="B546">
        <v>1759348868.1</v>
      </c>
      <c r="C546">
        <v>16008.0999999046</v>
      </c>
      <c r="D546" t="s">
        <v>1507</v>
      </c>
      <c r="E546" t="s">
        <v>1508</v>
      </c>
      <c r="F546">
        <v>5</v>
      </c>
      <c r="G546" t="s">
        <v>1410</v>
      </c>
      <c r="H546" t="s">
        <v>436</v>
      </c>
      <c r="I546">
        <v>1759348859.94615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825.410767900037</v>
      </c>
      <c r="AK546">
        <v>801.05323030303</v>
      </c>
      <c r="AL546">
        <v>3.21849575623407</v>
      </c>
      <c r="AM546">
        <v>64.7014413785426</v>
      </c>
      <c r="AN546">
        <f>(AP546 - AO546 + DY546*1E3/(8.314*(EA546+273.15)) * AR546/DX546 * AQ546) * DX546/(100*DL546) * 1000/(1000 - AP546)</f>
        <v>0</v>
      </c>
      <c r="AO546">
        <v>22.0297111941193</v>
      </c>
      <c r="AP546">
        <v>23.5551854545454</v>
      </c>
      <c r="AQ546">
        <v>-3.86455788960908e-05</v>
      </c>
      <c r="AR546">
        <v>119.371846667819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2.44</v>
      </c>
      <c r="DM546">
        <v>0.5</v>
      </c>
      <c r="DN546" t="s">
        <v>438</v>
      </c>
      <c r="DO546">
        <v>2</v>
      </c>
      <c r="DP546" t="b">
        <v>1</v>
      </c>
      <c r="DQ546">
        <v>1759348859.94615</v>
      </c>
      <c r="DR546">
        <v>759.072076923077</v>
      </c>
      <c r="DS546">
        <v>792.030230769231</v>
      </c>
      <c r="DT546">
        <v>23.5659538461538</v>
      </c>
      <c r="DU546">
        <v>22.0285846153846</v>
      </c>
      <c r="DV546">
        <v>756.101307692308</v>
      </c>
      <c r="DW546">
        <v>23.2022538461538</v>
      </c>
      <c r="DX546">
        <v>499.996076923077</v>
      </c>
      <c r="DY546">
        <v>90.3346923076923</v>
      </c>
      <c r="DZ546">
        <v>0.0350388615384615</v>
      </c>
      <c r="EA546">
        <v>30.0665</v>
      </c>
      <c r="EB546">
        <v>30.0145307692308</v>
      </c>
      <c r="EC546">
        <v>999.9</v>
      </c>
      <c r="ED546">
        <v>0</v>
      </c>
      <c r="EE546">
        <v>0</v>
      </c>
      <c r="EF546">
        <v>9995.24692307692</v>
      </c>
      <c r="EG546">
        <v>0</v>
      </c>
      <c r="EH546">
        <v>12.5774</v>
      </c>
      <c r="EI546">
        <v>-32.9582384615385</v>
      </c>
      <c r="EJ546">
        <v>777.391769230769</v>
      </c>
      <c r="EK546">
        <v>809.870615384615</v>
      </c>
      <c r="EL546">
        <v>1.53734923076923</v>
      </c>
      <c r="EM546">
        <v>792.030230769231</v>
      </c>
      <c r="EN546">
        <v>22.0285846153846</v>
      </c>
      <c r="EO546">
        <v>2.12882307692308</v>
      </c>
      <c r="EP546">
        <v>1.98994538461538</v>
      </c>
      <c r="EQ546">
        <v>18.4365076923077</v>
      </c>
      <c r="ER546">
        <v>17.3645692307692</v>
      </c>
      <c r="ES546">
        <v>1999.88538461538</v>
      </c>
      <c r="ET546">
        <v>0.979996461538461</v>
      </c>
      <c r="EU546">
        <v>0.0200033307692308</v>
      </c>
      <c r="EV546">
        <v>0</v>
      </c>
      <c r="EW546">
        <v>349.621615384615</v>
      </c>
      <c r="EX546">
        <v>5.00059</v>
      </c>
      <c r="EY546">
        <v>7040.19076923077</v>
      </c>
      <c r="EZ546">
        <v>17359.3</v>
      </c>
      <c r="FA546">
        <v>40.75</v>
      </c>
      <c r="FB546">
        <v>40.5429230769231</v>
      </c>
      <c r="FC546">
        <v>40.125</v>
      </c>
      <c r="FD546">
        <v>40.062</v>
      </c>
      <c r="FE546">
        <v>41.7354615384615</v>
      </c>
      <c r="FF546">
        <v>1954.97615384615</v>
      </c>
      <c r="FG546">
        <v>39.9</v>
      </c>
      <c r="FH546">
        <v>0</v>
      </c>
      <c r="FI546">
        <v>1759348868.4</v>
      </c>
      <c r="FJ546">
        <v>0</v>
      </c>
      <c r="FK546">
        <v>349.6492</v>
      </c>
      <c r="FL546">
        <v>1.9473076831175</v>
      </c>
      <c r="FM546">
        <v>47.6061538026926</v>
      </c>
      <c r="FN546">
        <v>7041.258</v>
      </c>
      <c r="FO546">
        <v>15</v>
      </c>
      <c r="FP546">
        <v>0</v>
      </c>
      <c r="FQ546" t="s">
        <v>439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-32.9858476190476</v>
      </c>
      <c r="GD546">
        <v>2.24770909090915</v>
      </c>
      <c r="GE546">
        <v>0.438880061302194</v>
      </c>
      <c r="GF546">
        <v>0</v>
      </c>
      <c r="GG546">
        <v>349.481558823529</v>
      </c>
      <c r="GH546">
        <v>3.02027501946742</v>
      </c>
      <c r="GI546">
        <v>0.356062634210568</v>
      </c>
      <c r="GJ546">
        <v>-1</v>
      </c>
      <c r="GK546">
        <v>1.54116571428571</v>
      </c>
      <c r="GL546">
        <v>-0.090382597402598</v>
      </c>
      <c r="GM546">
        <v>0.00926308987398942</v>
      </c>
      <c r="GN546">
        <v>1</v>
      </c>
      <c r="GO546">
        <v>1</v>
      </c>
      <c r="GP546">
        <v>2</v>
      </c>
      <c r="GQ546" t="s">
        <v>448</v>
      </c>
      <c r="GR546">
        <v>3.13284</v>
      </c>
      <c r="GS546">
        <v>2.71306</v>
      </c>
      <c r="GT546">
        <v>0.14055</v>
      </c>
      <c r="GU546">
        <v>0.145016</v>
      </c>
      <c r="GV546">
        <v>0.101646</v>
      </c>
      <c r="GW546">
        <v>0.097629</v>
      </c>
      <c r="GX546">
        <v>32422.2</v>
      </c>
      <c r="GY546">
        <v>34575.1</v>
      </c>
      <c r="GZ546">
        <v>34126</v>
      </c>
      <c r="HA546">
        <v>36609.3</v>
      </c>
      <c r="HB546">
        <v>43282.7</v>
      </c>
      <c r="HC546">
        <v>47421.8</v>
      </c>
      <c r="HD546">
        <v>53218.5</v>
      </c>
      <c r="HE546">
        <v>58499.2</v>
      </c>
      <c r="HF546">
        <v>1.97068</v>
      </c>
      <c r="HG546">
        <v>1.784</v>
      </c>
      <c r="HH546">
        <v>0.107728</v>
      </c>
      <c r="HI546">
        <v>0</v>
      </c>
      <c r="HJ546">
        <v>28.2551</v>
      </c>
      <c r="HK546">
        <v>999.9</v>
      </c>
      <c r="HL546">
        <v>52.399</v>
      </c>
      <c r="HM546">
        <v>31.119</v>
      </c>
      <c r="HN546">
        <v>26.3469</v>
      </c>
      <c r="HO546">
        <v>55.0704</v>
      </c>
      <c r="HP546">
        <v>45.9776</v>
      </c>
      <c r="HQ546">
        <v>1</v>
      </c>
      <c r="HR546">
        <v>0.00305386</v>
      </c>
      <c r="HS546">
        <v>-0.508535</v>
      </c>
      <c r="HT546">
        <v>20.1122</v>
      </c>
      <c r="HU546">
        <v>5.19737</v>
      </c>
      <c r="HV546">
        <v>12.004</v>
      </c>
      <c r="HW546">
        <v>4.9752</v>
      </c>
      <c r="HX546">
        <v>3.29393</v>
      </c>
      <c r="HY546">
        <v>9999</v>
      </c>
      <c r="HZ546">
        <v>9999</v>
      </c>
      <c r="IA546">
        <v>999.9</v>
      </c>
      <c r="IB546">
        <v>9999</v>
      </c>
      <c r="IC546">
        <v>1.86325</v>
      </c>
      <c r="ID546">
        <v>1.86813</v>
      </c>
      <c r="IE546">
        <v>1.86789</v>
      </c>
      <c r="IF546">
        <v>1.86905</v>
      </c>
      <c r="IG546">
        <v>1.86984</v>
      </c>
      <c r="IH546">
        <v>1.86591</v>
      </c>
      <c r="II546">
        <v>1.86695</v>
      </c>
      <c r="IJ546">
        <v>1.86844</v>
      </c>
      <c r="IK546">
        <v>5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3.045</v>
      </c>
      <c r="IY546">
        <v>0.3631</v>
      </c>
      <c r="IZ546">
        <v>0.591063205497763</v>
      </c>
      <c r="JA546">
        <v>0.00362635438953289</v>
      </c>
      <c r="JB546">
        <v>-8.50754122937555e-07</v>
      </c>
      <c r="JC546">
        <v>2.87264459290622e-10</v>
      </c>
      <c r="JD546">
        <v>-0.103101814204982</v>
      </c>
      <c r="JE546">
        <v>-0.017656537129445</v>
      </c>
      <c r="JF546">
        <v>0.00217271289782075</v>
      </c>
      <c r="JG546">
        <v>-2.34727275410467e-05</v>
      </c>
      <c r="JH546">
        <v>4</v>
      </c>
      <c r="JI546">
        <v>2183</v>
      </c>
      <c r="JJ546">
        <v>1</v>
      </c>
      <c r="JK546">
        <v>27</v>
      </c>
      <c r="JL546">
        <v>29322481.1</v>
      </c>
      <c r="JM546">
        <v>29322481.1</v>
      </c>
      <c r="JN546">
        <v>1.7334</v>
      </c>
      <c r="JO546">
        <v>2.63062</v>
      </c>
      <c r="JP546">
        <v>1.54785</v>
      </c>
      <c r="JQ546">
        <v>2.31201</v>
      </c>
      <c r="JR546">
        <v>1.64673</v>
      </c>
      <c r="JS546">
        <v>2.34863</v>
      </c>
      <c r="JT546">
        <v>34.3497</v>
      </c>
      <c r="JU546">
        <v>24.1926</v>
      </c>
      <c r="JV546">
        <v>18</v>
      </c>
      <c r="JW546">
        <v>507.996</v>
      </c>
      <c r="JX546">
        <v>390.148</v>
      </c>
      <c r="JY546">
        <v>28.1169</v>
      </c>
      <c r="JZ546">
        <v>27.364</v>
      </c>
      <c r="KA546">
        <v>30.0002</v>
      </c>
      <c r="KB546">
        <v>27.3717</v>
      </c>
      <c r="KC546">
        <v>27.3302</v>
      </c>
      <c r="KD546">
        <v>34.7462</v>
      </c>
      <c r="KE546">
        <v>18.6426</v>
      </c>
      <c r="KF546">
        <v>25.7705</v>
      </c>
      <c r="KG546">
        <v>28.1083</v>
      </c>
      <c r="KH546">
        <v>838.362</v>
      </c>
      <c r="KI546">
        <v>22.0903</v>
      </c>
      <c r="KJ546">
        <v>96.7527</v>
      </c>
      <c r="KK546">
        <v>94.7881</v>
      </c>
    </row>
    <row r="547" spans="1:297">
      <c r="A547">
        <v>531</v>
      </c>
      <c r="B547">
        <v>1759348873.1</v>
      </c>
      <c r="C547">
        <v>16013.0999999046</v>
      </c>
      <c r="D547" t="s">
        <v>1509</v>
      </c>
      <c r="E547" t="s">
        <v>1510</v>
      </c>
      <c r="F547">
        <v>5</v>
      </c>
      <c r="G547" t="s">
        <v>1410</v>
      </c>
      <c r="H547" t="s">
        <v>436</v>
      </c>
      <c r="I547">
        <v>1759348864.94615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843.63167053959</v>
      </c>
      <c r="AK547">
        <v>818.424212121212</v>
      </c>
      <c r="AL547">
        <v>3.50294718020025</v>
      </c>
      <c r="AM547">
        <v>64.7014413785426</v>
      </c>
      <c r="AN547">
        <f>(AP547 - AO547 + DY547*1E3/(8.314*(EA547+273.15)) * AR547/DX547 * AQ547) * DX547/(100*DL547) * 1000/(1000 - AP547)</f>
        <v>0</v>
      </c>
      <c r="AO547">
        <v>22.0307227558291</v>
      </c>
      <c r="AP547">
        <v>23.5488951515152</v>
      </c>
      <c r="AQ547">
        <v>-3.28153812319438e-05</v>
      </c>
      <c r="AR547">
        <v>119.371846667819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2.44</v>
      </c>
      <c r="DM547">
        <v>0.5</v>
      </c>
      <c r="DN547" t="s">
        <v>438</v>
      </c>
      <c r="DO547">
        <v>2</v>
      </c>
      <c r="DP547" t="b">
        <v>1</v>
      </c>
      <c r="DQ547">
        <v>1759348864.94615</v>
      </c>
      <c r="DR547">
        <v>775.481846153846</v>
      </c>
      <c r="DS547">
        <v>808.672</v>
      </c>
      <c r="DT547">
        <v>23.5585846153846</v>
      </c>
      <c r="DU547">
        <v>22.0297384615385</v>
      </c>
      <c r="DV547">
        <v>772.464692307692</v>
      </c>
      <c r="DW547">
        <v>23.1952153846154</v>
      </c>
      <c r="DX547">
        <v>500.007230769231</v>
      </c>
      <c r="DY547">
        <v>90.3333384615385</v>
      </c>
      <c r="DZ547">
        <v>0.0351812615384615</v>
      </c>
      <c r="EA547">
        <v>30.0633615384615</v>
      </c>
      <c r="EB547">
        <v>30.0116</v>
      </c>
      <c r="EC547">
        <v>999.9</v>
      </c>
      <c r="ED547">
        <v>0</v>
      </c>
      <c r="EE547">
        <v>0</v>
      </c>
      <c r="EF547">
        <v>9990.91923076923</v>
      </c>
      <c r="EG547">
        <v>0</v>
      </c>
      <c r="EH547">
        <v>12.5774</v>
      </c>
      <c r="EI547">
        <v>-33.1901153846154</v>
      </c>
      <c r="EJ547">
        <v>794.191769230769</v>
      </c>
      <c r="EK547">
        <v>826.888153846154</v>
      </c>
      <c r="EL547">
        <v>1.52884307692308</v>
      </c>
      <c r="EM547">
        <v>808.672</v>
      </c>
      <c r="EN547">
        <v>22.0297384615385</v>
      </c>
      <c r="EO547">
        <v>2.12812615384615</v>
      </c>
      <c r="EP547">
        <v>1.99001923076923</v>
      </c>
      <c r="EQ547">
        <v>18.4312769230769</v>
      </c>
      <c r="ER547">
        <v>17.3651461538462</v>
      </c>
      <c r="ES547">
        <v>1999.92615384615</v>
      </c>
      <c r="ET547">
        <v>0.979996923076923</v>
      </c>
      <c r="EU547">
        <v>0.0200028538461538</v>
      </c>
      <c r="EV547">
        <v>0</v>
      </c>
      <c r="EW547">
        <v>349.910461538462</v>
      </c>
      <c r="EX547">
        <v>5.00059</v>
      </c>
      <c r="EY547">
        <v>7043.96692307692</v>
      </c>
      <c r="EZ547">
        <v>17359.6538461538</v>
      </c>
      <c r="FA547">
        <v>40.75</v>
      </c>
      <c r="FB547">
        <v>40.5429230769231</v>
      </c>
      <c r="FC547">
        <v>40.125</v>
      </c>
      <c r="FD547">
        <v>40.062</v>
      </c>
      <c r="FE547">
        <v>41.7403076923077</v>
      </c>
      <c r="FF547">
        <v>1955.01769230769</v>
      </c>
      <c r="FG547">
        <v>39.9</v>
      </c>
      <c r="FH547">
        <v>0</v>
      </c>
      <c r="FI547">
        <v>1759348873.8</v>
      </c>
      <c r="FJ547">
        <v>0</v>
      </c>
      <c r="FK547">
        <v>349.877230769231</v>
      </c>
      <c r="FL547">
        <v>2.30926494463194</v>
      </c>
      <c r="FM547">
        <v>40.7969231242358</v>
      </c>
      <c r="FN547">
        <v>7044.99115384615</v>
      </c>
      <c r="FO547">
        <v>15</v>
      </c>
      <c r="FP547">
        <v>0</v>
      </c>
      <c r="FQ547" t="s">
        <v>439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-33.216405</v>
      </c>
      <c r="GD547">
        <v>-1.66504511278194</v>
      </c>
      <c r="GE547">
        <v>0.62447000126107</v>
      </c>
      <c r="GF547">
        <v>0</v>
      </c>
      <c r="GG547">
        <v>349.717029411765</v>
      </c>
      <c r="GH547">
        <v>2.78216959172716</v>
      </c>
      <c r="GI547">
        <v>0.34492577933897</v>
      </c>
      <c r="GJ547">
        <v>-1</v>
      </c>
      <c r="GK547">
        <v>1.5329495</v>
      </c>
      <c r="GL547">
        <v>-0.102864812030076</v>
      </c>
      <c r="GM547">
        <v>0.00990646832882435</v>
      </c>
      <c r="GN547">
        <v>0</v>
      </c>
      <c r="GO547">
        <v>0</v>
      </c>
      <c r="GP547">
        <v>2</v>
      </c>
      <c r="GQ547" t="s">
        <v>481</v>
      </c>
      <c r="GR547">
        <v>3.13271</v>
      </c>
      <c r="GS547">
        <v>2.71306</v>
      </c>
      <c r="GT547">
        <v>0.142601</v>
      </c>
      <c r="GU547">
        <v>0.146948</v>
      </c>
      <c r="GV547">
        <v>0.101625</v>
      </c>
      <c r="GW547">
        <v>0.0976348</v>
      </c>
      <c r="GX547">
        <v>32344.9</v>
      </c>
      <c r="GY547">
        <v>34497.2</v>
      </c>
      <c r="GZ547">
        <v>34126.2</v>
      </c>
      <c r="HA547">
        <v>36609.5</v>
      </c>
      <c r="HB547">
        <v>43284</v>
      </c>
      <c r="HC547">
        <v>47422.2</v>
      </c>
      <c r="HD547">
        <v>53218.5</v>
      </c>
      <c r="HE547">
        <v>58499.8</v>
      </c>
      <c r="HF547">
        <v>1.97043</v>
      </c>
      <c r="HG547">
        <v>1.78435</v>
      </c>
      <c r="HH547">
        <v>0.107709</v>
      </c>
      <c r="HI547">
        <v>0</v>
      </c>
      <c r="HJ547">
        <v>28.2544</v>
      </c>
      <c r="HK547">
        <v>999.9</v>
      </c>
      <c r="HL547">
        <v>52.399</v>
      </c>
      <c r="HM547">
        <v>31.119</v>
      </c>
      <c r="HN547">
        <v>26.3457</v>
      </c>
      <c r="HO547">
        <v>55.3204</v>
      </c>
      <c r="HP547">
        <v>45.7452</v>
      </c>
      <c r="HQ547">
        <v>1</v>
      </c>
      <c r="HR547">
        <v>0.00300051</v>
      </c>
      <c r="HS547">
        <v>-0.511552</v>
      </c>
      <c r="HT547">
        <v>20.112</v>
      </c>
      <c r="HU547">
        <v>5.19603</v>
      </c>
      <c r="HV547">
        <v>12.004</v>
      </c>
      <c r="HW547">
        <v>4.97495</v>
      </c>
      <c r="HX547">
        <v>3.29395</v>
      </c>
      <c r="HY547">
        <v>9999</v>
      </c>
      <c r="HZ547">
        <v>9999</v>
      </c>
      <c r="IA547">
        <v>999.9</v>
      </c>
      <c r="IB547">
        <v>9999</v>
      </c>
      <c r="IC547">
        <v>1.86325</v>
      </c>
      <c r="ID547">
        <v>1.86813</v>
      </c>
      <c r="IE547">
        <v>1.86789</v>
      </c>
      <c r="IF547">
        <v>1.86905</v>
      </c>
      <c r="IG547">
        <v>1.86983</v>
      </c>
      <c r="IH547">
        <v>1.86596</v>
      </c>
      <c r="II547">
        <v>1.86695</v>
      </c>
      <c r="IJ547">
        <v>1.86844</v>
      </c>
      <c r="IK547">
        <v>5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3.093</v>
      </c>
      <c r="IY547">
        <v>0.3629</v>
      </c>
      <c r="IZ547">
        <v>0.591063205497763</v>
      </c>
      <c r="JA547">
        <v>0.00362635438953289</v>
      </c>
      <c r="JB547">
        <v>-8.50754122937555e-07</v>
      </c>
      <c r="JC547">
        <v>2.87264459290622e-10</v>
      </c>
      <c r="JD547">
        <v>-0.103101814204982</v>
      </c>
      <c r="JE547">
        <v>-0.017656537129445</v>
      </c>
      <c r="JF547">
        <v>0.00217271289782075</v>
      </c>
      <c r="JG547">
        <v>-2.34727275410467e-05</v>
      </c>
      <c r="JH547">
        <v>4</v>
      </c>
      <c r="JI547">
        <v>2183</v>
      </c>
      <c r="JJ547">
        <v>1</v>
      </c>
      <c r="JK547">
        <v>27</v>
      </c>
      <c r="JL547">
        <v>29322481.2</v>
      </c>
      <c r="JM547">
        <v>29322481.2</v>
      </c>
      <c r="JN547">
        <v>1.75659</v>
      </c>
      <c r="JO547">
        <v>2.62573</v>
      </c>
      <c r="JP547">
        <v>1.54785</v>
      </c>
      <c r="JQ547">
        <v>2.31201</v>
      </c>
      <c r="JR547">
        <v>1.64551</v>
      </c>
      <c r="JS547">
        <v>2.37549</v>
      </c>
      <c r="JT547">
        <v>34.3497</v>
      </c>
      <c r="JU547">
        <v>24.1926</v>
      </c>
      <c r="JV547">
        <v>18</v>
      </c>
      <c r="JW547">
        <v>507.832</v>
      </c>
      <c r="JX547">
        <v>390.335</v>
      </c>
      <c r="JY547">
        <v>28.1062</v>
      </c>
      <c r="JZ547">
        <v>27.3662</v>
      </c>
      <c r="KA547">
        <v>30.0001</v>
      </c>
      <c r="KB547">
        <v>27.3717</v>
      </c>
      <c r="KC547">
        <v>27.3302</v>
      </c>
      <c r="KD547">
        <v>35.3597</v>
      </c>
      <c r="KE547">
        <v>18.6426</v>
      </c>
      <c r="KF547">
        <v>25.7705</v>
      </c>
      <c r="KG547">
        <v>28.1018</v>
      </c>
      <c r="KH547">
        <v>858.571</v>
      </c>
      <c r="KI547">
        <v>22.1097</v>
      </c>
      <c r="KJ547">
        <v>96.7529</v>
      </c>
      <c r="KK547">
        <v>94.7889</v>
      </c>
    </row>
    <row r="548" spans="1:297">
      <c r="A548">
        <v>532</v>
      </c>
      <c r="B548">
        <v>1759348878.1</v>
      </c>
      <c r="C548">
        <v>16018.0999999046</v>
      </c>
      <c r="D548" t="s">
        <v>1511</v>
      </c>
      <c r="E548" t="s">
        <v>1512</v>
      </c>
      <c r="F548">
        <v>5</v>
      </c>
      <c r="G548" t="s">
        <v>1410</v>
      </c>
      <c r="H548" t="s">
        <v>436</v>
      </c>
      <c r="I548">
        <v>1759348869.94615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860.293883869646</v>
      </c>
      <c r="AK548">
        <v>835.229872727272</v>
      </c>
      <c r="AL548">
        <v>3.34957130501057</v>
      </c>
      <c r="AM548">
        <v>64.7014413785426</v>
      </c>
      <c r="AN548">
        <f>(AP548 - AO548 + DY548*1E3/(8.314*(EA548+273.15)) * AR548/DX548 * AQ548) * DX548/(100*DL548) * 1000/(1000 - AP548)</f>
        <v>0</v>
      </c>
      <c r="AO548">
        <v>22.032025413705</v>
      </c>
      <c r="AP548">
        <v>23.5399115151515</v>
      </c>
      <c r="AQ548">
        <v>-4.45354388696224e-05</v>
      </c>
      <c r="AR548">
        <v>119.371846667819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2.44</v>
      </c>
      <c r="DM548">
        <v>0.5</v>
      </c>
      <c r="DN548" t="s">
        <v>438</v>
      </c>
      <c r="DO548">
        <v>2</v>
      </c>
      <c r="DP548" t="b">
        <v>1</v>
      </c>
      <c r="DQ548">
        <v>1759348869.94615</v>
      </c>
      <c r="DR548">
        <v>791.920076923077</v>
      </c>
      <c r="DS548">
        <v>825.241615384615</v>
      </c>
      <c r="DT548">
        <v>23.5510461538462</v>
      </c>
      <c r="DU548">
        <v>22.0307153846154</v>
      </c>
      <c r="DV548">
        <v>788.856692307692</v>
      </c>
      <c r="DW548">
        <v>23.188</v>
      </c>
      <c r="DX548">
        <v>500.012230769231</v>
      </c>
      <c r="DY548">
        <v>90.3321846153846</v>
      </c>
      <c r="DZ548">
        <v>0.0351644384615385</v>
      </c>
      <c r="EA548">
        <v>30.0597307692308</v>
      </c>
      <c r="EB548">
        <v>30.0124538461538</v>
      </c>
      <c r="EC548">
        <v>999.9</v>
      </c>
      <c r="ED548">
        <v>0</v>
      </c>
      <c r="EE548">
        <v>0</v>
      </c>
      <c r="EF548">
        <v>9997.88846153846</v>
      </c>
      <c r="EG548">
        <v>0</v>
      </c>
      <c r="EH548">
        <v>12.5774</v>
      </c>
      <c r="EI548">
        <v>-33.3214</v>
      </c>
      <c r="EJ548">
        <v>811.020538461538</v>
      </c>
      <c r="EK548">
        <v>843.831769230769</v>
      </c>
      <c r="EL548">
        <v>1.52033</v>
      </c>
      <c r="EM548">
        <v>825.241615384615</v>
      </c>
      <c r="EN548">
        <v>22.0307153846154</v>
      </c>
      <c r="EO548">
        <v>2.12741769230769</v>
      </c>
      <c r="EP548">
        <v>1.99008230769231</v>
      </c>
      <c r="EQ548">
        <v>18.4259692307692</v>
      </c>
      <c r="ER548">
        <v>17.3656461538462</v>
      </c>
      <c r="ES548">
        <v>1999.94307692308</v>
      </c>
      <c r="ET548">
        <v>0.979997153846154</v>
      </c>
      <c r="EU548">
        <v>0.0200026076923077</v>
      </c>
      <c r="EV548">
        <v>0</v>
      </c>
      <c r="EW548">
        <v>350.012769230769</v>
      </c>
      <c r="EX548">
        <v>5.00059</v>
      </c>
      <c r="EY548">
        <v>7047.54846153846</v>
      </c>
      <c r="EZ548">
        <v>17359.8076923077</v>
      </c>
      <c r="FA548">
        <v>40.75</v>
      </c>
      <c r="FB548">
        <v>40.5333846153846</v>
      </c>
      <c r="FC548">
        <v>40.125</v>
      </c>
      <c r="FD548">
        <v>40.062</v>
      </c>
      <c r="FE548">
        <v>41.7451538461538</v>
      </c>
      <c r="FF548">
        <v>1955.03615384615</v>
      </c>
      <c r="FG548">
        <v>39.9</v>
      </c>
      <c r="FH548">
        <v>0</v>
      </c>
      <c r="FI548">
        <v>1759348878.6</v>
      </c>
      <c r="FJ548">
        <v>0</v>
      </c>
      <c r="FK548">
        <v>350.0115</v>
      </c>
      <c r="FL548">
        <v>2.64324784450042</v>
      </c>
      <c r="FM548">
        <v>37.0112820843776</v>
      </c>
      <c r="FN548">
        <v>7048.28153846154</v>
      </c>
      <c r="FO548">
        <v>15</v>
      </c>
      <c r="FP548">
        <v>0</v>
      </c>
      <c r="FQ548" t="s">
        <v>439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-33.2636333333333</v>
      </c>
      <c r="GD548">
        <v>-3.09861038961037</v>
      </c>
      <c r="GE548">
        <v>0.672817486277869</v>
      </c>
      <c r="GF548">
        <v>0</v>
      </c>
      <c r="GG548">
        <v>349.906911764706</v>
      </c>
      <c r="GH548">
        <v>1.69083268772162</v>
      </c>
      <c r="GI548">
        <v>0.261213048909157</v>
      </c>
      <c r="GJ548">
        <v>-1</v>
      </c>
      <c r="GK548">
        <v>1.52516761904762</v>
      </c>
      <c r="GL548">
        <v>-0.100436883116881</v>
      </c>
      <c r="GM548">
        <v>0.0101511537719854</v>
      </c>
      <c r="GN548">
        <v>0</v>
      </c>
      <c r="GO548">
        <v>0</v>
      </c>
      <c r="GP548">
        <v>2</v>
      </c>
      <c r="GQ548" t="s">
        <v>481</v>
      </c>
      <c r="GR548">
        <v>3.13265</v>
      </c>
      <c r="GS548">
        <v>2.71295</v>
      </c>
      <c r="GT548">
        <v>0.144571</v>
      </c>
      <c r="GU548">
        <v>0.149051</v>
      </c>
      <c r="GV548">
        <v>0.101596</v>
      </c>
      <c r="GW548">
        <v>0.0976369</v>
      </c>
      <c r="GX548">
        <v>32270.5</v>
      </c>
      <c r="GY548">
        <v>34412.3</v>
      </c>
      <c r="GZ548">
        <v>34126</v>
      </c>
      <c r="HA548">
        <v>36609.6</v>
      </c>
      <c r="HB548">
        <v>43285.3</v>
      </c>
      <c r="HC548">
        <v>47422.2</v>
      </c>
      <c r="HD548">
        <v>53218.1</v>
      </c>
      <c r="HE548">
        <v>58499.6</v>
      </c>
      <c r="HF548">
        <v>1.97005</v>
      </c>
      <c r="HG548">
        <v>1.7845</v>
      </c>
      <c r="HH548">
        <v>0.108123</v>
      </c>
      <c r="HI548">
        <v>0</v>
      </c>
      <c r="HJ548">
        <v>28.2544</v>
      </c>
      <c r="HK548">
        <v>999.9</v>
      </c>
      <c r="HL548">
        <v>52.399</v>
      </c>
      <c r="HM548">
        <v>31.129</v>
      </c>
      <c r="HN548">
        <v>26.3626</v>
      </c>
      <c r="HO548">
        <v>55.4504</v>
      </c>
      <c r="HP548">
        <v>45.7131</v>
      </c>
      <c r="HQ548">
        <v>1</v>
      </c>
      <c r="HR548">
        <v>0.00325203</v>
      </c>
      <c r="HS548">
        <v>-0.524611</v>
      </c>
      <c r="HT548">
        <v>20.1121</v>
      </c>
      <c r="HU548">
        <v>5.19543</v>
      </c>
      <c r="HV548">
        <v>12.004</v>
      </c>
      <c r="HW548">
        <v>4.97505</v>
      </c>
      <c r="HX548">
        <v>3.2939</v>
      </c>
      <c r="HY548">
        <v>9999</v>
      </c>
      <c r="HZ548">
        <v>9999</v>
      </c>
      <c r="IA548">
        <v>999.9</v>
      </c>
      <c r="IB548">
        <v>9999</v>
      </c>
      <c r="IC548">
        <v>1.86325</v>
      </c>
      <c r="ID548">
        <v>1.86813</v>
      </c>
      <c r="IE548">
        <v>1.86788</v>
      </c>
      <c r="IF548">
        <v>1.86905</v>
      </c>
      <c r="IG548">
        <v>1.86984</v>
      </c>
      <c r="IH548">
        <v>1.86594</v>
      </c>
      <c r="II548">
        <v>1.86697</v>
      </c>
      <c r="IJ548">
        <v>1.86844</v>
      </c>
      <c r="IK548">
        <v>5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3.139</v>
      </c>
      <c r="IY548">
        <v>0.3625</v>
      </c>
      <c r="IZ548">
        <v>0.591063205497763</v>
      </c>
      <c r="JA548">
        <v>0.00362635438953289</v>
      </c>
      <c r="JB548">
        <v>-8.50754122937555e-07</v>
      </c>
      <c r="JC548">
        <v>2.87264459290622e-10</v>
      </c>
      <c r="JD548">
        <v>-0.103101814204982</v>
      </c>
      <c r="JE548">
        <v>-0.017656537129445</v>
      </c>
      <c r="JF548">
        <v>0.00217271289782075</v>
      </c>
      <c r="JG548">
        <v>-2.34727275410467e-05</v>
      </c>
      <c r="JH548">
        <v>4</v>
      </c>
      <c r="JI548">
        <v>2183</v>
      </c>
      <c r="JJ548">
        <v>1</v>
      </c>
      <c r="JK548">
        <v>27</v>
      </c>
      <c r="JL548">
        <v>29322481.3</v>
      </c>
      <c r="JM548">
        <v>29322481.3</v>
      </c>
      <c r="JN548">
        <v>1.79077</v>
      </c>
      <c r="JO548">
        <v>2.61963</v>
      </c>
      <c r="JP548">
        <v>1.54785</v>
      </c>
      <c r="JQ548">
        <v>2.31201</v>
      </c>
      <c r="JR548">
        <v>1.64551</v>
      </c>
      <c r="JS548">
        <v>2.34985</v>
      </c>
      <c r="JT548">
        <v>34.3497</v>
      </c>
      <c r="JU548">
        <v>24.1926</v>
      </c>
      <c r="JV548">
        <v>18</v>
      </c>
      <c r="JW548">
        <v>507.584</v>
      </c>
      <c r="JX548">
        <v>390.415</v>
      </c>
      <c r="JY548">
        <v>28.0991</v>
      </c>
      <c r="JZ548">
        <v>27.3669</v>
      </c>
      <c r="KA548">
        <v>30.0001</v>
      </c>
      <c r="KB548">
        <v>27.3717</v>
      </c>
      <c r="KC548">
        <v>27.3302</v>
      </c>
      <c r="KD548">
        <v>35.8809</v>
      </c>
      <c r="KE548">
        <v>18.3564</v>
      </c>
      <c r="KF548">
        <v>25.7705</v>
      </c>
      <c r="KG548">
        <v>28.0814</v>
      </c>
      <c r="KH548">
        <v>872.063</v>
      </c>
      <c r="KI548">
        <v>22.13</v>
      </c>
      <c r="KJ548">
        <v>96.7523</v>
      </c>
      <c r="KK548">
        <v>94.7888</v>
      </c>
    </row>
    <row r="549" spans="1:297">
      <c r="A549">
        <v>533</v>
      </c>
      <c r="B549">
        <v>1759348883.1</v>
      </c>
      <c r="C549">
        <v>16023.0999999046</v>
      </c>
      <c r="D549" t="s">
        <v>1513</v>
      </c>
      <c r="E549" t="s">
        <v>1514</v>
      </c>
      <c r="F549">
        <v>5</v>
      </c>
      <c r="G549" t="s">
        <v>1410</v>
      </c>
      <c r="H549" t="s">
        <v>436</v>
      </c>
      <c r="I549">
        <v>1759348874.94615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878.670607472917</v>
      </c>
      <c r="AK549">
        <v>853.002484848485</v>
      </c>
      <c r="AL549">
        <v>3.55766238468603</v>
      </c>
      <c r="AM549">
        <v>64.7014413785426</v>
      </c>
      <c r="AN549">
        <f>(AP549 - AO549 + DY549*1E3/(8.314*(EA549+273.15)) * AR549/DX549 * AQ549) * DX549/(100*DL549) * 1000/(1000 - AP549)</f>
        <v>0</v>
      </c>
      <c r="AO549">
        <v>22.0400965266005</v>
      </c>
      <c r="AP549">
        <v>23.5339406060606</v>
      </c>
      <c r="AQ549">
        <v>-3.02853848032575e-05</v>
      </c>
      <c r="AR549">
        <v>119.371846667819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2.44</v>
      </c>
      <c r="DM549">
        <v>0.5</v>
      </c>
      <c r="DN549" t="s">
        <v>438</v>
      </c>
      <c r="DO549">
        <v>2</v>
      </c>
      <c r="DP549" t="b">
        <v>1</v>
      </c>
      <c r="DQ549">
        <v>1759348874.94615</v>
      </c>
      <c r="DR549">
        <v>808.585384615385</v>
      </c>
      <c r="DS549">
        <v>842.530230769231</v>
      </c>
      <c r="DT549">
        <v>23.5438538461538</v>
      </c>
      <c r="DU549">
        <v>22.0344153846154</v>
      </c>
      <c r="DV549">
        <v>805.475230769231</v>
      </c>
      <c r="DW549">
        <v>23.1811076923077</v>
      </c>
      <c r="DX549">
        <v>499.998384615385</v>
      </c>
      <c r="DY549">
        <v>90.3314076923077</v>
      </c>
      <c r="DZ549">
        <v>0.0351366538461538</v>
      </c>
      <c r="EA549">
        <v>30.0585384615385</v>
      </c>
      <c r="EB549">
        <v>30.0137692307692</v>
      </c>
      <c r="EC549">
        <v>999.9</v>
      </c>
      <c r="ED549">
        <v>0</v>
      </c>
      <c r="EE549">
        <v>0</v>
      </c>
      <c r="EF549">
        <v>9994.90153846154</v>
      </c>
      <c r="EG549">
        <v>0</v>
      </c>
      <c r="EH549">
        <v>12.5774</v>
      </c>
      <c r="EI549">
        <v>-33.9447461538462</v>
      </c>
      <c r="EJ549">
        <v>828.081615384615</v>
      </c>
      <c r="EK549">
        <v>861.513153846154</v>
      </c>
      <c r="EL549">
        <v>1.50944538461538</v>
      </c>
      <c r="EM549">
        <v>842.530230769231</v>
      </c>
      <c r="EN549">
        <v>22.0344153846154</v>
      </c>
      <c r="EO549">
        <v>2.12674923076923</v>
      </c>
      <c r="EP549">
        <v>1.99039923076923</v>
      </c>
      <c r="EQ549">
        <v>18.4209538461538</v>
      </c>
      <c r="ER549">
        <v>17.3681615384615</v>
      </c>
      <c r="ES549">
        <v>2000.01461538462</v>
      </c>
      <c r="ET549">
        <v>0.979997846153846</v>
      </c>
      <c r="EU549">
        <v>0.0200018846153846</v>
      </c>
      <c r="EV549">
        <v>0</v>
      </c>
      <c r="EW549">
        <v>350.183</v>
      </c>
      <c r="EX549">
        <v>5.00059</v>
      </c>
      <c r="EY549">
        <v>7051.01615384615</v>
      </c>
      <c r="EZ549">
        <v>17360.4307692308</v>
      </c>
      <c r="FA549">
        <v>40.75</v>
      </c>
      <c r="FB549">
        <v>40.5333846153846</v>
      </c>
      <c r="FC549">
        <v>40.125</v>
      </c>
      <c r="FD549">
        <v>40.062</v>
      </c>
      <c r="FE549">
        <v>41.75</v>
      </c>
      <c r="FF549">
        <v>1955.10692307692</v>
      </c>
      <c r="FG549">
        <v>39.9</v>
      </c>
      <c r="FH549">
        <v>0</v>
      </c>
      <c r="FI549">
        <v>1759348883.4</v>
      </c>
      <c r="FJ549">
        <v>0</v>
      </c>
      <c r="FK549">
        <v>350.190346153846</v>
      </c>
      <c r="FL549">
        <v>1.5929914334418</v>
      </c>
      <c r="FM549">
        <v>37.5278632276646</v>
      </c>
      <c r="FN549">
        <v>7051.21038461539</v>
      </c>
      <c r="FO549">
        <v>15</v>
      </c>
      <c r="FP549">
        <v>0</v>
      </c>
      <c r="FQ549" t="s">
        <v>439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-33.601515</v>
      </c>
      <c r="GD549">
        <v>-6.43800451127813</v>
      </c>
      <c r="GE549">
        <v>0.844081730210411</v>
      </c>
      <c r="GF549">
        <v>0</v>
      </c>
      <c r="GG549">
        <v>350.074676470588</v>
      </c>
      <c r="GH549">
        <v>2.3194652317738</v>
      </c>
      <c r="GI549">
        <v>0.313833762719756</v>
      </c>
      <c r="GJ549">
        <v>-1</v>
      </c>
      <c r="GK549">
        <v>1.514057</v>
      </c>
      <c r="GL549">
        <v>-0.128155488721803</v>
      </c>
      <c r="GM549">
        <v>0.0129795882446247</v>
      </c>
      <c r="GN549">
        <v>0</v>
      </c>
      <c r="GO549">
        <v>0</v>
      </c>
      <c r="GP549">
        <v>2</v>
      </c>
      <c r="GQ549" t="s">
        <v>481</v>
      </c>
      <c r="GR549">
        <v>3.13284</v>
      </c>
      <c r="GS549">
        <v>2.71317</v>
      </c>
      <c r="GT549">
        <v>0.146608</v>
      </c>
      <c r="GU549">
        <v>0.150883</v>
      </c>
      <c r="GV549">
        <v>0.101586</v>
      </c>
      <c r="GW549">
        <v>0.0977607</v>
      </c>
      <c r="GX549">
        <v>32193.4</v>
      </c>
      <c r="GY549">
        <v>34337.8</v>
      </c>
      <c r="GZ549">
        <v>34125.7</v>
      </c>
      <c r="HA549">
        <v>36609.1</v>
      </c>
      <c r="HB549">
        <v>43285.9</v>
      </c>
      <c r="HC549">
        <v>47415.3</v>
      </c>
      <c r="HD549">
        <v>53218</v>
      </c>
      <c r="HE549">
        <v>58499</v>
      </c>
      <c r="HF549">
        <v>1.97038</v>
      </c>
      <c r="HG549">
        <v>1.78412</v>
      </c>
      <c r="HH549">
        <v>0.107985</v>
      </c>
      <c r="HI549">
        <v>0</v>
      </c>
      <c r="HJ549">
        <v>28.2544</v>
      </c>
      <c r="HK549">
        <v>999.9</v>
      </c>
      <c r="HL549">
        <v>52.423</v>
      </c>
      <c r="HM549">
        <v>31.129</v>
      </c>
      <c r="HN549">
        <v>26.3762</v>
      </c>
      <c r="HO549">
        <v>54.8604</v>
      </c>
      <c r="HP549">
        <v>45.7652</v>
      </c>
      <c r="HQ549">
        <v>1</v>
      </c>
      <c r="HR549">
        <v>0.00333333</v>
      </c>
      <c r="HS549">
        <v>-0.466835</v>
      </c>
      <c r="HT549">
        <v>20.1122</v>
      </c>
      <c r="HU549">
        <v>5.19468</v>
      </c>
      <c r="HV549">
        <v>12.004</v>
      </c>
      <c r="HW549">
        <v>4.975</v>
      </c>
      <c r="HX549">
        <v>3.294</v>
      </c>
      <c r="HY549">
        <v>9999</v>
      </c>
      <c r="HZ549">
        <v>9999</v>
      </c>
      <c r="IA549">
        <v>999.9</v>
      </c>
      <c r="IB549">
        <v>9999</v>
      </c>
      <c r="IC549">
        <v>1.86325</v>
      </c>
      <c r="ID549">
        <v>1.86813</v>
      </c>
      <c r="IE549">
        <v>1.86788</v>
      </c>
      <c r="IF549">
        <v>1.86905</v>
      </c>
      <c r="IG549">
        <v>1.86985</v>
      </c>
      <c r="IH549">
        <v>1.8659</v>
      </c>
      <c r="II549">
        <v>1.86697</v>
      </c>
      <c r="IJ549">
        <v>1.86844</v>
      </c>
      <c r="IK549">
        <v>5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3.188</v>
      </c>
      <c r="IY549">
        <v>0.3623</v>
      </c>
      <c r="IZ549">
        <v>0.591063205497763</v>
      </c>
      <c r="JA549">
        <v>0.00362635438953289</v>
      </c>
      <c r="JB549">
        <v>-8.50754122937555e-07</v>
      </c>
      <c r="JC549">
        <v>2.87264459290622e-10</v>
      </c>
      <c r="JD549">
        <v>-0.103101814204982</v>
      </c>
      <c r="JE549">
        <v>-0.017656537129445</v>
      </c>
      <c r="JF549">
        <v>0.00217271289782075</v>
      </c>
      <c r="JG549">
        <v>-2.34727275410467e-05</v>
      </c>
      <c r="JH549">
        <v>4</v>
      </c>
      <c r="JI549">
        <v>2183</v>
      </c>
      <c r="JJ549">
        <v>1</v>
      </c>
      <c r="JK549">
        <v>27</v>
      </c>
      <c r="JL549">
        <v>29322481.4</v>
      </c>
      <c r="JM549">
        <v>29322481.4</v>
      </c>
      <c r="JN549">
        <v>1.81274</v>
      </c>
      <c r="JO549">
        <v>2.63184</v>
      </c>
      <c r="JP549">
        <v>1.54785</v>
      </c>
      <c r="JQ549">
        <v>2.31201</v>
      </c>
      <c r="JR549">
        <v>1.64673</v>
      </c>
      <c r="JS549">
        <v>2.23755</v>
      </c>
      <c r="JT549">
        <v>34.3497</v>
      </c>
      <c r="JU549">
        <v>24.1838</v>
      </c>
      <c r="JV549">
        <v>18</v>
      </c>
      <c r="JW549">
        <v>507.799</v>
      </c>
      <c r="JX549">
        <v>390.225</v>
      </c>
      <c r="JY549">
        <v>28.0861</v>
      </c>
      <c r="JZ549">
        <v>27.3686</v>
      </c>
      <c r="KA549">
        <v>30.0002</v>
      </c>
      <c r="KB549">
        <v>27.3717</v>
      </c>
      <c r="KC549">
        <v>27.3317</v>
      </c>
      <c r="KD549">
        <v>36.4658</v>
      </c>
      <c r="KE549">
        <v>18.3564</v>
      </c>
      <c r="KF549">
        <v>25.7705</v>
      </c>
      <c r="KG549">
        <v>28.0674</v>
      </c>
      <c r="KH549">
        <v>892.244</v>
      </c>
      <c r="KI549">
        <v>22.1417</v>
      </c>
      <c r="KJ549">
        <v>96.7518</v>
      </c>
      <c r="KK549">
        <v>94.7877</v>
      </c>
    </row>
    <row r="550" spans="1:297">
      <c r="A550">
        <v>534</v>
      </c>
      <c r="B550">
        <v>1759348888.1</v>
      </c>
      <c r="C550">
        <v>16028.0999999046</v>
      </c>
      <c r="D550" t="s">
        <v>1515</v>
      </c>
      <c r="E550" t="s">
        <v>1516</v>
      </c>
      <c r="F550">
        <v>5</v>
      </c>
      <c r="G550" t="s">
        <v>1410</v>
      </c>
      <c r="H550" t="s">
        <v>436</v>
      </c>
      <c r="I550">
        <v>1759348879.94615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894.576795571968</v>
      </c>
      <c r="AK550">
        <v>869.713333333334</v>
      </c>
      <c r="AL550">
        <v>3.32216045377817</v>
      </c>
      <c r="AM550">
        <v>64.7014413785426</v>
      </c>
      <c r="AN550">
        <f>(AP550 - AO550 + DY550*1E3/(8.314*(EA550+273.15)) * AR550/DX550 * AQ550) * DX550/(100*DL550) * 1000/(1000 - AP550)</f>
        <v>0</v>
      </c>
      <c r="AO550">
        <v>22.0951507251469</v>
      </c>
      <c r="AP550">
        <v>23.5450818181818</v>
      </c>
      <c r="AQ550">
        <v>5.16430863738359e-05</v>
      </c>
      <c r="AR550">
        <v>119.371846667819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2.44</v>
      </c>
      <c r="DM550">
        <v>0.5</v>
      </c>
      <c r="DN550" t="s">
        <v>438</v>
      </c>
      <c r="DO550">
        <v>2</v>
      </c>
      <c r="DP550" t="b">
        <v>1</v>
      </c>
      <c r="DQ550">
        <v>1759348879.94615</v>
      </c>
      <c r="DR550">
        <v>825.410307692308</v>
      </c>
      <c r="DS550">
        <v>859.102076923077</v>
      </c>
      <c r="DT550">
        <v>23.5402153846154</v>
      </c>
      <c r="DU550">
        <v>22.0559615384615</v>
      </c>
      <c r="DV550">
        <v>822.253</v>
      </c>
      <c r="DW550">
        <v>23.1776153846154</v>
      </c>
      <c r="DX550">
        <v>500.022384615385</v>
      </c>
      <c r="DY550">
        <v>90.3313153846154</v>
      </c>
      <c r="DZ550">
        <v>0.0350478307692308</v>
      </c>
      <c r="EA550">
        <v>30.0579076923077</v>
      </c>
      <c r="EB550">
        <v>30.0174</v>
      </c>
      <c r="EC550">
        <v>999.9</v>
      </c>
      <c r="ED550">
        <v>0</v>
      </c>
      <c r="EE550">
        <v>0</v>
      </c>
      <c r="EF550">
        <v>9996.53615384615</v>
      </c>
      <c r="EG550">
        <v>0</v>
      </c>
      <c r="EH550">
        <v>12.5774</v>
      </c>
      <c r="EI550">
        <v>-33.6917769230769</v>
      </c>
      <c r="EJ550">
        <v>845.309230769231</v>
      </c>
      <c r="EK550">
        <v>878.478153846154</v>
      </c>
      <c r="EL550">
        <v>1.48423923076923</v>
      </c>
      <c r="EM550">
        <v>859.102076923077</v>
      </c>
      <c r="EN550">
        <v>22.0559615384615</v>
      </c>
      <c r="EO550">
        <v>2.12641846153846</v>
      </c>
      <c r="EP550">
        <v>1.99234461538462</v>
      </c>
      <c r="EQ550">
        <v>18.4184692307692</v>
      </c>
      <c r="ER550">
        <v>17.3836230769231</v>
      </c>
      <c r="ES550">
        <v>2000.03769230769</v>
      </c>
      <c r="ET550">
        <v>0.979998076923077</v>
      </c>
      <c r="EU550">
        <v>0.0200016461538461</v>
      </c>
      <c r="EV550">
        <v>0</v>
      </c>
      <c r="EW550">
        <v>350.280461538462</v>
      </c>
      <c r="EX550">
        <v>5.00059</v>
      </c>
      <c r="EY550">
        <v>7054.01615384615</v>
      </c>
      <c r="EZ550">
        <v>17360.6384615385</v>
      </c>
      <c r="FA550">
        <v>40.75</v>
      </c>
      <c r="FB550">
        <v>40.5381538461538</v>
      </c>
      <c r="FC550">
        <v>40.125</v>
      </c>
      <c r="FD550">
        <v>40.062</v>
      </c>
      <c r="FE550">
        <v>41.75</v>
      </c>
      <c r="FF550">
        <v>1955.13076923077</v>
      </c>
      <c r="FG550">
        <v>39.9</v>
      </c>
      <c r="FH550">
        <v>0</v>
      </c>
      <c r="FI550">
        <v>1759348888.8</v>
      </c>
      <c r="FJ550">
        <v>0</v>
      </c>
      <c r="FK550">
        <v>350.32372</v>
      </c>
      <c r="FL550">
        <v>1.68107692265751</v>
      </c>
      <c r="FM550">
        <v>31.9938461604305</v>
      </c>
      <c r="FN550">
        <v>7054.4816</v>
      </c>
      <c r="FO550">
        <v>15</v>
      </c>
      <c r="FP550">
        <v>0</v>
      </c>
      <c r="FQ550" t="s">
        <v>439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-33.7577</v>
      </c>
      <c r="GD550">
        <v>1.03091688311686</v>
      </c>
      <c r="GE550">
        <v>0.605380018390653</v>
      </c>
      <c r="GF550">
        <v>0</v>
      </c>
      <c r="GG550">
        <v>350.227235294118</v>
      </c>
      <c r="GH550">
        <v>1.49304812291604</v>
      </c>
      <c r="GI550">
        <v>0.258075121168417</v>
      </c>
      <c r="GJ550">
        <v>-1</v>
      </c>
      <c r="GK550">
        <v>1.49471333333333</v>
      </c>
      <c r="GL550">
        <v>-0.275551948051944</v>
      </c>
      <c r="GM550">
        <v>0.0303972403718203</v>
      </c>
      <c r="GN550">
        <v>0</v>
      </c>
      <c r="GO550">
        <v>0</v>
      </c>
      <c r="GP550">
        <v>2</v>
      </c>
      <c r="GQ550" t="s">
        <v>481</v>
      </c>
      <c r="GR550">
        <v>3.13276</v>
      </c>
      <c r="GS550">
        <v>2.71285</v>
      </c>
      <c r="GT550">
        <v>0.148514</v>
      </c>
      <c r="GU550">
        <v>0.152848</v>
      </c>
      <c r="GV550">
        <v>0.101631</v>
      </c>
      <c r="GW550">
        <v>0.0978811</v>
      </c>
      <c r="GX550">
        <v>32121.7</v>
      </c>
      <c r="GY550">
        <v>34258.5</v>
      </c>
      <c r="GZ550">
        <v>34125.9</v>
      </c>
      <c r="HA550">
        <v>36609.2</v>
      </c>
      <c r="HB550">
        <v>43284</v>
      </c>
      <c r="HC550">
        <v>47408.9</v>
      </c>
      <c r="HD550">
        <v>53218.1</v>
      </c>
      <c r="HE550">
        <v>58498.7</v>
      </c>
      <c r="HF550">
        <v>1.97025</v>
      </c>
      <c r="HG550">
        <v>1.78435</v>
      </c>
      <c r="HH550">
        <v>0.10838</v>
      </c>
      <c r="HI550">
        <v>0</v>
      </c>
      <c r="HJ550">
        <v>28.2556</v>
      </c>
      <c r="HK550">
        <v>999.9</v>
      </c>
      <c r="HL550">
        <v>52.399</v>
      </c>
      <c r="HM550">
        <v>31.129</v>
      </c>
      <c r="HN550">
        <v>26.3621</v>
      </c>
      <c r="HO550">
        <v>55.3804</v>
      </c>
      <c r="HP550">
        <v>45.9175</v>
      </c>
      <c r="HQ550">
        <v>1</v>
      </c>
      <c r="HR550">
        <v>0.00342988</v>
      </c>
      <c r="HS550">
        <v>-0.469221</v>
      </c>
      <c r="HT550">
        <v>20.1122</v>
      </c>
      <c r="HU550">
        <v>5.19348</v>
      </c>
      <c r="HV550">
        <v>12.004</v>
      </c>
      <c r="HW550">
        <v>4.97485</v>
      </c>
      <c r="HX550">
        <v>3.2939</v>
      </c>
      <c r="HY550">
        <v>9999</v>
      </c>
      <c r="HZ550">
        <v>9999</v>
      </c>
      <c r="IA550">
        <v>999.9</v>
      </c>
      <c r="IB550">
        <v>9999</v>
      </c>
      <c r="IC550">
        <v>1.86325</v>
      </c>
      <c r="ID550">
        <v>1.86813</v>
      </c>
      <c r="IE550">
        <v>1.86787</v>
      </c>
      <c r="IF550">
        <v>1.86905</v>
      </c>
      <c r="IG550">
        <v>1.86984</v>
      </c>
      <c r="IH550">
        <v>1.86592</v>
      </c>
      <c r="II550">
        <v>1.86697</v>
      </c>
      <c r="IJ550">
        <v>1.86844</v>
      </c>
      <c r="IK550">
        <v>5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3.233</v>
      </c>
      <c r="IY550">
        <v>0.3629</v>
      </c>
      <c r="IZ550">
        <v>0.591063205497763</v>
      </c>
      <c r="JA550">
        <v>0.00362635438953289</v>
      </c>
      <c r="JB550">
        <v>-8.50754122937555e-07</v>
      </c>
      <c r="JC550">
        <v>2.87264459290622e-10</v>
      </c>
      <c r="JD550">
        <v>-0.103101814204982</v>
      </c>
      <c r="JE550">
        <v>-0.017656537129445</v>
      </c>
      <c r="JF550">
        <v>0.00217271289782075</v>
      </c>
      <c r="JG550">
        <v>-2.34727275410467e-05</v>
      </c>
      <c r="JH550">
        <v>4</v>
      </c>
      <c r="JI550">
        <v>2183</v>
      </c>
      <c r="JJ550">
        <v>1</v>
      </c>
      <c r="JK550">
        <v>27</v>
      </c>
      <c r="JL550">
        <v>29322481.5</v>
      </c>
      <c r="JM550">
        <v>29322481.5</v>
      </c>
      <c r="JN550">
        <v>1.84692</v>
      </c>
      <c r="JO550">
        <v>2.62939</v>
      </c>
      <c r="JP550">
        <v>1.54785</v>
      </c>
      <c r="JQ550">
        <v>2.31201</v>
      </c>
      <c r="JR550">
        <v>1.64673</v>
      </c>
      <c r="JS550">
        <v>2.29126</v>
      </c>
      <c r="JT550">
        <v>34.3497</v>
      </c>
      <c r="JU550">
        <v>24.1838</v>
      </c>
      <c r="JV550">
        <v>18</v>
      </c>
      <c r="JW550">
        <v>507.731</v>
      </c>
      <c r="JX550">
        <v>390.35</v>
      </c>
      <c r="JY550">
        <v>28.068</v>
      </c>
      <c r="JZ550">
        <v>27.3698</v>
      </c>
      <c r="KA550">
        <v>30.0002</v>
      </c>
      <c r="KB550">
        <v>27.3734</v>
      </c>
      <c r="KC550">
        <v>27.3324</v>
      </c>
      <c r="KD550">
        <v>37.0127</v>
      </c>
      <c r="KE550">
        <v>18.3564</v>
      </c>
      <c r="KF550">
        <v>25.7705</v>
      </c>
      <c r="KG550">
        <v>28.0469</v>
      </c>
      <c r="KH550">
        <v>905.649</v>
      </c>
      <c r="KI550">
        <v>22.14</v>
      </c>
      <c r="KJ550">
        <v>96.7521</v>
      </c>
      <c r="KK550">
        <v>94.7876</v>
      </c>
    </row>
    <row r="551" spans="1:297">
      <c r="A551">
        <v>535</v>
      </c>
      <c r="B551">
        <v>1759348893.1</v>
      </c>
      <c r="C551">
        <v>16033.0999999046</v>
      </c>
      <c r="D551" t="s">
        <v>1517</v>
      </c>
      <c r="E551" t="s">
        <v>1518</v>
      </c>
      <c r="F551">
        <v>5</v>
      </c>
      <c r="G551" t="s">
        <v>1410</v>
      </c>
      <c r="H551" t="s">
        <v>436</v>
      </c>
      <c r="I551">
        <v>1759348884.94615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912.644638096018</v>
      </c>
      <c r="AK551">
        <v>887.145</v>
      </c>
      <c r="AL551">
        <v>3.50456566408884</v>
      </c>
      <c r="AM551">
        <v>64.7014413785426</v>
      </c>
      <c r="AN551">
        <f>(AP551 - AO551 + DY551*1E3/(8.314*(EA551+273.15)) * AR551/DX551 * AQ551) * DX551/(100*DL551) * 1000/(1000 - AP551)</f>
        <v>0</v>
      </c>
      <c r="AO551">
        <v>22.1137016683305</v>
      </c>
      <c r="AP551">
        <v>23.55994</v>
      </c>
      <c r="AQ551">
        <v>6.63823130292942e-05</v>
      </c>
      <c r="AR551">
        <v>119.371846667819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2.44</v>
      </c>
      <c r="DM551">
        <v>0.5</v>
      </c>
      <c r="DN551" t="s">
        <v>438</v>
      </c>
      <c r="DO551">
        <v>2</v>
      </c>
      <c r="DP551" t="b">
        <v>1</v>
      </c>
      <c r="DQ551">
        <v>1759348884.94615</v>
      </c>
      <c r="DR551">
        <v>842.186076923077</v>
      </c>
      <c r="DS551">
        <v>876.170461538462</v>
      </c>
      <c r="DT551">
        <v>23.5437307692308</v>
      </c>
      <c r="DU551">
        <v>22.0808923076923</v>
      </c>
      <c r="DV551">
        <v>838.981923076923</v>
      </c>
      <c r="DW551">
        <v>23.1809769230769</v>
      </c>
      <c r="DX551">
        <v>499.993615384615</v>
      </c>
      <c r="DY551">
        <v>90.3320153846154</v>
      </c>
      <c r="DZ551">
        <v>0.0350515923076923</v>
      </c>
      <c r="EA551">
        <v>30.0568923076923</v>
      </c>
      <c r="EB551">
        <v>30.0183923076923</v>
      </c>
      <c r="EC551">
        <v>999.9</v>
      </c>
      <c r="ED551">
        <v>0</v>
      </c>
      <c r="EE551">
        <v>0</v>
      </c>
      <c r="EF551">
        <v>9994.13153846154</v>
      </c>
      <c r="EG551">
        <v>0</v>
      </c>
      <c r="EH551">
        <v>12.5774</v>
      </c>
      <c r="EI551">
        <v>-33.9843153846154</v>
      </c>
      <c r="EJ551">
        <v>862.492692307692</v>
      </c>
      <c r="EK551">
        <v>895.954384615385</v>
      </c>
      <c r="EL551">
        <v>1.46283384615385</v>
      </c>
      <c r="EM551">
        <v>876.170461538462</v>
      </c>
      <c r="EN551">
        <v>22.0808923076923</v>
      </c>
      <c r="EO551">
        <v>2.12675307692308</v>
      </c>
      <c r="EP551">
        <v>1.99461153846154</v>
      </c>
      <c r="EQ551">
        <v>18.4209769230769</v>
      </c>
      <c r="ER551">
        <v>17.4016153846154</v>
      </c>
      <c r="ES551">
        <v>2000.03615384615</v>
      </c>
      <c r="ET551">
        <v>0.979998076923077</v>
      </c>
      <c r="EU551">
        <v>0.0200016461538462</v>
      </c>
      <c r="EV551">
        <v>0</v>
      </c>
      <c r="EW551">
        <v>350.440384615385</v>
      </c>
      <c r="EX551">
        <v>5.00059</v>
      </c>
      <c r="EY551">
        <v>7056.65538461538</v>
      </c>
      <c r="EZ551">
        <v>17360.6230769231</v>
      </c>
      <c r="FA551">
        <v>40.75</v>
      </c>
      <c r="FB551">
        <v>40.5476923076923</v>
      </c>
      <c r="FC551">
        <v>40.125</v>
      </c>
      <c r="FD551">
        <v>40.062</v>
      </c>
      <c r="FE551">
        <v>41.75</v>
      </c>
      <c r="FF551">
        <v>1955.13</v>
      </c>
      <c r="FG551">
        <v>39.9</v>
      </c>
      <c r="FH551">
        <v>0</v>
      </c>
      <c r="FI551">
        <v>1759348893.6</v>
      </c>
      <c r="FJ551">
        <v>0</v>
      </c>
      <c r="FK551">
        <v>350.44796</v>
      </c>
      <c r="FL551">
        <v>1.51053846773882</v>
      </c>
      <c r="FM551">
        <v>31.6184615696379</v>
      </c>
      <c r="FN551">
        <v>7057.0544</v>
      </c>
      <c r="FO551">
        <v>15</v>
      </c>
      <c r="FP551">
        <v>0</v>
      </c>
      <c r="FQ551" t="s">
        <v>439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-33.858735</v>
      </c>
      <c r="GD551">
        <v>-1.47840451127816</v>
      </c>
      <c r="GE551">
        <v>0.649255237387424</v>
      </c>
      <c r="GF551">
        <v>0</v>
      </c>
      <c r="GG551">
        <v>350.359588235294</v>
      </c>
      <c r="GH551">
        <v>1.68436974367142</v>
      </c>
      <c r="GI551">
        <v>0.254590457476442</v>
      </c>
      <c r="GJ551">
        <v>-1</v>
      </c>
      <c r="GK551">
        <v>1.4737245</v>
      </c>
      <c r="GL551">
        <v>-0.302803759398496</v>
      </c>
      <c r="GM551">
        <v>0.0314446791166646</v>
      </c>
      <c r="GN551">
        <v>0</v>
      </c>
      <c r="GO551">
        <v>0</v>
      </c>
      <c r="GP551">
        <v>2</v>
      </c>
      <c r="GQ551" t="s">
        <v>481</v>
      </c>
      <c r="GR551">
        <v>3.13263</v>
      </c>
      <c r="GS551">
        <v>2.71327</v>
      </c>
      <c r="GT551">
        <v>0.150486</v>
      </c>
      <c r="GU551">
        <v>0.154717</v>
      </c>
      <c r="GV551">
        <v>0.101663</v>
      </c>
      <c r="GW551">
        <v>0.0978946</v>
      </c>
      <c r="GX551">
        <v>32047.3</v>
      </c>
      <c r="GY551">
        <v>34182.4</v>
      </c>
      <c r="GZ551">
        <v>34125.8</v>
      </c>
      <c r="HA551">
        <v>36608.7</v>
      </c>
      <c r="HB551">
        <v>43282.8</v>
      </c>
      <c r="HC551">
        <v>47407.9</v>
      </c>
      <c r="HD551">
        <v>53218.3</v>
      </c>
      <c r="HE551">
        <v>58498.2</v>
      </c>
      <c r="HF551">
        <v>1.96975</v>
      </c>
      <c r="HG551">
        <v>1.78468</v>
      </c>
      <c r="HH551">
        <v>0.108201</v>
      </c>
      <c r="HI551">
        <v>0</v>
      </c>
      <c r="HJ551">
        <v>28.2568</v>
      </c>
      <c r="HK551">
        <v>999.9</v>
      </c>
      <c r="HL551">
        <v>52.399</v>
      </c>
      <c r="HM551">
        <v>31.119</v>
      </c>
      <c r="HN551">
        <v>26.3478</v>
      </c>
      <c r="HO551">
        <v>55.5404</v>
      </c>
      <c r="HP551">
        <v>46.0777</v>
      </c>
      <c r="HQ551">
        <v>1</v>
      </c>
      <c r="HR551">
        <v>0.00356961</v>
      </c>
      <c r="HS551">
        <v>-0.434066</v>
      </c>
      <c r="HT551">
        <v>20.1123</v>
      </c>
      <c r="HU551">
        <v>5.19423</v>
      </c>
      <c r="HV551">
        <v>12.004</v>
      </c>
      <c r="HW551">
        <v>4.97515</v>
      </c>
      <c r="HX551">
        <v>3.29395</v>
      </c>
      <c r="HY551">
        <v>9999</v>
      </c>
      <c r="HZ551">
        <v>9999</v>
      </c>
      <c r="IA551">
        <v>999.9</v>
      </c>
      <c r="IB551">
        <v>9999</v>
      </c>
      <c r="IC551">
        <v>1.86325</v>
      </c>
      <c r="ID551">
        <v>1.86813</v>
      </c>
      <c r="IE551">
        <v>1.86787</v>
      </c>
      <c r="IF551">
        <v>1.86905</v>
      </c>
      <c r="IG551">
        <v>1.86985</v>
      </c>
      <c r="IH551">
        <v>1.8659</v>
      </c>
      <c r="II551">
        <v>1.86695</v>
      </c>
      <c r="IJ551">
        <v>1.86843</v>
      </c>
      <c r="IK551">
        <v>5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3.281</v>
      </c>
      <c r="IY551">
        <v>0.3635</v>
      </c>
      <c r="IZ551">
        <v>0.591063205497763</v>
      </c>
      <c r="JA551">
        <v>0.00362635438953289</v>
      </c>
      <c r="JB551">
        <v>-8.50754122937555e-07</v>
      </c>
      <c r="JC551">
        <v>2.87264459290622e-10</v>
      </c>
      <c r="JD551">
        <v>-0.103101814204982</v>
      </c>
      <c r="JE551">
        <v>-0.017656537129445</v>
      </c>
      <c r="JF551">
        <v>0.00217271289782075</v>
      </c>
      <c r="JG551">
        <v>-2.34727275410467e-05</v>
      </c>
      <c r="JH551">
        <v>4</v>
      </c>
      <c r="JI551">
        <v>2183</v>
      </c>
      <c r="JJ551">
        <v>1</v>
      </c>
      <c r="JK551">
        <v>27</v>
      </c>
      <c r="JL551">
        <v>29322481.6</v>
      </c>
      <c r="JM551">
        <v>29322481.6</v>
      </c>
      <c r="JN551">
        <v>1.87012</v>
      </c>
      <c r="JO551">
        <v>2.62329</v>
      </c>
      <c r="JP551">
        <v>1.54785</v>
      </c>
      <c r="JQ551">
        <v>2.31079</v>
      </c>
      <c r="JR551">
        <v>1.64673</v>
      </c>
      <c r="JS551">
        <v>2.33398</v>
      </c>
      <c r="JT551">
        <v>34.3497</v>
      </c>
      <c r="JU551">
        <v>24.1926</v>
      </c>
      <c r="JV551">
        <v>18</v>
      </c>
      <c r="JW551">
        <v>507.408</v>
      </c>
      <c r="JX551">
        <v>390.524</v>
      </c>
      <c r="JY551">
        <v>28.0503</v>
      </c>
      <c r="JZ551">
        <v>27.3708</v>
      </c>
      <c r="KA551">
        <v>30.0003</v>
      </c>
      <c r="KB551">
        <v>27.374</v>
      </c>
      <c r="KC551">
        <v>27.3324</v>
      </c>
      <c r="KD551">
        <v>37.6164</v>
      </c>
      <c r="KE551">
        <v>18.3564</v>
      </c>
      <c r="KF551">
        <v>25.7705</v>
      </c>
      <c r="KG551">
        <v>28.0264</v>
      </c>
      <c r="KH551">
        <v>925.774</v>
      </c>
      <c r="KI551">
        <v>22.1448</v>
      </c>
      <c r="KJ551">
        <v>96.7523</v>
      </c>
      <c r="KK551">
        <v>94.7865</v>
      </c>
    </row>
    <row r="552" spans="1:297">
      <c r="A552">
        <v>536</v>
      </c>
      <c r="B552">
        <v>1759348898.1</v>
      </c>
      <c r="C552">
        <v>16038.0999999046</v>
      </c>
      <c r="D552" t="s">
        <v>1519</v>
      </c>
      <c r="E552" t="s">
        <v>1520</v>
      </c>
      <c r="F552">
        <v>5</v>
      </c>
      <c r="G552" t="s">
        <v>1410</v>
      </c>
      <c r="H552" t="s">
        <v>436</v>
      </c>
      <c r="I552">
        <v>1759348889.94615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929.318200861614</v>
      </c>
      <c r="AK552">
        <v>904.127957575757</v>
      </c>
      <c r="AL552">
        <v>3.38428928000686</v>
      </c>
      <c r="AM552">
        <v>64.7014413785426</v>
      </c>
      <c r="AN552">
        <f>(AP552 - AO552 + DY552*1E3/(8.314*(EA552+273.15)) * AR552/DX552 * AQ552) * DX552/(100*DL552) * 1000/(1000 - AP552)</f>
        <v>0</v>
      </c>
      <c r="AO552">
        <v>22.1158193930069</v>
      </c>
      <c r="AP552">
        <v>23.5611975757576</v>
      </c>
      <c r="AQ552">
        <v>1.11055643404976e-05</v>
      </c>
      <c r="AR552">
        <v>119.371846667819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2.44</v>
      </c>
      <c r="DM552">
        <v>0.5</v>
      </c>
      <c r="DN552" t="s">
        <v>438</v>
      </c>
      <c r="DO552">
        <v>2</v>
      </c>
      <c r="DP552" t="b">
        <v>1</v>
      </c>
      <c r="DQ552">
        <v>1759348889.94615</v>
      </c>
      <c r="DR552">
        <v>858.956384615385</v>
      </c>
      <c r="DS552">
        <v>892.709</v>
      </c>
      <c r="DT552">
        <v>23.5511461538462</v>
      </c>
      <c r="DU552">
        <v>22.1054846153846</v>
      </c>
      <c r="DV552">
        <v>855.705384615385</v>
      </c>
      <c r="DW552">
        <v>23.1880769230769</v>
      </c>
      <c r="DX552">
        <v>500.008538461539</v>
      </c>
      <c r="DY552">
        <v>90.3327769230769</v>
      </c>
      <c r="DZ552">
        <v>0.0350763846153846</v>
      </c>
      <c r="EA552">
        <v>30.0545769230769</v>
      </c>
      <c r="EB552">
        <v>30.0192846153846</v>
      </c>
      <c r="EC552">
        <v>999.9</v>
      </c>
      <c r="ED552">
        <v>0</v>
      </c>
      <c r="EE552">
        <v>0</v>
      </c>
      <c r="EF552">
        <v>10003.9353846154</v>
      </c>
      <c r="EG552">
        <v>0</v>
      </c>
      <c r="EH552">
        <v>12.5774</v>
      </c>
      <c r="EI552">
        <v>-33.7526230769231</v>
      </c>
      <c r="EJ552">
        <v>879.674076923077</v>
      </c>
      <c r="EK552">
        <v>912.889076923077</v>
      </c>
      <c r="EL552">
        <v>1.44566</v>
      </c>
      <c r="EM552">
        <v>892.709</v>
      </c>
      <c r="EN552">
        <v>22.1054846153846</v>
      </c>
      <c r="EO552">
        <v>2.12744</v>
      </c>
      <c r="EP552">
        <v>1.99684846153846</v>
      </c>
      <c r="EQ552">
        <v>18.4261307692308</v>
      </c>
      <c r="ER552">
        <v>17.4193769230769</v>
      </c>
      <c r="ES552">
        <v>2000.00692307692</v>
      </c>
      <c r="ET552">
        <v>0.979997846153846</v>
      </c>
      <c r="EU552">
        <v>0.0200018923076923</v>
      </c>
      <c r="EV552">
        <v>0</v>
      </c>
      <c r="EW552">
        <v>350.630384615385</v>
      </c>
      <c r="EX552">
        <v>5.00059</v>
      </c>
      <c r="EY552">
        <v>7059.27153846154</v>
      </c>
      <c r="EZ552">
        <v>17360.3692307692</v>
      </c>
      <c r="FA552">
        <v>40.75</v>
      </c>
      <c r="FB552">
        <v>40.5572307692308</v>
      </c>
      <c r="FC552">
        <v>40.125</v>
      </c>
      <c r="FD552">
        <v>40.062</v>
      </c>
      <c r="FE552">
        <v>41.75</v>
      </c>
      <c r="FF552">
        <v>1955.10384615385</v>
      </c>
      <c r="FG552">
        <v>39.9</v>
      </c>
      <c r="FH552">
        <v>0</v>
      </c>
      <c r="FI552">
        <v>1759348898.4</v>
      </c>
      <c r="FJ552">
        <v>0</v>
      </c>
      <c r="FK552">
        <v>350.6044</v>
      </c>
      <c r="FL552">
        <v>2.13953846950134</v>
      </c>
      <c r="FM552">
        <v>32.5661537997399</v>
      </c>
      <c r="FN552">
        <v>7059.5344</v>
      </c>
      <c r="FO552">
        <v>15</v>
      </c>
      <c r="FP552">
        <v>0</v>
      </c>
      <c r="FQ552" t="s">
        <v>439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-33.9349095238095</v>
      </c>
      <c r="GD552">
        <v>1.24821818181819</v>
      </c>
      <c r="GE552">
        <v>0.607491850546759</v>
      </c>
      <c r="GF552">
        <v>0</v>
      </c>
      <c r="GG552">
        <v>350.5225</v>
      </c>
      <c r="GH552">
        <v>1.56554621993167</v>
      </c>
      <c r="GI552">
        <v>0.25577014612159</v>
      </c>
      <c r="GJ552">
        <v>-1</v>
      </c>
      <c r="GK552">
        <v>1.45950857142857</v>
      </c>
      <c r="GL552">
        <v>-0.198244675324676</v>
      </c>
      <c r="GM552">
        <v>0.0253715050674523</v>
      </c>
      <c r="GN552">
        <v>0</v>
      </c>
      <c r="GO552">
        <v>0</v>
      </c>
      <c r="GP552">
        <v>2</v>
      </c>
      <c r="GQ552" t="s">
        <v>481</v>
      </c>
      <c r="GR552">
        <v>3.13275</v>
      </c>
      <c r="GS552">
        <v>2.71326</v>
      </c>
      <c r="GT552">
        <v>0.152395</v>
      </c>
      <c r="GU552">
        <v>0.156718</v>
      </c>
      <c r="GV552">
        <v>0.101667</v>
      </c>
      <c r="GW552">
        <v>0.097904</v>
      </c>
      <c r="GX552">
        <v>31975.2</v>
      </c>
      <c r="GY552">
        <v>34101.6</v>
      </c>
      <c r="GZ552">
        <v>34125.8</v>
      </c>
      <c r="HA552">
        <v>36608.8</v>
      </c>
      <c r="HB552">
        <v>43282.6</v>
      </c>
      <c r="HC552">
        <v>47407.9</v>
      </c>
      <c r="HD552">
        <v>53218</v>
      </c>
      <c r="HE552">
        <v>58498.5</v>
      </c>
      <c r="HF552">
        <v>1.9704</v>
      </c>
      <c r="HG552">
        <v>1.78425</v>
      </c>
      <c r="HH552">
        <v>0.108257</v>
      </c>
      <c r="HI552">
        <v>0</v>
      </c>
      <c r="HJ552">
        <v>28.2568</v>
      </c>
      <c r="HK552">
        <v>999.9</v>
      </c>
      <c r="HL552">
        <v>52.399</v>
      </c>
      <c r="HM552">
        <v>31.119</v>
      </c>
      <c r="HN552">
        <v>26.3492</v>
      </c>
      <c r="HO552">
        <v>55.2804</v>
      </c>
      <c r="HP552">
        <v>45.8934</v>
      </c>
      <c r="HQ552">
        <v>1</v>
      </c>
      <c r="HR552">
        <v>0.00384909</v>
      </c>
      <c r="HS552">
        <v>-0.418075</v>
      </c>
      <c r="HT552">
        <v>20.1124</v>
      </c>
      <c r="HU552">
        <v>5.19468</v>
      </c>
      <c r="HV552">
        <v>12.004</v>
      </c>
      <c r="HW552">
        <v>4.9749</v>
      </c>
      <c r="HX552">
        <v>3.2939</v>
      </c>
      <c r="HY552">
        <v>9999</v>
      </c>
      <c r="HZ552">
        <v>9999</v>
      </c>
      <c r="IA552">
        <v>999.9</v>
      </c>
      <c r="IB552">
        <v>9999</v>
      </c>
      <c r="IC552">
        <v>1.86325</v>
      </c>
      <c r="ID552">
        <v>1.86813</v>
      </c>
      <c r="IE552">
        <v>1.86793</v>
      </c>
      <c r="IF552">
        <v>1.86905</v>
      </c>
      <c r="IG552">
        <v>1.86984</v>
      </c>
      <c r="IH552">
        <v>1.86593</v>
      </c>
      <c r="II552">
        <v>1.86701</v>
      </c>
      <c r="IJ552">
        <v>1.86844</v>
      </c>
      <c r="IK552">
        <v>5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3.327</v>
      </c>
      <c r="IY552">
        <v>0.3635</v>
      </c>
      <c r="IZ552">
        <v>0.591063205497763</v>
      </c>
      <c r="JA552">
        <v>0.00362635438953289</v>
      </c>
      <c r="JB552">
        <v>-8.50754122937555e-07</v>
      </c>
      <c r="JC552">
        <v>2.87264459290622e-10</v>
      </c>
      <c r="JD552">
        <v>-0.103101814204982</v>
      </c>
      <c r="JE552">
        <v>-0.017656537129445</v>
      </c>
      <c r="JF552">
        <v>0.00217271289782075</v>
      </c>
      <c r="JG552">
        <v>-2.34727275410467e-05</v>
      </c>
      <c r="JH552">
        <v>4</v>
      </c>
      <c r="JI552">
        <v>2183</v>
      </c>
      <c r="JJ552">
        <v>1</v>
      </c>
      <c r="JK552">
        <v>27</v>
      </c>
      <c r="JL552">
        <v>29322481.6</v>
      </c>
      <c r="JM552">
        <v>29322481.6</v>
      </c>
      <c r="JN552">
        <v>1.90186</v>
      </c>
      <c r="JO552">
        <v>2.61841</v>
      </c>
      <c r="JP552">
        <v>1.54785</v>
      </c>
      <c r="JQ552">
        <v>2.31201</v>
      </c>
      <c r="JR552">
        <v>1.64673</v>
      </c>
      <c r="JS552">
        <v>2.36572</v>
      </c>
      <c r="JT552">
        <v>34.3497</v>
      </c>
      <c r="JU552">
        <v>24.1926</v>
      </c>
      <c r="JV552">
        <v>18</v>
      </c>
      <c r="JW552">
        <v>507.837</v>
      </c>
      <c r="JX552">
        <v>390.297</v>
      </c>
      <c r="JY552">
        <v>28.028</v>
      </c>
      <c r="JZ552">
        <v>27.3732</v>
      </c>
      <c r="KA552">
        <v>30.0002</v>
      </c>
      <c r="KB552">
        <v>27.374</v>
      </c>
      <c r="KC552">
        <v>27.3324</v>
      </c>
      <c r="KD552">
        <v>38.1065</v>
      </c>
      <c r="KE552">
        <v>18.3564</v>
      </c>
      <c r="KF552">
        <v>25.7705</v>
      </c>
      <c r="KG552">
        <v>28.0076</v>
      </c>
      <c r="KH552">
        <v>939.199</v>
      </c>
      <c r="KI552">
        <v>22.1506</v>
      </c>
      <c r="KJ552">
        <v>96.7519</v>
      </c>
      <c r="KK552">
        <v>94.7868</v>
      </c>
    </row>
    <row r="553" spans="1:297">
      <c r="A553">
        <v>537</v>
      </c>
      <c r="B553">
        <v>1759348903.1</v>
      </c>
      <c r="C553">
        <v>16043.0999999046</v>
      </c>
      <c r="D553" t="s">
        <v>1521</v>
      </c>
      <c r="E553" t="s">
        <v>1522</v>
      </c>
      <c r="F553">
        <v>5</v>
      </c>
      <c r="G553" t="s">
        <v>1410</v>
      </c>
      <c r="H553" t="s">
        <v>436</v>
      </c>
      <c r="I553">
        <v>1759348894.94615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947.437417748351</v>
      </c>
      <c r="AK553">
        <v>921.84233939394</v>
      </c>
      <c r="AL553">
        <v>3.54306915208649</v>
      </c>
      <c r="AM553">
        <v>64.7014413785426</v>
      </c>
      <c r="AN553">
        <f>(AP553 - AO553 + DY553*1E3/(8.314*(EA553+273.15)) * AR553/DX553 * AQ553) * DX553/(100*DL553) * 1000/(1000 - AP553)</f>
        <v>0</v>
      </c>
      <c r="AO553">
        <v>22.1180301557345</v>
      </c>
      <c r="AP553">
        <v>23.557656969697</v>
      </c>
      <c r="AQ553">
        <v>-1.68843915204458e-05</v>
      </c>
      <c r="AR553">
        <v>119.371846667819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2.44</v>
      </c>
      <c r="DM553">
        <v>0.5</v>
      </c>
      <c r="DN553" t="s">
        <v>438</v>
      </c>
      <c r="DO553">
        <v>2</v>
      </c>
      <c r="DP553" t="b">
        <v>1</v>
      </c>
      <c r="DQ553">
        <v>1759348894.94615</v>
      </c>
      <c r="DR553">
        <v>875.756923076923</v>
      </c>
      <c r="DS553">
        <v>909.839230769231</v>
      </c>
      <c r="DT553">
        <v>23.5578153846154</v>
      </c>
      <c r="DU553">
        <v>22.1149076923077</v>
      </c>
      <c r="DV553">
        <v>872.459</v>
      </c>
      <c r="DW553">
        <v>23.1944538461538</v>
      </c>
      <c r="DX553">
        <v>499.992538461538</v>
      </c>
      <c r="DY553">
        <v>90.3329153846154</v>
      </c>
      <c r="DZ553">
        <v>0.0350988076923077</v>
      </c>
      <c r="EA553">
        <v>30.0519</v>
      </c>
      <c r="EB553">
        <v>30.0185461538462</v>
      </c>
      <c r="EC553">
        <v>999.9</v>
      </c>
      <c r="ED553">
        <v>0</v>
      </c>
      <c r="EE553">
        <v>0</v>
      </c>
      <c r="EF553">
        <v>10007.4430769231</v>
      </c>
      <c r="EG553">
        <v>0</v>
      </c>
      <c r="EH553">
        <v>12.5774</v>
      </c>
      <c r="EI553">
        <v>-34.0823461538462</v>
      </c>
      <c r="EJ553">
        <v>896.885692307692</v>
      </c>
      <c r="EK553">
        <v>930.415307692308</v>
      </c>
      <c r="EL553">
        <v>1.44291923076923</v>
      </c>
      <c r="EM553">
        <v>909.839230769231</v>
      </c>
      <c r="EN553">
        <v>22.1149076923077</v>
      </c>
      <c r="EO553">
        <v>2.12804615384615</v>
      </c>
      <c r="EP553">
        <v>1.99770230769231</v>
      </c>
      <c r="EQ553">
        <v>18.4306692307692</v>
      </c>
      <c r="ER553">
        <v>17.4261384615385</v>
      </c>
      <c r="ES553">
        <v>2000.00384615385</v>
      </c>
      <c r="ET553">
        <v>0.979997846153846</v>
      </c>
      <c r="EU553">
        <v>0.0200019</v>
      </c>
      <c r="EV553">
        <v>0</v>
      </c>
      <c r="EW553">
        <v>350.771692307692</v>
      </c>
      <c r="EX553">
        <v>5.00059</v>
      </c>
      <c r="EY553">
        <v>7062.06615384615</v>
      </c>
      <c r="EZ553">
        <v>17360.3461538462</v>
      </c>
      <c r="FA553">
        <v>40.75</v>
      </c>
      <c r="FB553">
        <v>40.562</v>
      </c>
      <c r="FC553">
        <v>40.125</v>
      </c>
      <c r="FD553">
        <v>40.0716923076923</v>
      </c>
      <c r="FE553">
        <v>41.75</v>
      </c>
      <c r="FF553">
        <v>1955.10153846154</v>
      </c>
      <c r="FG553">
        <v>39.9</v>
      </c>
      <c r="FH553">
        <v>0</v>
      </c>
      <c r="FI553">
        <v>1759348903.8</v>
      </c>
      <c r="FJ553">
        <v>0</v>
      </c>
      <c r="FK553">
        <v>350.741153846154</v>
      </c>
      <c r="FL553">
        <v>1.63897435778234</v>
      </c>
      <c r="FM553">
        <v>34.6105983534792</v>
      </c>
      <c r="FN553">
        <v>7062.50076923077</v>
      </c>
      <c r="FO553">
        <v>15</v>
      </c>
      <c r="FP553">
        <v>0</v>
      </c>
      <c r="FQ553" t="s">
        <v>439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-33.88509</v>
      </c>
      <c r="GD553">
        <v>-3.27239097744361</v>
      </c>
      <c r="GE553">
        <v>0.622175923593962</v>
      </c>
      <c r="GF553">
        <v>0</v>
      </c>
      <c r="GG553">
        <v>350.653058823529</v>
      </c>
      <c r="GH553">
        <v>1.66365164444996</v>
      </c>
      <c r="GI553">
        <v>0.264809136724423</v>
      </c>
      <c r="GJ553">
        <v>-1</v>
      </c>
      <c r="GK553">
        <v>1.4435895</v>
      </c>
      <c r="GL553">
        <v>-0.0109908270676709</v>
      </c>
      <c r="GM553">
        <v>0.00534009594951251</v>
      </c>
      <c r="GN553">
        <v>1</v>
      </c>
      <c r="GO553">
        <v>1</v>
      </c>
      <c r="GP553">
        <v>2</v>
      </c>
      <c r="GQ553" t="s">
        <v>448</v>
      </c>
      <c r="GR553">
        <v>3.13291</v>
      </c>
      <c r="GS553">
        <v>2.71298</v>
      </c>
      <c r="GT553">
        <v>0.154335</v>
      </c>
      <c r="GU553">
        <v>0.158405</v>
      </c>
      <c r="GV553">
        <v>0.101653</v>
      </c>
      <c r="GW553">
        <v>0.0979047</v>
      </c>
      <c r="GX553">
        <v>31901.8</v>
      </c>
      <c r="GY553">
        <v>34033.2</v>
      </c>
      <c r="GZ553">
        <v>34125.5</v>
      </c>
      <c r="HA553">
        <v>36608.5</v>
      </c>
      <c r="HB553">
        <v>43283.4</v>
      </c>
      <c r="HC553">
        <v>47407.8</v>
      </c>
      <c r="HD553">
        <v>53217.8</v>
      </c>
      <c r="HE553">
        <v>58498.1</v>
      </c>
      <c r="HF553">
        <v>1.97057</v>
      </c>
      <c r="HG553">
        <v>1.7838</v>
      </c>
      <c r="HH553">
        <v>0.107873</v>
      </c>
      <c r="HI553">
        <v>0</v>
      </c>
      <c r="HJ553">
        <v>28.2568</v>
      </c>
      <c r="HK553">
        <v>999.9</v>
      </c>
      <c r="HL553">
        <v>52.399</v>
      </c>
      <c r="HM553">
        <v>31.119</v>
      </c>
      <c r="HN553">
        <v>26.3461</v>
      </c>
      <c r="HO553">
        <v>54.8404</v>
      </c>
      <c r="HP553">
        <v>45.6811</v>
      </c>
      <c r="HQ553">
        <v>1</v>
      </c>
      <c r="HR553">
        <v>0.00372205</v>
      </c>
      <c r="HS553">
        <v>-0.410335</v>
      </c>
      <c r="HT553">
        <v>20.1122</v>
      </c>
      <c r="HU553">
        <v>5.19483</v>
      </c>
      <c r="HV553">
        <v>12.004</v>
      </c>
      <c r="HW553">
        <v>4.9749</v>
      </c>
      <c r="HX553">
        <v>3.29388</v>
      </c>
      <c r="HY553">
        <v>9999</v>
      </c>
      <c r="HZ553">
        <v>9999</v>
      </c>
      <c r="IA553">
        <v>999.9</v>
      </c>
      <c r="IB553">
        <v>9999</v>
      </c>
      <c r="IC553">
        <v>1.86325</v>
      </c>
      <c r="ID553">
        <v>1.86813</v>
      </c>
      <c r="IE553">
        <v>1.86786</v>
      </c>
      <c r="IF553">
        <v>1.86905</v>
      </c>
      <c r="IG553">
        <v>1.86983</v>
      </c>
      <c r="IH553">
        <v>1.8659</v>
      </c>
      <c r="II553">
        <v>1.86697</v>
      </c>
      <c r="IJ553">
        <v>1.86843</v>
      </c>
      <c r="IK553">
        <v>5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3.375</v>
      </c>
      <c r="IY553">
        <v>0.3633</v>
      </c>
      <c r="IZ553">
        <v>0.591063205497763</v>
      </c>
      <c r="JA553">
        <v>0.00362635438953289</v>
      </c>
      <c r="JB553">
        <v>-8.50754122937555e-07</v>
      </c>
      <c r="JC553">
        <v>2.87264459290622e-10</v>
      </c>
      <c r="JD553">
        <v>-0.103101814204982</v>
      </c>
      <c r="JE553">
        <v>-0.017656537129445</v>
      </c>
      <c r="JF553">
        <v>0.00217271289782075</v>
      </c>
      <c r="JG553">
        <v>-2.34727275410467e-05</v>
      </c>
      <c r="JH553">
        <v>4</v>
      </c>
      <c r="JI553">
        <v>2183</v>
      </c>
      <c r="JJ553">
        <v>1</v>
      </c>
      <c r="JK553">
        <v>27</v>
      </c>
      <c r="JL553">
        <v>29322481.7</v>
      </c>
      <c r="JM553">
        <v>29322481.7</v>
      </c>
      <c r="JN553">
        <v>1.92627</v>
      </c>
      <c r="JO553">
        <v>2.61963</v>
      </c>
      <c r="JP553">
        <v>1.54785</v>
      </c>
      <c r="JQ553">
        <v>2.31201</v>
      </c>
      <c r="JR553">
        <v>1.64551</v>
      </c>
      <c r="JS553">
        <v>2.37183</v>
      </c>
      <c r="JT553">
        <v>34.3497</v>
      </c>
      <c r="JU553">
        <v>24.1926</v>
      </c>
      <c r="JV553">
        <v>18</v>
      </c>
      <c r="JW553">
        <v>507.952</v>
      </c>
      <c r="JX553">
        <v>390.056</v>
      </c>
      <c r="JY553">
        <v>28.0082</v>
      </c>
      <c r="JZ553">
        <v>27.3738</v>
      </c>
      <c r="KA553">
        <v>30.0002</v>
      </c>
      <c r="KB553">
        <v>27.374</v>
      </c>
      <c r="KC553">
        <v>27.3324</v>
      </c>
      <c r="KD553">
        <v>38.6802</v>
      </c>
      <c r="KE553">
        <v>18.3564</v>
      </c>
      <c r="KF553">
        <v>25.7705</v>
      </c>
      <c r="KG553">
        <v>27.9915</v>
      </c>
      <c r="KH553">
        <v>959.416</v>
      </c>
      <c r="KI553">
        <v>22.1639</v>
      </c>
      <c r="KJ553">
        <v>96.7514</v>
      </c>
      <c r="KK553">
        <v>94.7862</v>
      </c>
    </row>
    <row r="554" spans="1:297">
      <c r="A554">
        <v>538</v>
      </c>
      <c r="B554">
        <v>1759348908.1</v>
      </c>
      <c r="C554">
        <v>16048.0999999046</v>
      </c>
      <c r="D554" t="s">
        <v>1523</v>
      </c>
      <c r="E554" t="s">
        <v>1524</v>
      </c>
      <c r="F554">
        <v>5</v>
      </c>
      <c r="G554" t="s">
        <v>1410</v>
      </c>
      <c r="H554" t="s">
        <v>436</v>
      </c>
      <c r="I554">
        <v>1759348899.94615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962.85689675769</v>
      </c>
      <c r="AK554">
        <v>938.199254545455</v>
      </c>
      <c r="AL554">
        <v>3.25682673148636</v>
      </c>
      <c r="AM554">
        <v>64.7014413785426</v>
      </c>
      <c r="AN554">
        <f>(AP554 - AO554 + DY554*1E3/(8.314*(EA554+273.15)) * AR554/DX554 * AQ554) * DX554/(100*DL554) * 1000/(1000 - AP554)</f>
        <v>0</v>
      </c>
      <c r="AO554">
        <v>22.117988157917</v>
      </c>
      <c r="AP554">
        <v>23.5505048484848</v>
      </c>
      <c r="AQ554">
        <v>-3.14267917546967e-05</v>
      </c>
      <c r="AR554">
        <v>119.371846667819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2.44</v>
      </c>
      <c r="DM554">
        <v>0.5</v>
      </c>
      <c r="DN554" t="s">
        <v>438</v>
      </c>
      <c r="DO554">
        <v>2</v>
      </c>
      <c r="DP554" t="b">
        <v>1</v>
      </c>
      <c r="DQ554">
        <v>1759348899.94615</v>
      </c>
      <c r="DR554">
        <v>892.535461538462</v>
      </c>
      <c r="DS554">
        <v>926.227538461539</v>
      </c>
      <c r="DT554">
        <v>23.5578307692308</v>
      </c>
      <c r="DU554">
        <v>22.1170461538462</v>
      </c>
      <c r="DV554">
        <v>889.190769230769</v>
      </c>
      <c r="DW554">
        <v>23.1944615384615</v>
      </c>
      <c r="DX554">
        <v>500.035769230769</v>
      </c>
      <c r="DY554">
        <v>90.3327384615385</v>
      </c>
      <c r="DZ554">
        <v>0.0350326</v>
      </c>
      <c r="EA554">
        <v>30.0500230769231</v>
      </c>
      <c r="EB554">
        <v>30.0195846153846</v>
      </c>
      <c r="EC554">
        <v>999.9</v>
      </c>
      <c r="ED554">
        <v>0</v>
      </c>
      <c r="EE554">
        <v>0</v>
      </c>
      <c r="EF554">
        <v>10011.6753846154</v>
      </c>
      <c r="EG554">
        <v>0</v>
      </c>
      <c r="EH554">
        <v>12.5774</v>
      </c>
      <c r="EI554">
        <v>-33.6921153846154</v>
      </c>
      <c r="EJ554">
        <v>914.068923076923</v>
      </c>
      <c r="EK554">
        <v>947.176230769231</v>
      </c>
      <c r="EL554">
        <v>1.44079615384615</v>
      </c>
      <c r="EM554">
        <v>926.227538461539</v>
      </c>
      <c r="EN554">
        <v>22.1170461538462</v>
      </c>
      <c r="EO554">
        <v>2.12804307692308</v>
      </c>
      <c r="EP554">
        <v>1.99789076923077</v>
      </c>
      <c r="EQ554">
        <v>18.4306538461538</v>
      </c>
      <c r="ER554">
        <v>17.4276384615385</v>
      </c>
      <c r="ES554">
        <v>2000.00615384615</v>
      </c>
      <c r="ET554">
        <v>0.979997846153846</v>
      </c>
      <c r="EU554">
        <v>0.0200019</v>
      </c>
      <c r="EV554">
        <v>0</v>
      </c>
      <c r="EW554">
        <v>350.932230769231</v>
      </c>
      <c r="EX554">
        <v>5.00059</v>
      </c>
      <c r="EY554">
        <v>7064.73153846154</v>
      </c>
      <c r="EZ554">
        <v>17360.3615384615</v>
      </c>
      <c r="FA554">
        <v>40.75</v>
      </c>
      <c r="FB554">
        <v>40.562</v>
      </c>
      <c r="FC554">
        <v>40.125</v>
      </c>
      <c r="FD554">
        <v>40.0765384615385</v>
      </c>
      <c r="FE554">
        <v>41.75</v>
      </c>
      <c r="FF554">
        <v>1955.10307692308</v>
      </c>
      <c r="FG554">
        <v>39.9</v>
      </c>
      <c r="FH554">
        <v>0</v>
      </c>
      <c r="FI554">
        <v>1759348908.6</v>
      </c>
      <c r="FJ554">
        <v>0</v>
      </c>
      <c r="FK554">
        <v>350.905384615385</v>
      </c>
      <c r="FL554">
        <v>2.1737435923712</v>
      </c>
      <c r="FM554">
        <v>29.8601709581457</v>
      </c>
      <c r="FN554">
        <v>7064.96961538462</v>
      </c>
      <c r="FO554">
        <v>15</v>
      </c>
      <c r="FP554">
        <v>0</v>
      </c>
      <c r="FQ554" t="s">
        <v>439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-33.8358952380952</v>
      </c>
      <c r="GD554">
        <v>3.17614285714281</v>
      </c>
      <c r="GE554">
        <v>0.666340331659709</v>
      </c>
      <c r="GF554">
        <v>0</v>
      </c>
      <c r="GG554">
        <v>350.803235294118</v>
      </c>
      <c r="GH554">
        <v>1.92571428392759</v>
      </c>
      <c r="GI554">
        <v>0.270702034893541</v>
      </c>
      <c r="GJ554">
        <v>-1</v>
      </c>
      <c r="GK554">
        <v>1.4411880952381</v>
      </c>
      <c r="GL554">
        <v>-0.0217083116883107</v>
      </c>
      <c r="GM554">
        <v>0.00399805979021921</v>
      </c>
      <c r="GN554">
        <v>1</v>
      </c>
      <c r="GO554">
        <v>1</v>
      </c>
      <c r="GP554">
        <v>2</v>
      </c>
      <c r="GQ554" t="s">
        <v>448</v>
      </c>
      <c r="GR554">
        <v>3.13273</v>
      </c>
      <c r="GS554">
        <v>2.71274</v>
      </c>
      <c r="GT554">
        <v>0.156146</v>
      </c>
      <c r="GU554">
        <v>0.160319</v>
      </c>
      <c r="GV554">
        <v>0.101632</v>
      </c>
      <c r="GW554">
        <v>0.0979115</v>
      </c>
      <c r="GX554">
        <v>31833.3</v>
      </c>
      <c r="GY554">
        <v>33955.8</v>
      </c>
      <c r="GZ554">
        <v>34125.2</v>
      </c>
      <c r="HA554">
        <v>36608.5</v>
      </c>
      <c r="HB554">
        <v>43284.1</v>
      </c>
      <c r="HC554">
        <v>47407.6</v>
      </c>
      <c r="HD554">
        <v>53217.1</v>
      </c>
      <c r="HE554">
        <v>58498.1</v>
      </c>
      <c r="HF554">
        <v>1.96995</v>
      </c>
      <c r="HG554">
        <v>1.78433</v>
      </c>
      <c r="HH554">
        <v>0.108249</v>
      </c>
      <c r="HI554">
        <v>0</v>
      </c>
      <c r="HJ554">
        <v>28.2556</v>
      </c>
      <c r="HK554">
        <v>999.9</v>
      </c>
      <c r="HL554">
        <v>52.399</v>
      </c>
      <c r="HM554">
        <v>31.119</v>
      </c>
      <c r="HN554">
        <v>26.3474</v>
      </c>
      <c r="HO554">
        <v>55.3304</v>
      </c>
      <c r="HP554">
        <v>45.7011</v>
      </c>
      <c r="HQ554">
        <v>1</v>
      </c>
      <c r="HR554">
        <v>0.00392022</v>
      </c>
      <c r="HS554">
        <v>-0.412704</v>
      </c>
      <c r="HT554">
        <v>20.1125</v>
      </c>
      <c r="HU554">
        <v>5.19573</v>
      </c>
      <c r="HV554">
        <v>12.004</v>
      </c>
      <c r="HW554">
        <v>4.97525</v>
      </c>
      <c r="HX554">
        <v>3.29393</v>
      </c>
      <c r="HY554">
        <v>9999</v>
      </c>
      <c r="HZ554">
        <v>9999</v>
      </c>
      <c r="IA554">
        <v>999.9</v>
      </c>
      <c r="IB554">
        <v>9999</v>
      </c>
      <c r="IC554">
        <v>1.86325</v>
      </c>
      <c r="ID554">
        <v>1.86813</v>
      </c>
      <c r="IE554">
        <v>1.86788</v>
      </c>
      <c r="IF554">
        <v>1.86905</v>
      </c>
      <c r="IG554">
        <v>1.86983</v>
      </c>
      <c r="IH554">
        <v>1.86592</v>
      </c>
      <c r="II554">
        <v>1.86697</v>
      </c>
      <c r="IJ554">
        <v>1.86844</v>
      </c>
      <c r="IK554">
        <v>5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3.42</v>
      </c>
      <c r="IY554">
        <v>0.363</v>
      </c>
      <c r="IZ554">
        <v>0.591063205497763</v>
      </c>
      <c r="JA554">
        <v>0.00362635438953289</v>
      </c>
      <c r="JB554">
        <v>-8.50754122937555e-07</v>
      </c>
      <c r="JC554">
        <v>2.87264459290622e-10</v>
      </c>
      <c r="JD554">
        <v>-0.103101814204982</v>
      </c>
      <c r="JE554">
        <v>-0.017656537129445</v>
      </c>
      <c r="JF554">
        <v>0.00217271289782075</v>
      </c>
      <c r="JG554">
        <v>-2.34727275410467e-05</v>
      </c>
      <c r="JH554">
        <v>4</v>
      </c>
      <c r="JI554">
        <v>2183</v>
      </c>
      <c r="JJ554">
        <v>1</v>
      </c>
      <c r="JK554">
        <v>27</v>
      </c>
      <c r="JL554">
        <v>29322481.8</v>
      </c>
      <c r="JM554">
        <v>29322481.8</v>
      </c>
      <c r="JN554">
        <v>1.95679</v>
      </c>
      <c r="JO554">
        <v>2.62329</v>
      </c>
      <c r="JP554">
        <v>1.54785</v>
      </c>
      <c r="JQ554">
        <v>2.31201</v>
      </c>
      <c r="JR554">
        <v>1.64673</v>
      </c>
      <c r="JS554">
        <v>2.28027</v>
      </c>
      <c r="JT554">
        <v>34.3497</v>
      </c>
      <c r="JU554">
        <v>24.1838</v>
      </c>
      <c r="JV554">
        <v>18</v>
      </c>
      <c r="JW554">
        <v>507.549</v>
      </c>
      <c r="JX554">
        <v>390.351</v>
      </c>
      <c r="JY554">
        <v>27.99</v>
      </c>
      <c r="JZ554">
        <v>27.3755</v>
      </c>
      <c r="KA554">
        <v>30.0002</v>
      </c>
      <c r="KB554">
        <v>27.3751</v>
      </c>
      <c r="KC554">
        <v>27.3346</v>
      </c>
      <c r="KD554">
        <v>39.2154</v>
      </c>
      <c r="KE554">
        <v>18.3564</v>
      </c>
      <c r="KF554">
        <v>25.7705</v>
      </c>
      <c r="KG554">
        <v>27.9689</v>
      </c>
      <c r="KH554">
        <v>972.909</v>
      </c>
      <c r="KI554">
        <v>22.1807</v>
      </c>
      <c r="KJ554">
        <v>96.7504</v>
      </c>
      <c r="KK554">
        <v>94.7862</v>
      </c>
    </row>
    <row r="555" spans="1:297">
      <c r="A555">
        <v>539</v>
      </c>
      <c r="B555">
        <v>1759348913.1</v>
      </c>
      <c r="C555">
        <v>16053.0999999046</v>
      </c>
      <c r="D555" t="s">
        <v>1525</v>
      </c>
      <c r="E555" t="s">
        <v>1526</v>
      </c>
      <c r="F555">
        <v>5</v>
      </c>
      <c r="G555" t="s">
        <v>1410</v>
      </c>
      <c r="H555" t="s">
        <v>436</v>
      </c>
      <c r="I555">
        <v>1759348904.94615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980.966461453132</v>
      </c>
      <c r="AK555">
        <v>955.511648484848</v>
      </c>
      <c r="AL555">
        <v>3.47235049609884</v>
      </c>
      <c r="AM555">
        <v>64.7014413785426</v>
      </c>
      <c r="AN555">
        <f>(AP555 - AO555 + DY555*1E3/(8.314*(EA555+273.15)) * AR555/DX555 * AQ555) * DX555/(100*DL555) * 1000/(1000 - AP555)</f>
        <v>0</v>
      </c>
      <c r="AO555">
        <v>22.1201237138605</v>
      </c>
      <c r="AP555">
        <v>23.5444824242424</v>
      </c>
      <c r="AQ555">
        <v>-2.70839126945454e-05</v>
      </c>
      <c r="AR555">
        <v>119.371846667819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2.44</v>
      </c>
      <c r="DM555">
        <v>0.5</v>
      </c>
      <c r="DN555" t="s">
        <v>438</v>
      </c>
      <c r="DO555">
        <v>2</v>
      </c>
      <c r="DP555" t="b">
        <v>1</v>
      </c>
      <c r="DQ555">
        <v>1759348904.94615</v>
      </c>
      <c r="DR555">
        <v>909.200846153846</v>
      </c>
      <c r="DS555">
        <v>943.098384615384</v>
      </c>
      <c r="DT555">
        <v>23.5536153846154</v>
      </c>
      <c r="DU555">
        <v>22.1186538461538</v>
      </c>
      <c r="DV555">
        <v>905.809615384615</v>
      </c>
      <c r="DW555">
        <v>23.1904153846154</v>
      </c>
      <c r="DX555">
        <v>500.011846153846</v>
      </c>
      <c r="DY555">
        <v>90.3334076923077</v>
      </c>
      <c r="DZ555">
        <v>0.0350770692307692</v>
      </c>
      <c r="EA555">
        <v>30.0473615384615</v>
      </c>
      <c r="EB555">
        <v>30.0217769230769</v>
      </c>
      <c r="EC555">
        <v>999.9</v>
      </c>
      <c r="ED555">
        <v>0</v>
      </c>
      <c r="EE555">
        <v>0</v>
      </c>
      <c r="EF555">
        <v>9993.64769230769</v>
      </c>
      <c r="EG555">
        <v>0</v>
      </c>
      <c r="EH555">
        <v>12.5774</v>
      </c>
      <c r="EI555">
        <v>-33.8975461538462</v>
      </c>
      <c r="EJ555">
        <v>931.132230769231</v>
      </c>
      <c r="EK555">
        <v>964.430153846154</v>
      </c>
      <c r="EL555">
        <v>1.43496461538462</v>
      </c>
      <c r="EM555">
        <v>943.098384615384</v>
      </c>
      <c r="EN555">
        <v>22.1186538461538</v>
      </c>
      <c r="EO555">
        <v>2.12767692307692</v>
      </c>
      <c r="EP555">
        <v>1.99805076923077</v>
      </c>
      <c r="EQ555">
        <v>18.4279076923077</v>
      </c>
      <c r="ER555">
        <v>17.4289</v>
      </c>
      <c r="ES555">
        <v>2000.03461538462</v>
      </c>
      <c r="ET555">
        <v>0.979998076923077</v>
      </c>
      <c r="EU555">
        <v>0.0200016615384615</v>
      </c>
      <c r="EV555">
        <v>0</v>
      </c>
      <c r="EW555">
        <v>351.070384615385</v>
      </c>
      <c r="EX555">
        <v>5.00059</v>
      </c>
      <c r="EY555">
        <v>7067.16</v>
      </c>
      <c r="EZ555">
        <v>17360.6153846154</v>
      </c>
      <c r="FA555">
        <v>40.75</v>
      </c>
      <c r="FB555">
        <v>40.562</v>
      </c>
      <c r="FC555">
        <v>40.125</v>
      </c>
      <c r="FD555">
        <v>40.0765384615385</v>
      </c>
      <c r="FE555">
        <v>41.75</v>
      </c>
      <c r="FF555">
        <v>1955.12923076923</v>
      </c>
      <c r="FG555">
        <v>39.9</v>
      </c>
      <c r="FH555">
        <v>0</v>
      </c>
      <c r="FI555">
        <v>1759348913.4</v>
      </c>
      <c r="FJ555">
        <v>0</v>
      </c>
      <c r="FK555">
        <v>351.004346153846</v>
      </c>
      <c r="FL555">
        <v>1.50492306965918</v>
      </c>
      <c r="FM555">
        <v>24.2095726296483</v>
      </c>
      <c r="FN555">
        <v>7067.21423076923</v>
      </c>
      <c r="FO555">
        <v>15</v>
      </c>
      <c r="FP555">
        <v>0</v>
      </c>
      <c r="FQ555" t="s">
        <v>439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-33.82602</v>
      </c>
      <c r="GD555">
        <v>-0.421344360902316</v>
      </c>
      <c r="GE555">
        <v>0.67397690286834</v>
      </c>
      <c r="GF555">
        <v>1</v>
      </c>
      <c r="GG555">
        <v>350.918235294118</v>
      </c>
      <c r="GH555">
        <v>1.511963328731</v>
      </c>
      <c r="GI555">
        <v>0.253158408769681</v>
      </c>
      <c r="GJ555">
        <v>-1</v>
      </c>
      <c r="GK555">
        <v>1.4374445</v>
      </c>
      <c r="GL555">
        <v>-0.072842255639096</v>
      </c>
      <c r="GM555">
        <v>0.0071854989214389</v>
      </c>
      <c r="GN555">
        <v>1</v>
      </c>
      <c r="GO555">
        <v>2</v>
      </c>
      <c r="GP555">
        <v>2</v>
      </c>
      <c r="GQ555" t="s">
        <v>440</v>
      </c>
      <c r="GR555">
        <v>3.13284</v>
      </c>
      <c r="GS555">
        <v>2.71308</v>
      </c>
      <c r="GT555">
        <v>0.15803</v>
      </c>
      <c r="GU555">
        <v>0.162114</v>
      </c>
      <c r="GV555">
        <v>0.101613</v>
      </c>
      <c r="GW555">
        <v>0.0979211</v>
      </c>
      <c r="GX555">
        <v>31762</v>
      </c>
      <c r="GY555">
        <v>33883.1</v>
      </c>
      <c r="GZ555">
        <v>34125</v>
      </c>
      <c r="HA555">
        <v>36608.4</v>
      </c>
      <c r="HB555">
        <v>43285</v>
      </c>
      <c r="HC555">
        <v>47407.2</v>
      </c>
      <c r="HD555">
        <v>53216.9</v>
      </c>
      <c r="HE555">
        <v>58497.9</v>
      </c>
      <c r="HF555">
        <v>1.97038</v>
      </c>
      <c r="HG555">
        <v>1.7845</v>
      </c>
      <c r="HH555">
        <v>0.1093</v>
      </c>
      <c r="HI555">
        <v>0</v>
      </c>
      <c r="HJ555">
        <v>28.2574</v>
      </c>
      <c r="HK555">
        <v>999.9</v>
      </c>
      <c r="HL555">
        <v>52.399</v>
      </c>
      <c r="HM555">
        <v>31.119</v>
      </c>
      <c r="HN555">
        <v>26.3451</v>
      </c>
      <c r="HO555">
        <v>54.7704</v>
      </c>
      <c r="HP555">
        <v>45.7652</v>
      </c>
      <c r="HQ555">
        <v>1</v>
      </c>
      <c r="HR555">
        <v>0.00410823</v>
      </c>
      <c r="HS555">
        <v>-0.385335</v>
      </c>
      <c r="HT555">
        <v>20.1125</v>
      </c>
      <c r="HU555">
        <v>5.19662</v>
      </c>
      <c r="HV555">
        <v>12.004</v>
      </c>
      <c r="HW555">
        <v>4.9748</v>
      </c>
      <c r="HX555">
        <v>3.2939</v>
      </c>
      <c r="HY555">
        <v>9999</v>
      </c>
      <c r="HZ555">
        <v>9999</v>
      </c>
      <c r="IA555">
        <v>999.9</v>
      </c>
      <c r="IB555">
        <v>9999</v>
      </c>
      <c r="IC555">
        <v>1.86325</v>
      </c>
      <c r="ID555">
        <v>1.86813</v>
      </c>
      <c r="IE555">
        <v>1.86788</v>
      </c>
      <c r="IF555">
        <v>1.86905</v>
      </c>
      <c r="IG555">
        <v>1.86984</v>
      </c>
      <c r="IH555">
        <v>1.86588</v>
      </c>
      <c r="II555">
        <v>1.86695</v>
      </c>
      <c r="IJ555">
        <v>1.86843</v>
      </c>
      <c r="IK555">
        <v>5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3.467</v>
      </c>
      <c r="IY555">
        <v>0.3626</v>
      </c>
      <c r="IZ555">
        <v>0.591063205497763</v>
      </c>
      <c r="JA555">
        <v>0.00362635438953289</v>
      </c>
      <c r="JB555">
        <v>-8.50754122937555e-07</v>
      </c>
      <c r="JC555">
        <v>2.87264459290622e-10</v>
      </c>
      <c r="JD555">
        <v>-0.103101814204982</v>
      </c>
      <c r="JE555">
        <v>-0.017656537129445</v>
      </c>
      <c r="JF555">
        <v>0.00217271289782075</v>
      </c>
      <c r="JG555">
        <v>-2.34727275410467e-05</v>
      </c>
      <c r="JH555">
        <v>4</v>
      </c>
      <c r="JI555">
        <v>2183</v>
      </c>
      <c r="JJ555">
        <v>1</v>
      </c>
      <c r="JK555">
        <v>27</v>
      </c>
      <c r="JL555">
        <v>29322481.9</v>
      </c>
      <c r="JM555">
        <v>29322481.9</v>
      </c>
      <c r="JN555">
        <v>1.98242</v>
      </c>
      <c r="JO555">
        <v>2.63184</v>
      </c>
      <c r="JP555">
        <v>1.54785</v>
      </c>
      <c r="JQ555">
        <v>2.31201</v>
      </c>
      <c r="JR555">
        <v>1.64673</v>
      </c>
      <c r="JS555">
        <v>2.26196</v>
      </c>
      <c r="JT555">
        <v>34.3497</v>
      </c>
      <c r="JU555">
        <v>24.1838</v>
      </c>
      <c r="JV555">
        <v>18</v>
      </c>
      <c r="JW555">
        <v>507.841</v>
      </c>
      <c r="JX555">
        <v>390.446</v>
      </c>
      <c r="JY555">
        <v>27.9702</v>
      </c>
      <c r="JZ555">
        <v>27.3778</v>
      </c>
      <c r="KA555">
        <v>30.0003</v>
      </c>
      <c r="KB555">
        <v>27.3763</v>
      </c>
      <c r="KC555">
        <v>27.3347</v>
      </c>
      <c r="KD555">
        <v>39.7906</v>
      </c>
      <c r="KE555">
        <v>18.3564</v>
      </c>
      <c r="KF555">
        <v>25.7705</v>
      </c>
      <c r="KG555">
        <v>27.9401</v>
      </c>
      <c r="KH555">
        <v>993.122</v>
      </c>
      <c r="KI555">
        <v>22.1981</v>
      </c>
      <c r="KJ555">
        <v>96.7498</v>
      </c>
      <c r="KK555">
        <v>94.7858</v>
      </c>
    </row>
    <row r="556" spans="1:297">
      <c r="A556">
        <v>540</v>
      </c>
      <c r="B556">
        <v>1759348918.1</v>
      </c>
      <c r="C556">
        <v>16058.0999999046</v>
      </c>
      <c r="D556" t="s">
        <v>1527</v>
      </c>
      <c r="E556" t="s">
        <v>1528</v>
      </c>
      <c r="F556">
        <v>5</v>
      </c>
      <c r="G556" t="s">
        <v>1410</v>
      </c>
      <c r="H556" t="s">
        <v>436</v>
      </c>
      <c r="I556">
        <v>1759348909.94615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997.469640270434</v>
      </c>
      <c r="AK556">
        <v>972.224696969697</v>
      </c>
      <c r="AL556">
        <v>3.33018087029356</v>
      </c>
      <c r="AM556">
        <v>64.7014413785426</v>
      </c>
      <c r="AN556">
        <f>(AP556 - AO556 + DY556*1E3/(8.314*(EA556+273.15)) * AR556/DX556 * AQ556) * DX556/(100*DL556) * 1000/(1000 - AP556)</f>
        <v>0</v>
      </c>
      <c r="AO556">
        <v>22.121723612493</v>
      </c>
      <c r="AP556">
        <v>23.5363745454545</v>
      </c>
      <c r="AQ556">
        <v>-3.10256337296152e-05</v>
      </c>
      <c r="AR556">
        <v>119.371846667819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2.44</v>
      </c>
      <c r="DM556">
        <v>0.5</v>
      </c>
      <c r="DN556" t="s">
        <v>438</v>
      </c>
      <c r="DO556">
        <v>2</v>
      </c>
      <c r="DP556" t="b">
        <v>1</v>
      </c>
      <c r="DQ556">
        <v>1759348909.94615</v>
      </c>
      <c r="DR556">
        <v>925.773846153846</v>
      </c>
      <c r="DS556">
        <v>959.437538461538</v>
      </c>
      <c r="DT556">
        <v>23.5469076923077</v>
      </c>
      <c r="DU556">
        <v>22.1199</v>
      </c>
      <c r="DV556">
        <v>922.336461538462</v>
      </c>
      <c r="DW556">
        <v>23.1840076923077</v>
      </c>
      <c r="DX556">
        <v>500.026384615385</v>
      </c>
      <c r="DY556">
        <v>90.3348</v>
      </c>
      <c r="DZ556">
        <v>0.0350510538461538</v>
      </c>
      <c r="EA556">
        <v>30.0448923076923</v>
      </c>
      <c r="EB556">
        <v>30.0282692307692</v>
      </c>
      <c r="EC556">
        <v>999.9</v>
      </c>
      <c r="ED556">
        <v>0</v>
      </c>
      <c r="EE556">
        <v>0</v>
      </c>
      <c r="EF556">
        <v>9983.12307692308</v>
      </c>
      <c r="EG556">
        <v>0</v>
      </c>
      <c r="EH556">
        <v>12.5774</v>
      </c>
      <c r="EI556">
        <v>-33.6636538461538</v>
      </c>
      <c r="EJ556">
        <v>948.098615384615</v>
      </c>
      <c r="EK556">
        <v>981.140153846154</v>
      </c>
      <c r="EL556">
        <v>1.42700384615385</v>
      </c>
      <c r="EM556">
        <v>959.437538461538</v>
      </c>
      <c r="EN556">
        <v>22.1199</v>
      </c>
      <c r="EO556">
        <v>2.12710307692308</v>
      </c>
      <c r="EP556">
        <v>1.99819461538462</v>
      </c>
      <c r="EQ556">
        <v>18.4236076923077</v>
      </c>
      <c r="ER556">
        <v>17.4300384615385</v>
      </c>
      <c r="ES556">
        <v>1999.98923076923</v>
      </c>
      <c r="ET556">
        <v>0.979997615384615</v>
      </c>
      <c r="EU556">
        <v>0.0200021307692308</v>
      </c>
      <c r="EV556">
        <v>0</v>
      </c>
      <c r="EW556">
        <v>351.111153846154</v>
      </c>
      <c r="EX556">
        <v>5.00059</v>
      </c>
      <c r="EY556">
        <v>7069.07076923077</v>
      </c>
      <c r="EZ556">
        <v>17360.2230769231</v>
      </c>
      <c r="FA556">
        <v>40.75</v>
      </c>
      <c r="FB556">
        <v>40.562</v>
      </c>
      <c r="FC556">
        <v>40.125</v>
      </c>
      <c r="FD556">
        <v>40.0716923076923</v>
      </c>
      <c r="FE556">
        <v>41.75</v>
      </c>
      <c r="FF556">
        <v>1955.08307692308</v>
      </c>
      <c r="FG556">
        <v>39.9</v>
      </c>
      <c r="FH556">
        <v>0</v>
      </c>
      <c r="FI556">
        <v>1759348918.8</v>
      </c>
      <c r="FJ556">
        <v>0</v>
      </c>
      <c r="FK556">
        <v>351.13036</v>
      </c>
      <c r="FL556">
        <v>0.766461543273941</v>
      </c>
      <c r="FM556">
        <v>26.9223076992905</v>
      </c>
      <c r="FN556">
        <v>7069.6048</v>
      </c>
      <c r="FO556">
        <v>15</v>
      </c>
      <c r="FP556">
        <v>0</v>
      </c>
      <c r="FQ556" t="s">
        <v>439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-33.852980952381</v>
      </c>
      <c r="GD556">
        <v>1.07993766233764</v>
      </c>
      <c r="GE556">
        <v>0.66485090746798</v>
      </c>
      <c r="GF556">
        <v>0</v>
      </c>
      <c r="GG556">
        <v>351.031852941177</v>
      </c>
      <c r="GH556">
        <v>1.16258212304315</v>
      </c>
      <c r="GI556">
        <v>0.225463461543881</v>
      </c>
      <c r="GJ556">
        <v>-1</v>
      </c>
      <c r="GK556">
        <v>1.43120285714286</v>
      </c>
      <c r="GL556">
        <v>-0.0951163636363626</v>
      </c>
      <c r="GM556">
        <v>0.00966930594980942</v>
      </c>
      <c r="GN556">
        <v>1</v>
      </c>
      <c r="GO556">
        <v>1</v>
      </c>
      <c r="GP556">
        <v>2</v>
      </c>
      <c r="GQ556" t="s">
        <v>448</v>
      </c>
      <c r="GR556">
        <v>3.13277</v>
      </c>
      <c r="GS556">
        <v>2.71275</v>
      </c>
      <c r="GT556">
        <v>0.15984</v>
      </c>
      <c r="GU556">
        <v>0.164004</v>
      </c>
      <c r="GV556">
        <v>0.101589</v>
      </c>
      <c r="GW556">
        <v>0.0979208</v>
      </c>
      <c r="GX556">
        <v>31693.8</v>
      </c>
      <c r="GY556">
        <v>33806.4</v>
      </c>
      <c r="GZ556">
        <v>34125.1</v>
      </c>
      <c r="HA556">
        <v>36608.1</v>
      </c>
      <c r="HB556">
        <v>43286.7</v>
      </c>
      <c r="HC556">
        <v>47406.8</v>
      </c>
      <c r="HD556">
        <v>53217.2</v>
      </c>
      <c r="HE556">
        <v>58497.1</v>
      </c>
      <c r="HF556">
        <v>1.9701</v>
      </c>
      <c r="HG556">
        <v>1.78458</v>
      </c>
      <c r="HH556">
        <v>0.109136</v>
      </c>
      <c r="HI556">
        <v>0</v>
      </c>
      <c r="HJ556">
        <v>28.261</v>
      </c>
      <c r="HK556">
        <v>999.9</v>
      </c>
      <c r="HL556">
        <v>52.399</v>
      </c>
      <c r="HM556">
        <v>31.119</v>
      </c>
      <c r="HN556">
        <v>26.3437</v>
      </c>
      <c r="HO556">
        <v>55.4404</v>
      </c>
      <c r="HP556">
        <v>45.8213</v>
      </c>
      <c r="HQ556">
        <v>1</v>
      </c>
      <c r="HR556">
        <v>0.00434705</v>
      </c>
      <c r="HS556">
        <v>-0.338129</v>
      </c>
      <c r="HT556">
        <v>20.1127</v>
      </c>
      <c r="HU556">
        <v>5.19722</v>
      </c>
      <c r="HV556">
        <v>12.004</v>
      </c>
      <c r="HW556">
        <v>4.9752</v>
      </c>
      <c r="HX556">
        <v>3.29398</v>
      </c>
      <c r="HY556">
        <v>9999</v>
      </c>
      <c r="HZ556">
        <v>9999</v>
      </c>
      <c r="IA556">
        <v>999.9</v>
      </c>
      <c r="IB556">
        <v>9999</v>
      </c>
      <c r="IC556">
        <v>1.86325</v>
      </c>
      <c r="ID556">
        <v>1.86813</v>
      </c>
      <c r="IE556">
        <v>1.86788</v>
      </c>
      <c r="IF556">
        <v>1.86905</v>
      </c>
      <c r="IG556">
        <v>1.86988</v>
      </c>
      <c r="IH556">
        <v>1.86591</v>
      </c>
      <c r="II556">
        <v>1.86694</v>
      </c>
      <c r="IJ556">
        <v>1.86843</v>
      </c>
      <c r="IK556">
        <v>5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3.512</v>
      </c>
      <c r="IY556">
        <v>0.3623</v>
      </c>
      <c r="IZ556">
        <v>0.591063205497763</v>
      </c>
      <c r="JA556">
        <v>0.00362635438953289</v>
      </c>
      <c r="JB556">
        <v>-8.50754122937555e-07</v>
      </c>
      <c r="JC556">
        <v>2.87264459290622e-10</v>
      </c>
      <c r="JD556">
        <v>-0.103101814204982</v>
      </c>
      <c r="JE556">
        <v>-0.017656537129445</v>
      </c>
      <c r="JF556">
        <v>0.00217271289782075</v>
      </c>
      <c r="JG556">
        <v>-2.34727275410467e-05</v>
      </c>
      <c r="JH556">
        <v>4</v>
      </c>
      <c r="JI556">
        <v>2183</v>
      </c>
      <c r="JJ556">
        <v>1</v>
      </c>
      <c r="JK556">
        <v>27</v>
      </c>
      <c r="JL556">
        <v>29322482</v>
      </c>
      <c r="JM556">
        <v>29322482</v>
      </c>
      <c r="JN556">
        <v>2.01294</v>
      </c>
      <c r="JO556">
        <v>2.62939</v>
      </c>
      <c r="JP556">
        <v>1.54785</v>
      </c>
      <c r="JQ556">
        <v>2.31323</v>
      </c>
      <c r="JR556">
        <v>1.64673</v>
      </c>
      <c r="JS556">
        <v>2.27905</v>
      </c>
      <c r="JT556">
        <v>34.3497</v>
      </c>
      <c r="JU556">
        <v>24.1838</v>
      </c>
      <c r="JV556">
        <v>18</v>
      </c>
      <c r="JW556">
        <v>507.66</v>
      </c>
      <c r="JX556">
        <v>390.486</v>
      </c>
      <c r="JY556">
        <v>27.9446</v>
      </c>
      <c r="JZ556">
        <v>27.3791</v>
      </c>
      <c r="KA556">
        <v>30.0003</v>
      </c>
      <c r="KB556">
        <v>27.3763</v>
      </c>
      <c r="KC556">
        <v>27.3347</v>
      </c>
      <c r="KD556">
        <v>40.3222</v>
      </c>
      <c r="KE556">
        <v>18.0822</v>
      </c>
      <c r="KF556">
        <v>25.7705</v>
      </c>
      <c r="KG556">
        <v>27.9009</v>
      </c>
      <c r="KH556">
        <v>1006.65</v>
      </c>
      <c r="KI556">
        <v>22.219</v>
      </c>
      <c r="KJ556">
        <v>96.7503</v>
      </c>
      <c r="KK556">
        <v>94.7848</v>
      </c>
    </row>
    <row r="557" spans="1:297">
      <c r="A557">
        <v>541</v>
      </c>
      <c r="B557">
        <v>1759348923.1</v>
      </c>
      <c r="C557">
        <v>16063.0999999046</v>
      </c>
      <c r="D557" t="s">
        <v>1529</v>
      </c>
      <c r="E557" t="s">
        <v>1530</v>
      </c>
      <c r="F557">
        <v>5</v>
      </c>
      <c r="G557" t="s">
        <v>1410</v>
      </c>
      <c r="H557" t="s">
        <v>436</v>
      </c>
      <c r="I557">
        <v>1759348914.94615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1015.49373377616</v>
      </c>
      <c r="AK557">
        <v>989.770533333333</v>
      </c>
      <c r="AL557">
        <v>3.52764135845203</v>
      </c>
      <c r="AM557">
        <v>64.7014413785426</v>
      </c>
      <c r="AN557">
        <f>(AP557 - AO557 + DY557*1E3/(8.314*(EA557+273.15)) * AR557/DX557 * AQ557) * DX557/(100*DL557) * 1000/(1000 - AP557)</f>
        <v>0</v>
      </c>
      <c r="AO557">
        <v>22.1272925704534</v>
      </c>
      <c r="AP557">
        <v>23.5269648484848</v>
      </c>
      <c r="AQ557">
        <v>-3.46095906447815e-05</v>
      </c>
      <c r="AR557">
        <v>119.371846667819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2.44</v>
      </c>
      <c r="DM557">
        <v>0.5</v>
      </c>
      <c r="DN557" t="s">
        <v>438</v>
      </c>
      <c r="DO557">
        <v>2</v>
      </c>
      <c r="DP557" t="b">
        <v>1</v>
      </c>
      <c r="DQ557">
        <v>1759348914.94615</v>
      </c>
      <c r="DR557">
        <v>942.371307692308</v>
      </c>
      <c r="DS557">
        <v>976.550384615385</v>
      </c>
      <c r="DT557">
        <v>23.5391538461538</v>
      </c>
      <c r="DU557">
        <v>22.1232461538462</v>
      </c>
      <c r="DV557">
        <v>938.887615384615</v>
      </c>
      <c r="DW557">
        <v>23.1766076923077</v>
      </c>
      <c r="DX557">
        <v>499.950307692308</v>
      </c>
      <c r="DY557">
        <v>90.3373692307692</v>
      </c>
      <c r="DZ557">
        <v>0.0351461615384615</v>
      </c>
      <c r="EA557">
        <v>30.0419307692308</v>
      </c>
      <c r="EB557">
        <v>30.0349384615385</v>
      </c>
      <c r="EC557">
        <v>999.9</v>
      </c>
      <c r="ED557">
        <v>0</v>
      </c>
      <c r="EE557">
        <v>0</v>
      </c>
      <c r="EF557">
        <v>9981.82461538462</v>
      </c>
      <c r="EG557">
        <v>0</v>
      </c>
      <c r="EH557">
        <v>12.5774</v>
      </c>
      <c r="EI557">
        <v>-34.1787692307692</v>
      </c>
      <c r="EJ557">
        <v>965.088615384616</v>
      </c>
      <c r="EK557">
        <v>998.642769230769</v>
      </c>
      <c r="EL557">
        <v>1.41590461538462</v>
      </c>
      <c r="EM557">
        <v>976.550384615385</v>
      </c>
      <c r="EN557">
        <v>22.1232461538462</v>
      </c>
      <c r="EO557">
        <v>2.12646307692308</v>
      </c>
      <c r="EP557">
        <v>1.99855461538462</v>
      </c>
      <c r="EQ557">
        <v>18.4188076923077</v>
      </c>
      <c r="ER557">
        <v>17.4328846153846</v>
      </c>
      <c r="ES557">
        <v>1999.99</v>
      </c>
      <c r="ET557">
        <v>0.979997615384615</v>
      </c>
      <c r="EU557">
        <v>0.0200021307692308</v>
      </c>
      <c r="EV557">
        <v>0</v>
      </c>
      <c r="EW557">
        <v>351.154076923077</v>
      </c>
      <c r="EX557">
        <v>5.00059</v>
      </c>
      <c r="EY557">
        <v>7071.19</v>
      </c>
      <c r="EZ557">
        <v>17360.2230769231</v>
      </c>
      <c r="FA557">
        <v>40.75</v>
      </c>
      <c r="FB557">
        <v>40.562</v>
      </c>
      <c r="FC557">
        <v>40.125</v>
      </c>
      <c r="FD557">
        <v>40.0668461538462</v>
      </c>
      <c r="FE557">
        <v>41.75</v>
      </c>
      <c r="FF557">
        <v>1955.08384615385</v>
      </c>
      <c r="FG557">
        <v>39.9</v>
      </c>
      <c r="FH557">
        <v>0</v>
      </c>
      <c r="FI557">
        <v>1759348923.6</v>
      </c>
      <c r="FJ557">
        <v>0</v>
      </c>
      <c r="FK557">
        <v>351.1502</v>
      </c>
      <c r="FL557">
        <v>0.839000004405164</v>
      </c>
      <c r="FM557">
        <v>25.2823077202552</v>
      </c>
      <c r="FN557">
        <v>7071.6224</v>
      </c>
      <c r="FO557">
        <v>15</v>
      </c>
      <c r="FP557">
        <v>0</v>
      </c>
      <c r="FQ557" t="s">
        <v>439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-33.8668904761905</v>
      </c>
      <c r="GD557">
        <v>-4.35084155844155</v>
      </c>
      <c r="GE557">
        <v>0.679498965208057</v>
      </c>
      <c r="GF557">
        <v>0</v>
      </c>
      <c r="GG557">
        <v>351.108117647059</v>
      </c>
      <c r="GH557">
        <v>0.841558441639232</v>
      </c>
      <c r="GI557">
        <v>0.205967696597119</v>
      </c>
      <c r="GJ557">
        <v>-1</v>
      </c>
      <c r="GK557">
        <v>1.42426523809524</v>
      </c>
      <c r="GL557">
        <v>-0.114404415584413</v>
      </c>
      <c r="GM557">
        <v>0.0117341218427073</v>
      </c>
      <c r="GN557">
        <v>0</v>
      </c>
      <c r="GO557">
        <v>0</v>
      </c>
      <c r="GP557">
        <v>2</v>
      </c>
      <c r="GQ557" t="s">
        <v>481</v>
      </c>
      <c r="GR557">
        <v>3.13279</v>
      </c>
      <c r="GS557">
        <v>2.71349</v>
      </c>
      <c r="GT557">
        <v>0.161718</v>
      </c>
      <c r="GU557">
        <v>0.165765</v>
      </c>
      <c r="GV557">
        <v>0.101573</v>
      </c>
      <c r="GW557">
        <v>0.0980067</v>
      </c>
      <c r="GX557">
        <v>31622.8</v>
      </c>
      <c r="GY557">
        <v>33735.2</v>
      </c>
      <c r="GZ557">
        <v>34124.8</v>
      </c>
      <c r="HA557">
        <v>36608</v>
      </c>
      <c r="HB557">
        <v>43287.6</v>
      </c>
      <c r="HC557">
        <v>47402.4</v>
      </c>
      <c r="HD557">
        <v>53217</v>
      </c>
      <c r="HE557">
        <v>58497.1</v>
      </c>
      <c r="HF557">
        <v>1.97035</v>
      </c>
      <c r="HG557">
        <v>1.78437</v>
      </c>
      <c r="HH557">
        <v>0.108175</v>
      </c>
      <c r="HI557">
        <v>0</v>
      </c>
      <c r="HJ557">
        <v>28.2651</v>
      </c>
      <c r="HK557">
        <v>999.9</v>
      </c>
      <c r="HL557">
        <v>52.399</v>
      </c>
      <c r="HM557">
        <v>31.119</v>
      </c>
      <c r="HN557">
        <v>26.3428</v>
      </c>
      <c r="HO557">
        <v>55.0604</v>
      </c>
      <c r="HP557">
        <v>45.8013</v>
      </c>
      <c r="HQ557">
        <v>1</v>
      </c>
      <c r="HR557">
        <v>0.00448171</v>
      </c>
      <c r="HS557">
        <v>-0.277987</v>
      </c>
      <c r="HT557">
        <v>20.1128</v>
      </c>
      <c r="HU557">
        <v>5.19722</v>
      </c>
      <c r="HV557">
        <v>12.004</v>
      </c>
      <c r="HW557">
        <v>4.97505</v>
      </c>
      <c r="HX557">
        <v>3.29388</v>
      </c>
      <c r="HY557">
        <v>9999</v>
      </c>
      <c r="HZ557">
        <v>9999</v>
      </c>
      <c r="IA557">
        <v>999.9</v>
      </c>
      <c r="IB557">
        <v>9999</v>
      </c>
      <c r="IC557">
        <v>1.86325</v>
      </c>
      <c r="ID557">
        <v>1.86813</v>
      </c>
      <c r="IE557">
        <v>1.86787</v>
      </c>
      <c r="IF557">
        <v>1.86905</v>
      </c>
      <c r="IG557">
        <v>1.86983</v>
      </c>
      <c r="IH557">
        <v>1.8659</v>
      </c>
      <c r="II557">
        <v>1.86694</v>
      </c>
      <c r="IJ557">
        <v>1.86844</v>
      </c>
      <c r="IK557">
        <v>5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3.56</v>
      </c>
      <c r="IY557">
        <v>0.362</v>
      </c>
      <c r="IZ557">
        <v>0.591063205497763</v>
      </c>
      <c r="JA557">
        <v>0.00362635438953289</v>
      </c>
      <c r="JB557">
        <v>-8.50754122937555e-07</v>
      </c>
      <c r="JC557">
        <v>2.87264459290622e-10</v>
      </c>
      <c r="JD557">
        <v>-0.103101814204982</v>
      </c>
      <c r="JE557">
        <v>-0.017656537129445</v>
      </c>
      <c r="JF557">
        <v>0.00217271289782075</v>
      </c>
      <c r="JG557">
        <v>-2.34727275410467e-05</v>
      </c>
      <c r="JH557">
        <v>4</v>
      </c>
      <c r="JI557">
        <v>2183</v>
      </c>
      <c r="JJ557">
        <v>1</v>
      </c>
      <c r="JK557">
        <v>27</v>
      </c>
      <c r="JL557">
        <v>29322482.1</v>
      </c>
      <c r="JM557">
        <v>29322482.1</v>
      </c>
      <c r="JN557">
        <v>2.03735</v>
      </c>
      <c r="JO557">
        <v>2.62817</v>
      </c>
      <c r="JP557">
        <v>1.54785</v>
      </c>
      <c r="JQ557">
        <v>2.31201</v>
      </c>
      <c r="JR557">
        <v>1.64673</v>
      </c>
      <c r="JS557">
        <v>2.28271</v>
      </c>
      <c r="JT557">
        <v>34.3497</v>
      </c>
      <c r="JU557">
        <v>24.1838</v>
      </c>
      <c r="JV557">
        <v>18</v>
      </c>
      <c r="JW557">
        <v>507.833</v>
      </c>
      <c r="JX557">
        <v>390.388</v>
      </c>
      <c r="JY557">
        <v>27.9072</v>
      </c>
      <c r="JZ557">
        <v>27.3802</v>
      </c>
      <c r="KA557">
        <v>30.0002</v>
      </c>
      <c r="KB557">
        <v>27.3773</v>
      </c>
      <c r="KC557">
        <v>27.3362</v>
      </c>
      <c r="KD557">
        <v>40.8976</v>
      </c>
      <c r="KE557">
        <v>18.0822</v>
      </c>
      <c r="KF557">
        <v>25.7705</v>
      </c>
      <c r="KG557">
        <v>27.8614</v>
      </c>
      <c r="KH557">
        <v>1026.97</v>
      </c>
      <c r="KI557">
        <v>22.2385</v>
      </c>
      <c r="KJ557">
        <v>96.7498</v>
      </c>
      <c r="KK557">
        <v>94.7847</v>
      </c>
    </row>
    <row r="558" spans="1:297">
      <c r="A558">
        <v>542</v>
      </c>
      <c r="B558">
        <v>1759348928.1</v>
      </c>
      <c r="C558">
        <v>16068.0999999046</v>
      </c>
      <c r="D558" t="s">
        <v>1531</v>
      </c>
      <c r="E558" t="s">
        <v>1532</v>
      </c>
      <c r="F558">
        <v>5</v>
      </c>
      <c r="G558" t="s">
        <v>1410</v>
      </c>
      <c r="H558" t="s">
        <v>436</v>
      </c>
      <c r="I558">
        <v>1759348919.94615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1032.02867454688</v>
      </c>
      <c r="AK558">
        <v>1006.69148484848</v>
      </c>
      <c r="AL558">
        <v>3.3723735061992</v>
      </c>
      <c r="AM558">
        <v>64.7014413785426</v>
      </c>
      <c r="AN558">
        <f>(AP558 - AO558 + DY558*1E3/(8.314*(EA558+273.15)) * AR558/DX558 * AQ558) * DX558/(100*DL558) * 1000/(1000 - AP558)</f>
        <v>0</v>
      </c>
      <c r="AO558">
        <v>22.1548695010544</v>
      </c>
      <c r="AP558">
        <v>23.5288927272727</v>
      </c>
      <c r="AQ558">
        <v>3.95940627951576e-06</v>
      </c>
      <c r="AR558">
        <v>119.371846667819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2.44</v>
      </c>
      <c r="DM558">
        <v>0.5</v>
      </c>
      <c r="DN558" t="s">
        <v>438</v>
      </c>
      <c r="DO558">
        <v>2</v>
      </c>
      <c r="DP558" t="b">
        <v>1</v>
      </c>
      <c r="DQ558">
        <v>1759348919.94615</v>
      </c>
      <c r="DR558">
        <v>959.111923076923</v>
      </c>
      <c r="DS558">
        <v>993.180538461538</v>
      </c>
      <c r="DT558">
        <v>23.5329230769231</v>
      </c>
      <c r="DU558">
        <v>22.1342461538462</v>
      </c>
      <c r="DV558">
        <v>955.581692307692</v>
      </c>
      <c r="DW558">
        <v>23.1706615384615</v>
      </c>
      <c r="DX558">
        <v>500.005615384615</v>
      </c>
      <c r="DY558">
        <v>90.3391076923077</v>
      </c>
      <c r="DZ558">
        <v>0.0351438769230769</v>
      </c>
      <c r="EA558">
        <v>30.0379461538462</v>
      </c>
      <c r="EB558">
        <v>30.0334538461538</v>
      </c>
      <c r="EC558">
        <v>999.9</v>
      </c>
      <c r="ED558">
        <v>0</v>
      </c>
      <c r="EE558">
        <v>0</v>
      </c>
      <c r="EF558">
        <v>9993.07769230769</v>
      </c>
      <c r="EG558">
        <v>0</v>
      </c>
      <c r="EH558">
        <v>12.5774</v>
      </c>
      <c r="EI558">
        <v>-34.0677923076923</v>
      </c>
      <c r="EJ558">
        <v>982.226076923077</v>
      </c>
      <c r="EK558">
        <v>1015.66046153846</v>
      </c>
      <c r="EL558">
        <v>1.39866384615385</v>
      </c>
      <c r="EM558">
        <v>993.180538461538</v>
      </c>
      <c r="EN558">
        <v>22.1342461538462</v>
      </c>
      <c r="EO558">
        <v>2.12594153846154</v>
      </c>
      <c r="EP558">
        <v>1.99958846153846</v>
      </c>
      <c r="EQ558">
        <v>18.4148923076923</v>
      </c>
      <c r="ER558">
        <v>17.4410615384615</v>
      </c>
      <c r="ES558">
        <v>1999.99</v>
      </c>
      <c r="ET558">
        <v>0.979997615384615</v>
      </c>
      <c r="EU558">
        <v>0.0200021307692308</v>
      </c>
      <c r="EV558">
        <v>0</v>
      </c>
      <c r="EW558">
        <v>351.237461538462</v>
      </c>
      <c r="EX558">
        <v>5.00059</v>
      </c>
      <c r="EY558">
        <v>7073.43</v>
      </c>
      <c r="EZ558">
        <v>17360.2153846154</v>
      </c>
      <c r="FA558">
        <v>40.75</v>
      </c>
      <c r="FB558">
        <v>40.562</v>
      </c>
      <c r="FC558">
        <v>40.125</v>
      </c>
      <c r="FD558">
        <v>40.0668461538462</v>
      </c>
      <c r="FE558">
        <v>41.75</v>
      </c>
      <c r="FF558">
        <v>1955.08307692308</v>
      </c>
      <c r="FG558">
        <v>39.9</v>
      </c>
      <c r="FH558">
        <v>0</v>
      </c>
      <c r="FI558">
        <v>1759348928.4</v>
      </c>
      <c r="FJ558">
        <v>0</v>
      </c>
      <c r="FK558">
        <v>351.255</v>
      </c>
      <c r="FL558">
        <v>1.1417692389509</v>
      </c>
      <c r="FM558">
        <v>27.2369230671081</v>
      </c>
      <c r="FN558">
        <v>7073.8408</v>
      </c>
      <c r="FO558">
        <v>15</v>
      </c>
      <c r="FP558">
        <v>0</v>
      </c>
      <c r="FQ558" t="s">
        <v>439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-34.1001142857143</v>
      </c>
      <c r="GD558">
        <v>-0.285194805194865</v>
      </c>
      <c r="GE558">
        <v>0.451118338698621</v>
      </c>
      <c r="GF558">
        <v>1</v>
      </c>
      <c r="GG558">
        <v>351.192352941177</v>
      </c>
      <c r="GH558">
        <v>1.03770817520184</v>
      </c>
      <c r="GI558">
        <v>0.196456533488133</v>
      </c>
      <c r="GJ558">
        <v>-1</v>
      </c>
      <c r="GK558">
        <v>1.40665761904762</v>
      </c>
      <c r="GL558">
        <v>-0.198961558441556</v>
      </c>
      <c r="GM558">
        <v>0.0209963890103494</v>
      </c>
      <c r="GN558">
        <v>0</v>
      </c>
      <c r="GO558">
        <v>1</v>
      </c>
      <c r="GP558">
        <v>2</v>
      </c>
      <c r="GQ558" t="s">
        <v>448</v>
      </c>
      <c r="GR558">
        <v>3.13272</v>
      </c>
      <c r="GS558">
        <v>2.71311</v>
      </c>
      <c r="GT558">
        <v>0.163518</v>
      </c>
      <c r="GU558">
        <v>0.167603</v>
      </c>
      <c r="GV558">
        <v>0.101574</v>
      </c>
      <c r="GW558">
        <v>0.0980459</v>
      </c>
      <c r="GX558">
        <v>31555.2</v>
      </c>
      <c r="GY558">
        <v>33660.8</v>
      </c>
      <c r="GZ558">
        <v>34125.1</v>
      </c>
      <c r="HA558">
        <v>36607.8</v>
      </c>
      <c r="HB558">
        <v>43287.8</v>
      </c>
      <c r="HC558">
        <v>47400.3</v>
      </c>
      <c r="HD558">
        <v>53217.2</v>
      </c>
      <c r="HE558">
        <v>58496.8</v>
      </c>
      <c r="HF558">
        <v>1.9701</v>
      </c>
      <c r="HG558">
        <v>1.78498</v>
      </c>
      <c r="HH558">
        <v>0.108019</v>
      </c>
      <c r="HI558">
        <v>0</v>
      </c>
      <c r="HJ558">
        <v>28.27</v>
      </c>
      <c r="HK558">
        <v>999.9</v>
      </c>
      <c r="HL558">
        <v>52.399</v>
      </c>
      <c r="HM558">
        <v>31.119</v>
      </c>
      <c r="HN558">
        <v>26.3452</v>
      </c>
      <c r="HO558">
        <v>55.0104</v>
      </c>
      <c r="HP558">
        <v>45.9896</v>
      </c>
      <c r="HQ558">
        <v>1</v>
      </c>
      <c r="HR558">
        <v>0.00463669</v>
      </c>
      <c r="HS558">
        <v>-0.239434</v>
      </c>
      <c r="HT558">
        <v>20.113</v>
      </c>
      <c r="HU558">
        <v>5.19737</v>
      </c>
      <c r="HV558">
        <v>12.004</v>
      </c>
      <c r="HW558">
        <v>4.97455</v>
      </c>
      <c r="HX558">
        <v>3.2939</v>
      </c>
      <c r="HY558">
        <v>9999</v>
      </c>
      <c r="HZ558">
        <v>9999</v>
      </c>
      <c r="IA558">
        <v>999.9</v>
      </c>
      <c r="IB558">
        <v>9999</v>
      </c>
      <c r="IC558">
        <v>1.86325</v>
      </c>
      <c r="ID558">
        <v>1.86813</v>
      </c>
      <c r="IE558">
        <v>1.86785</v>
      </c>
      <c r="IF558">
        <v>1.86905</v>
      </c>
      <c r="IG558">
        <v>1.86983</v>
      </c>
      <c r="IH558">
        <v>1.8659</v>
      </c>
      <c r="II558">
        <v>1.86698</v>
      </c>
      <c r="IJ558">
        <v>1.86843</v>
      </c>
      <c r="IK558">
        <v>5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3.607</v>
      </c>
      <c r="IY558">
        <v>0.362</v>
      </c>
      <c r="IZ558">
        <v>0.591063205497763</v>
      </c>
      <c r="JA558">
        <v>0.00362635438953289</v>
      </c>
      <c r="JB558">
        <v>-8.50754122937555e-07</v>
      </c>
      <c r="JC558">
        <v>2.87264459290622e-10</v>
      </c>
      <c r="JD558">
        <v>-0.103101814204982</v>
      </c>
      <c r="JE558">
        <v>-0.017656537129445</v>
      </c>
      <c r="JF558">
        <v>0.00217271289782075</v>
      </c>
      <c r="JG558">
        <v>-2.34727275410467e-05</v>
      </c>
      <c r="JH558">
        <v>4</v>
      </c>
      <c r="JI558">
        <v>2183</v>
      </c>
      <c r="JJ558">
        <v>1</v>
      </c>
      <c r="JK558">
        <v>27</v>
      </c>
      <c r="JL558">
        <v>29322482.1</v>
      </c>
      <c r="JM558">
        <v>29322482.1</v>
      </c>
      <c r="JN558">
        <v>2.06787</v>
      </c>
      <c r="JO558">
        <v>2.62085</v>
      </c>
      <c r="JP558">
        <v>1.54785</v>
      </c>
      <c r="JQ558">
        <v>2.31201</v>
      </c>
      <c r="JR558">
        <v>1.64673</v>
      </c>
      <c r="JS558">
        <v>2.37549</v>
      </c>
      <c r="JT558">
        <v>34.3497</v>
      </c>
      <c r="JU558">
        <v>24.1926</v>
      </c>
      <c r="JV558">
        <v>18</v>
      </c>
      <c r="JW558">
        <v>507.68</v>
      </c>
      <c r="JX558">
        <v>390.716</v>
      </c>
      <c r="JY558">
        <v>27.8662</v>
      </c>
      <c r="JZ558">
        <v>27.3825</v>
      </c>
      <c r="KA558">
        <v>30.0003</v>
      </c>
      <c r="KB558">
        <v>27.3786</v>
      </c>
      <c r="KC558">
        <v>27.337</v>
      </c>
      <c r="KD558">
        <v>41.4408</v>
      </c>
      <c r="KE558">
        <v>17.8051</v>
      </c>
      <c r="KF558">
        <v>25.7705</v>
      </c>
      <c r="KG558">
        <v>27.8406</v>
      </c>
      <c r="KH558">
        <v>1040.5</v>
      </c>
      <c r="KI558">
        <v>22.2558</v>
      </c>
      <c r="KJ558">
        <v>96.7503</v>
      </c>
      <c r="KK558">
        <v>94.7843</v>
      </c>
    </row>
    <row r="559" spans="1:297">
      <c r="A559">
        <v>543</v>
      </c>
      <c r="B559">
        <v>1759348933.1</v>
      </c>
      <c r="C559">
        <v>16073.0999999046</v>
      </c>
      <c r="D559" t="s">
        <v>1533</v>
      </c>
      <c r="E559" t="s">
        <v>1534</v>
      </c>
      <c r="F559">
        <v>5</v>
      </c>
      <c r="G559" t="s">
        <v>1410</v>
      </c>
      <c r="H559" t="s">
        <v>436</v>
      </c>
      <c r="I559">
        <v>1759348924.94615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1050.031606474</v>
      </c>
      <c r="AK559">
        <v>1024.32561212121</v>
      </c>
      <c r="AL559">
        <v>3.53525563857483</v>
      </c>
      <c r="AM559">
        <v>64.7014413785426</v>
      </c>
      <c r="AN559">
        <f>(AP559 - AO559 + DY559*1E3/(8.314*(EA559+273.15)) * AR559/DX559 * AQ559) * DX559/(100*DL559) * 1000/(1000 - AP559)</f>
        <v>0</v>
      </c>
      <c r="AO559">
        <v>22.183055881766</v>
      </c>
      <c r="AP559">
        <v>23.529716969697</v>
      </c>
      <c r="AQ559">
        <v>8.3537814839824e-06</v>
      </c>
      <c r="AR559">
        <v>119.371846667819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2.44</v>
      </c>
      <c r="DM559">
        <v>0.5</v>
      </c>
      <c r="DN559" t="s">
        <v>438</v>
      </c>
      <c r="DO559">
        <v>2</v>
      </c>
      <c r="DP559" t="b">
        <v>1</v>
      </c>
      <c r="DQ559">
        <v>1759348924.94615</v>
      </c>
      <c r="DR559">
        <v>975.920230769231</v>
      </c>
      <c r="DS559">
        <v>1010.31046153846</v>
      </c>
      <c r="DT559">
        <v>23.5291846153846</v>
      </c>
      <c r="DU559">
        <v>22.1547076923077</v>
      </c>
      <c r="DV559">
        <v>972.343153846154</v>
      </c>
      <c r="DW559">
        <v>23.1670923076923</v>
      </c>
      <c r="DX559">
        <v>500.000153846154</v>
      </c>
      <c r="DY559">
        <v>90.3406461538462</v>
      </c>
      <c r="DZ559">
        <v>0.0350449615384615</v>
      </c>
      <c r="EA559">
        <v>30.0344</v>
      </c>
      <c r="EB559">
        <v>30.0310461538462</v>
      </c>
      <c r="EC559">
        <v>999.9</v>
      </c>
      <c r="ED559">
        <v>0</v>
      </c>
      <c r="EE559">
        <v>0</v>
      </c>
      <c r="EF559">
        <v>10000.7269230769</v>
      </c>
      <c r="EG559">
        <v>0</v>
      </c>
      <c r="EH559">
        <v>12.5774</v>
      </c>
      <c r="EI559">
        <v>-34.3890230769231</v>
      </c>
      <c r="EJ559">
        <v>999.435846153846</v>
      </c>
      <c r="EK559">
        <v>1033.2</v>
      </c>
      <c r="EL559">
        <v>1.37447923076923</v>
      </c>
      <c r="EM559">
        <v>1010.31046153846</v>
      </c>
      <c r="EN559">
        <v>22.1547076923077</v>
      </c>
      <c r="EO559">
        <v>2.12564153846154</v>
      </c>
      <c r="EP559">
        <v>2.00147153846154</v>
      </c>
      <c r="EQ559">
        <v>18.4126461538462</v>
      </c>
      <c r="ER559">
        <v>17.4559538461538</v>
      </c>
      <c r="ES559">
        <v>1999.98692307692</v>
      </c>
      <c r="ET559">
        <v>0.979997615384615</v>
      </c>
      <c r="EU559">
        <v>0.0200021307692308</v>
      </c>
      <c r="EV559">
        <v>0</v>
      </c>
      <c r="EW559">
        <v>351.364384615385</v>
      </c>
      <c r="EX559">
        <v>5.00059</v>
      </c>
      <c r="EY559">
        <v>7075.53307692308</v>
      </c>
      <c r="EZ559">
        <v>17360.1846153846</v>
      </c>
      <c r="FA559">
        <v>40.75</v>
      </c>
      <c r="FB559">
        <v>40.562</v>
      </c>
      <c r="FC559">
        <v>40.1297692307692</v>
      </c>
      <c r="FD559">
        <v>40.0716923076923</v>
      </c>
      <c r="FE559">
        <v>41.75</v>
      </c>
      <c r="FF559">
        <v>1955.08076923077</v>
      </c>
      <c r="FG559">
        <v>39.9</v>
      </c>
      <c r="FH559">
        <v>0</v>
      </c>
      <c r="FI559">
        <v>1759348933.8</v>
      </c>
      <c r="FJ559">
        <v>0</v>
      </c>
      <c r="FK559">
        <v>351.338653846154</v>
      </c>
      <c r="FL559">
        <v>1.28003419448743</v>
      </c>
      <c r="FM559">
        <v>23.3675214241787</v>
      </c>
      <c r="FN559">
        <v>7075.90846153846</v>
      </c>
      <c r="FO559">
        <v>15</v>
      </c>
      <c r="FP559">
        <v>0</v>
      </c>
      <c r="FQ559" t="s">
        <v>439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-34.2040142857143</v>
      </c>
      <c r="GD559">
        <v>-1.93333246753247</v>
      </c>
      <c r="GE559">
        <v>0.493940078576835</v>
      </c>
      <c r="GF559">
        <v>0</v>
      </c>
      <c r="GG559">
        <v>351.269647058824</v>
      </c>
      <c r="GH559">
        <v>1.09689840099948</v>
      </c>
      <c r="GI559">
        <v>0.20823683947582</v>
      </c>
      <c r="GJ559">
        <v>-1</v>
      </c>
      <c r="GK559">
        <v>1.3920419047619</v>
      </c>
      <c r="GL559">
        <v>-0.256991688311686</v>
      </c>
      <c r="GM559">
        <v>0.0267608423276654</v>
      </c>
      <c r="GN559">
        <v>0</v>
      </c>
      <c r="GO559">
        <v>0</v>
      </c>
      <c r="GP559">
        <v>2</v>
      </c>
      <c r="GQ559" t="s">
        <v>481</v>
      </c>
      <c r="GR559">
        <v>3.1328</v>
      </c>
      <c r="GS559">
        <v>2.71279</v>
      </c>
      <c r="GT559">
        <v>0.165368</v>
      </c>
      <c r="GU559">
        <v>0.169367</v>
      </c>
      <c r="GV559">
        <v>0.101598</v>
      </c>
      <c r="GW559">
        <v>0.0982563</v>
      </c>
      <c r="GX559">
        <v>31485.5</v>
      </c>
      <c r="GY559">
        <v>33589.3</v>
      </c>
      <c r="GZ559">
        <v>34125.2</v>
      </c>
      <c r="HA559">
        <v>36607.7</v>
      </c>
      <c r="HB559">
        <v>43287</v>
      </c>
      <c r="HC559">
        <v>47388.8</v>
      </c>
      <c r="HD559">
        <v>53217.4</v>
      </c>
      <c r="HE559">
        <v>58496.2</v>
      </c>
      <c r="HF559">
        <v>1.97018</v>
      </c>
      <c r="HG559">
        <v>1.78485</v>
      </c>
      <c r="HH559">
        <v>0.107773</v>
      </c>
      <c r="HI559">
        <v>0</v>
      </c>
      <c r="HJ559">
        <v>28.2737</v>
      </c>
      <c r="HK559">
        <v>999.9</v>
      </c>
      <c r="HL559">
        <v>52.399</v>
      </c>
      <c r="HM559">
        <v>31.119</v>
      </c>
      <c r="HN559">
        <v>26.3419</v>
      </c>
      <c r="HO559">
        <v>54.9304</v>
      </c>
      <c r="HP559">
        <v>45.9415</v>
      </c>
      <c r="HQ559">
        <v>1</v>
      </c>
      <c r="HR559">
        <v>0.00467226</v>
      </c>
      <c r="HS559">
        <v>-0.289306</v>
      </c>
      <c r="HT559">
        <v>20.1127</v>
      </c>
      <c r="HU559">
        <v>5.19752</v>
      </c>
      <c r="HV559">
        <v>12.004</v>
      </c>
      <c r="HW559">
        <v>4.97495</v>
      </c>
      <c r="HX559">
        <v>3.29398</v>
      </c>
      <c r="HY559">
        <v>9999</v>
      </c>
      <c r="HZ559">
        <v>9999</v>
      </c>
      <c r="IA559">
        <v>999.9</v>
      </c>
      <c r="IB559">
        <v>9999</v>
      </c>
      <c r="IC559">
        <v>1.86325</v>
      </c>
      <c r="ID559">
        <v>1.86813</v>
      </c>
      <c r="IE559">
        <v>1.86788</v>
      </c>
      <c r="IF559">
        <v>1.86905</v>
      </c>
      <c r="IG559">
        <v>1.86984</v>
      </c>
      <c r="IH559">
        <v>1.86592</v>
      </c>
      <c r="II559">
        <v>1.86692</v>
      </c>
      <c r="IJ559">
        <v>1.86843</v>
      </c>
      <c r="IK559">
        <v>5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3.658</v>
      </c>
      <c r="IY559">
        <v>0.3624</v>
      </c>
      <c r="IZ559">
        <v>0.591063205497763</v>
      </c>
      <c r="JA559">
        <v>0.00362635438953289</v>
      </c>
      <c r="JB559">
        <v>-8.50754122937555e-07</v>
      </c>
      <c r="JC559">
        <v>2.87264459290622e-10</v>
      </c>
      <c r="JD559">
        <v>-0.103101814204982</v>
      </c>
      <c r="JE559">
        <v>-0.017656537129445</v>
      </c>
      <c r="JF559">
        <v>0.00217271289782075</v>
      </c>
      <c r="JG559">
        <v>-2.34727275410467e-05</v>
      </c>
      <c r="JH559">
        <v>4</v>
      </c>
      <c r="JI559">
        <v>2183</v>
      </c>
      <c r="JJ559">
        <v>1</v>
      </c>
      <c r="JK559">
        <v>27</v>
      </c>
      <c r="JL559">
        <v>29322482.2</v>
      </c>
      <c r="JM559">
        <v>29322482.2</v>
      </c>
      <c r="JN559">
        <v>2.09229</v>
      </c>
      <c r="JO559">
        <v>2.61963</v>
      </c>
      <c r="JP559">
        <v>1.54785</v>
      </c>
      <c r="JQ559">
        <v>2.31201</v>
      </c>
      <c r="JR559">
        <v>1.64551</v>
      </c>
      <c r="JS559">
        <v>2.35596</v>
      </c>
      <c r="JT559">
        <v>34.3497</v>
      </c>
      <c r="JU559">
        <v>24.1926</v>
      </c>
      <c r="JV559">
        <v>18</v>
      </c>
      <c r="JW559">
        <v>507.729</v>
      </c>
      <c r="JX559">
        <v>390.651</v>
      </c>
      <c r="JY559">
        <v>27.8349</v>
      </c>
      <c r="JZ559">
        <v>27.3848</v>
      </c>
      <c r="KA559">
        <v>30.0002</v>
      </c>
      <c r="KB559">
        <v>27.3786</v>
      </c>
      <c r="KC559">
        <v>27.3374</v>
      </c>
      <c r="KD559">
        <v>42.0073</v>
      </c>
      <c r="KE559">
        <v>17.8051</v>
      </c>
      <c r="KF559">
        <v>25.7705</v>
      </c>
      <c r="KG559">
        <v>27.8105</v>
      </c>
      <c r="KH559">
        <v>1060.72</v>
      </c>
      <c r="KI559">
        <v>22.2614</v>
      </c>
      <c r="KJ559">
        <v>96.7506</v>
      </c>
      <c r="KK559">
        <v>94.7835</v>
      </c>
    </row>
    <row r="560" spans="1:297">
      <c r="A560">
        <v>544</v>
      </c>
      <c r="B560">
        <v>1759348938.1</v>
      </c>
      <c r="C560">
        <v>16078.0999999046</v>
      </c>
      <c r="D560" t="s">
        <v>1535</v>
      </c>
      <c r="E560" t="s">
        <v>1536</v>
      </c>
      <c r="F560">
        <v>5</v>
      </c>
      <c r="G560" t="s">
        <v>1410</v>
      </c>
      <c r="H560" t="s">
        <v>436</v>
      </c>
      <c r="I560">
        <v>1759348929.94615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1066.7368143131</v>
      </c>
      <c r="AK560">
        <v>1041.42884848485</v>
      </c>
      <c r="AL560">
        <v>3.40492312137291</v>
      </c>
      <c r="AM560">
        <v>64.7014413785426</v>
      </c>
      <c r="AN560">
        <f>(AP560 - AO560 + DY560*1E3/(8.314*(EA560+273.15)) * AR560/DX560 * AQ560) * DX560/(100*DL560) * 1000/(1000 - AP560)</f>
        <v>0</v>
      </c>
      <c r="AO560">
        <v>22.2387936322077</v>
      </c>
      <c r="AP560">
        <v>23.5543357575758</v>
      </c>
      <c r="AQ560">
        <v>8.25354316618981e-05</v>
      </c>
      <c r="AR560">
        <v>119.371846667819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2.44</v>
      </c>
      <c r="DM560">
        <v>0.5</v>
      </c>
      <c r="DN560" t="s">
        <v>438</v>
      </c>
      <c r="DO560">
        <v>2</v>
      </c>
      <c r="DP560" t="b">
        <v>1</v>
      </c>
      <c r="DQ560">
        <v>1759348929.94615</v>
      </c>
      <c r="DR560">
        <v>992.825076923077</v>
      </c>
      <c r="DS560">
        <v>1026.94230769231</v>
      </c>
      <c r="DT560">
        <v>23.5338</v>
      </c>
      <c r="DU560">
        <v>22.1898076923077</v>
      </c>
      <c r="DV560">
        <v>989.200923076923</v>
      </c>
      <c r="DW560">
        <v>23.1715153846154</v>
      </c>
      <c r="DX560">
        <v>500.035846153846</v>
      </c>
      <c r="DY560">
        <v>90.3413692307692</v>
      </c>
      <c r="DZ560">
        <v>0.0348367692307692</v>
      </c>
      <c r="EA560">
        <v>30.0301923076923</v>
      </c>
      <c r="EB560">
        <v>30.0257615384615</v>
      </c>
      <c r="EC560">
        <v>999.9</v>
      </c>
      <c r="ED560">
        <v>0</v>
      </c>
      <c r="EE560">
        <v>0</v>
      </c>
      <c r="EF560">
        <v>10018.8946153846</v>
      </c>
      <c r="EG560">
        <v>0</v>
      </c>
      <c r="EH560">
        <v>12.5774</v>
      </c>
      <c r="EI560">
        <v>-34.117</v>
      </c>
      <c r="EJ560">
        <v>1016.75292307692</v>
      </c>
      <c r="EK560">
        <v>1050.24615384615</v>
      </c>
      <c r="EL560">
        <v>1.34400384615385</v>
      </c>
      <c r="EM560">
        <v>1026.94230769231</v>
      </c>
      <c r="EN560">
        <v>22.1898076923077</v>
      </c>
      <c r="EO560">
        <v>2.12607615384615</v>
      </c>
      <c r="EP560">
        <v>2.00465846153846</v>
      </c>
      <c r="EQ560">
        <v>18.4159076923077</v>
      </c>
      <c r="ER560">
        <v>17.4811538461538</v>
      </c>
      <c r="ES560">
        <v>2000.01</v>
      </c>
      <c r="ET560">
        <v>0.979997846153846</v>
      </c>
      <c r="EU560">
        <v>0.0200019</v>
      </c>
      <c r="EV560">
        <v>0</v>
      </c>
      <c r="EW560">
        <v>351.502153846154</v>
      </c>
      <c r="EX560">
        <v>5.00059</v>
      </c>
      <c r="EY560">
        <v>7077.54846153846</v>
      </c>
      <c r="EZ560">
        <v>17360.3846153846</v>
      </c>
      <c r="FA560">
        <v>40.75</v>
      </c>
      <c r="FB560">
        <v>40.562</v>
      </c>
      <c r="FC560">
        <v>40.1297692307692</v>
      </c>
      <c r="FD560">
        <v>40.0765384615385</v>
      </c>
      <c r="FE560">
        <v>41.75</v>
      </c>
      <c r="FF560">
        <v>1955.10307692308</v>
      </c>
      <c r="FG560">
        <v>39.9</v>
      </c>
      <c r="FH560">
        <v>0</v>
      </c>
      <c r="FI560">
        <v>1759348938.6</v>
      </c>
      <c r="FJ560">
        <v>0</v>
      </c>
      <c r="FK560">
        <v>351.489384615385</v>
      </c>
      <c r="FL560">
        <v>1.42905983028539</v>
      </c>
      <c r="FM560">
        <v>21.870427382857</v>
      </c>
      <c r="FN560">
        <v>7077.74038461538</v>
      </c>
      <c r="FO560">
        <v>15</v>
      </c>
      <c r="FP560">
        <v>0</v>
      </c>
      <c r="FQ560" t="s">
        <v>439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-34.260075</v>
      </c>
      <c r="GD560">
        <v>1.82286766917293</v>
      </c>
      <c r="GE560">
        <v>0.455653124509203</v>
      </c>
      <c r="GF560">
        <v>0</v>
      </c>
      <c r="GG560">
        <v>351.381029411765</v>
      </c>
      <c r="GH560">
        <v>1.39570664677426</v>
      </c>
      <c r="GI560">
        <v>0.230101957618038</v>
      </c>
      <c r="GJ560">
        <v>-1</v>
      </c>
      <c r="GK560">
        <v>1.363125</v>
      </c>
      <c r="GL560">
        <v>-0.374184360902256</v>
      </c>
      <c r="GM560">
        <v>0.036729072476718</v>
      </c>
      <c r="GN560">
        <v>0</v>
      </c>
      <c r="GO560">
        <v>0</v>
      </c>
      <c r="GP560">
        <v>2</v>
      </c>
      <c r="GQ560" t="s">
        <v>481</v>
      </c>
      <c r="GR560">
        <v>3.13282</v>
      </c>
      <c r="GS560">
        <v>2.71287</v>
      </c>
      <c r="GT560">
        <v>0.167138</v>
      </c>
      <c r="GU560">
        <v>0.171141</v>
      </c>
      <c r="GV560">
        <v>0.101659</v>
      </c>
      <c r="GW560">
        <v>0.0983114</v>
      </c>
      <c r="GX560">
        <v>31418.6</v>
      </c>
      <c r="GY560">
        <v>33517.2</v>
      </c>
      <c r="GZ560">
        <v>34125</v>
      </c>
      <c r="HA560">
        <v>36607.2</v>
      </c>
      <c r="HB560">
        <v>43284</v>
      </c>
      <c r="HC560">
        <v>47385.6</v>
      </c>
      <c r="HD560">
        <v>53217.1</v>
      </c>
      <c r="HE560">
        <v>58495.7</v>
      </c>
      <c r="HF560">
        <v>1.97</v>
      </c>
      <c r="HG560">
        <v>1.7849</v>
      </c>
      <c r="HH560">
        <v>0.107642</v>
      </c>
      <c r="HI560">
        <v>0</v>
      </c>
      <c r="HJ560">
        <v>28.2749</v>
      </c>
      <c r="HK560">
        <v>999.9</v>
      </c>
      <c r="HL560">
        <v>52.399</v>
      </c>
      <c r="HM560">
        <v>31.119</v>
      </c>
      <c r="HN560">
        <v>26.3469</v>
      </c>
      <c r="HO560">
        <v>55.1204</v>
      </c>
      <c r="HP560">
        <v>45.8053</v>
      </c>
      <c r="HQ560">
        <v>1</v>
      </c>
      <c r="HR560">
        <v>0.00510163</v>
      </c>
      <c r="HS560">
        <v>-0.250422</v>
      </c>
      <c r="HT560">
        <v>20.1128</v>
      </c>
      <c r="HU560">
        <v>5.19707</v>
      </c>
      <c r="HV560">
        <v>12.004</v>
      </c>
      <c r="HW560">
        <v>4.97445</v>
      </c>
      <c r="HX560">
        <v>3.29393</v>
      </c>
      <c r="HY560">
        <v>9999</v>
      </c>
      <c r="HZ560">
        <v>9999</v>
      </c>
      <c r="IA560">
        <v>999.9</v>
      </c>
      <c r="IB560">
        <v>9999</v>
      </c>
      <c r="IC560">
        <v>1.86325</v>
      </c>
      <c r="ID560">
        <v>1.86813</v>
      </c>
      <c r="IE560">
        <v>1.86789</v>
      </c>
      <c r="IF560">
        <v>1.86905</v>
      </c>
      <c r="IG560">
        <v>1.86985</v>
      </c>
      <c r="IH560">
        <v>1.86592</v>
      </c>
      <c r="II560">
        <v>1.86693</v>
      </c>
      <c r="IJ560">
        <v>1.86843</v>
      </c>
      <c r="IK560">
        <v>5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3.7</v>
      </c>
      <c r="IY560">
        <v>0.3633</v>
      </c>
      <c r="IZ560">
        <v>0.591063205497763</v>
      </c>
      <c r="JA560">
        <v>0.00362635438953289</v>
      </c>
      <c r="JB560">
        <v>-8.50754122937555e-07</v>
      </c>
      <c r="JC560">
        <v>2.87264459290622e-10</v>
      </c>
      <c r="JD560">
        <v>-0.103101814204982</v>
      </c>
      <c r="JE560">
        <v>-0.017656537129445</v>
      </c>
      <c r="JF560">
        <v>0.00217271289782075</v>
      </c>
      <c r="JG560">
        <v>-2.34727275410467e-05</v>
      </c>
      <c r="JH560">
        <v>4</v>
      </c>
      <c r="JI560">
        <v>2183</v>
      </c>
      <c r="JJ560">
        <v>1</v>
      </c>
      <c r="JK560">
        <v>27</v>
      </c>
      <c r="JL560">
        <v>29322482.3</v>
      </c>
      <c r="JM560">
        <v>29322482.3</v>
      </c>
      <c r="JN560">
        <v>2.12158</v>
      </c>
      <c r="JO560">
        <v>2.61353</v>
      </c>
      <c r="JP560">
        <v>1.54785</v>
      </c>
      <c r="JQ560">
        <v>2.31201</v>
      </c>
      <c r="JR560">
        <v>1.64673</v>
      </c>
      <c r="JS560">
        <v>2.37427</v>
      </c>
      <c r="JT560">
        <v>34.3497</v>
      </c>
      <c r="JU560">
        <v>24.1926</v>
      </c>
      <c r="JV560">
        <v>18</v>
      </c>
      <c r="JW560">
        <v>507.635</v>
      </c>
      <c r="JX560">
        <v>390.691</v>
      </c>
      <c r="JY560">
        <v>27.8125</v>
      </c>
      <c r="JZ560">
        <v>27.386</v>
      </c>
      <c r="KA560">
        <v>30.0003</v>
      </c>
      <c r="KB560">
        <v>27.3809</v>
      </c>
      <c r="KC560">
        <v>27.3393</v>
      </c>
      <c r="KD560">
        <v>42.4971</v>
      </c>
      <c r="KE560">
        <v>17.8051</v>
      </c>
      <c r="KF560">
        <v>25.7705</v>
      </c>
      <c r="KG560">
        <v>27.7838</v>
      </c>
      <c r="KH560">
        <v>1074.22</v>
      </c>
      <c r="KI560">
        <v>22.2565</v>
      </c>
      <c r="KJ560">
        <v>96.75</v>
      </c>
      <c r="KK560">
        <v>94.7825</v>
      </c>
    </row>
    <row r="561" spans="1:297">
      <c r="A561">
        <v>545</v>
      </c>
      <c r="B561">
        <v>1759348943.1</v>
      </c>
      <c r="C561">
        <v>16083.0999999046</v>
      </c>
      <c r="D561" t="s">
        <v>1537</v>
      </c>
      <c r="E561" t="s">
        <v>1538</v>
      </c>
      <c r="F561">
        <v>5</v>
      </c>
      <c r="G561" t="s">
        <v>1410</v>
      </c>
      <c r="H561" t="s">
        <v>436</v>
      </c>
      <c r="I561">
        <v>1759348934.94615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1084.27933314469</v>
      </c>
      <c r="AK561">
        <v>1058.90884848485</v>
      </c>
      <c r="AL561">
        <v>3.49973561405903</v>
      </c>
      <c r="AM561">
        <v>64.7014413785426</v>
      </c>
      <c r="AN561">
        <f>(AP561 - AO561 + DY561*1E3/(8.314*(EA561+273.15)) * AR561/DX561 * AQ561) * DX561/(100*DL561) * 1000/(1000 - AP561)</f>
        <v>0</v>
      </c>
      <c r="AO561">
        <v>22.2471159142524</v>
      </c>
      <c r="AP561">
        <v>23.5637078787879</v>
      </c>
      <c r="AQ561">
        <v>3.82846270236456e-05</v>
      </c>
      <c r="AR561">
        <v>119.371846667819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2.44</v>
      </c>
      <c r="DM561">
        <v>0.5</v>
      </c>
      <c r="DN561" t="s">
        <v>438</v>
      </c>
      <c r="DO561">
        <v>2</v>
      </c>
      <c r="DP561" t="b">
        <v>1</v>
      </c>
      <c r="DQ561">
        <v>1759348934.94615</v>
      </c>
      <c r="DR561">
        <v>1009.71015384615</v>
      </c>
      <c r="DS561">
        <v>1043.91923076923</v>
      </c>
      <c r="DT561">
        <v>23.5442692307692</v>
      </c>
      <c r="DU561">
        <v>22.2193076923077</v>
      </c>
      <c r="DV561">
        <v>1006.03876923077</v>
      </c>
      <c r="DW561">
        <v>23.1815230769231</v>
      </c>
      <c r="DX561">
        <v>500.019538461538</v>
      </c>
      <c r="DY561">
        <v>90.3407230769231</v>
      </c>
      <c r="DZ561">
        <v>0.0348899615384615</v>
      </c>
      <c r="EA561">
        <v>30.0257461538462</v>
      </c>
      <c r="EB561">
        <v>30.0262538461538</v>
      </c>
      <c r="EC561">
        <v>999.9</v>
      </c>
      <c r="ED561">
        <v>0</v>
      </c>
      <c r="EE561">
        <v>0</v>
      </c>
      <c r="EF561">
        <v>10004.1792307692</v>
      </c>
      <c r="EG561">
        <v>0</v>
      </c>
      <c r="EH561">
        <v>12.5774</v>
      </c>
      <c r="EI561">
        <v>-34.2093307692308</v>
      </c>
      <c r="EJ561">
        <v>1034.05615384615</v>
      </c>
      <c r="EK561">
        <v>1067.64076923077</v>
      </c>
      <c r="EL561">
        <v>1.32496615384615</v>
      </c>
      <c r="EM561">
        <v>1043.91923076923</v>
      </c>
      <c r="EN561">
        <v>22.2193076923077</v>
      </c>
      <c r="EO561">
        <v>2.12700692307692</v>
      </c>
      <c r="EP561">
        <v>2.00731</v>
      </c>
      <c r="EQ561">
        <v>18.4228846153846</v>
      </c>
      <c r="ER561">
        <v>17.5021</v>
      </c>
      <c r="ES561">
        <v>1999.96307692308</v>
      </c>
      <c r="ET561">
        <v>0.979997384615385</v>
      </c>
      <c r="EU561">
        <v>0.0200023769230769</v>
      </c>
      <c r="EV561">
        <v>0</v>
      </c>
      <c r="EW561">
        <v>351.622230769231</v>
      </c>
      <c r="EX561">
        <v>5.00059</v>
      </c>
      <c r="EY561">
        <v>7079.10846153846</v>
      </c>
      <c r="EZ561">
        <v>17359.9923076923</v>
      </c>
      <c r="FA561">
        <v>40.75</v>
      </c>
      <c r="FB561">
        <v>40.562</v>
      </c>
      <c r="FC561">
        <v>40.1297692307692</v>
      </c>
      <c r="FD561">
        <v>40.0862307692308</v>
      </c>
      <c r="FE561">
        <v>41.75</v>
      </c>
      <c r="FF561">
        <v>1955.05692307692</v>
      </c>
      <c r="FG561">
        <v>39.9</v>
      </c>
      <c r="FH561">
        <v>0</v>
      </c>
      <c r="FI561">
        <v>1759348943.4</v>
      </c>
      <c r="FJ561">
        <v>0</v>
      </c>
      <c r="FK561">
        <v>351.603038461538</v>
      </c>
      <c r="FL561">
        <v>1.54314529721574</v>
      </c>
      <c r="FM561">
        <v>20.5196581321446</v>
      </c>
      <c r="FN561">
        <v>7079.40692307692</v>
      </c>
      <c r="FO561">
        <v>15</v>
      </c>
      <c r="FP561">
        <v>0</v>
      </c>
      <c r="FQ561" t="s">
        <v>439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-34.14083</v>
      </c>
      <c r="GD561">
        <v>-0.103822556391015</v>
      </c>
      <c r="GE561">
        <v>0.418207584938388</v>
      </c>
      <c r="GF561">
        <v>1</v>
      </c>
      <c r="GG561">
        <v>351.532205882353</v>
      </c>
      <c r="GH561">
        <v>1.75543162753971</v>
      </c>
      <c r="GI561">
        <v>0.248414594083424</v>
      </c>
      <c r="GJ561">
        <v>-1</v>
      </c>
      <c r="GK561">
        <v>1.335697</v>
      </c>
      <c r="GL561">
        <v>-0.255889624060151</v>
      </c>
      <c r="GM561">
        <v>0.0278515432427002</v>
      </c>
      <c r="GN561">
        <v>0</v>
      </c>
      <c r="GO561">
        <v>1</v>
      </c>
      <c r="GP561">
        <v>2</v>
      </c>
      <c r="GQ561" t="s">
        <v>448</v>
      </c>
      <c r="GR561">
        <v>3.13269</v>
      </c>
      <c r="GS561">
        <v>2.71302</v>
      </c>
      <c r="GT561">
        <v>0.168929</v>
      </c>
      <c r="GU561">
        <v>0.172786</v>
      </c>
      <c r="GV561">
        <v>0.101683</v>
      </c>
      <c r="GW561">
        <v>0.098324</v>
      </c>
      <c r="GX561">
        <v>31350.9</v>
      </c>
      <c r="GY561">
        <v>33451.1</v>
      </c>
      <c r="GZ561">
        <v>34124.9</v>
      </c>
      <c r="HA561">
        <v>36607.6</v>
      </c>
      <c r="HB561">
        <v>43282.7</v>
      </c>
      <c r="HC561">
        <v>47385.4</v>
      </c>
      <c r="HD561">
        <v>53216.8</v>
      </c>
      <c r="HE561">
        <v>58496</v>
      </c>
      <c r="HF561">
        <v>1.9697</v>
      </c>
      <c r="HG561">
        <v>1.78517</v>
      </c>
      <c r="HH561">
        <v>0.107128</v>
      </c>
      <c r="HI561">
        <v>0</v>
      </c>
      <c r="HJ561">
        <v>28.2756</v>
      </c>
      <c r="HK561">
        <v>999.9</v>
      </c>
      <c r="HL561">
        <v>52.399</v>
      </c>
      <c r="HM561">
        <v>31.129</v>
      </c>
      <c r="HN561">
        <v>26.3597</v>
      </c>
      <c r="HO561">
        <v>55.1004</v>
      </c>
      <c r="HP561">
        <v>45.7051</v>
      </c>
      <c r="HQ561">
        <v>1</v>
      </c>
      <c r="HR561">
        <v>0.00506098</v>
      </c>
      <c r="HS561">
        <v>-0.249188</v>
      </c>
      <c r="HT561">
        <v>20.1129</v>
      </c>
      <c r="HU561">
        <v>5.19528</v>
      </c>
      <c r="HV561">
        <v>12.004</v>
      </c>
      <c r="HW561">
        <v>4.97435</v>
      </c>
      <c r="HX561">
        <v>3.29398</v>
      </c>
      <c r="HY561">
        <v>9999</v>
      </c>
      <c r="HZ561">
        <v>9999</v>
      </c>
      <c r="IA561">
        <v>999.9</v>
      </c>
      <c r="IB561">
        <v>9999</v>
      </c>
      <c r="IC561">
        <v>1.86325</v>
      </c>
      <c r="ID561">
        <v>1.86813</v>
      </c>
      <c r="IE561">
        <v>1.86789</v>
      </c>
      <c r="IF561">
        <v>1.86905</v>
      </c>
      <c r="IG561">
        <v>1.86983</v>
      </c>
      <c r="IH561">
        <v>1.86591</v>
      </c>
      <c r="II561">
        <v>1.86695</v>
      </c>
      <c r="IJ561">
        <v>1.86844</v>
      </c>
      <c r="IK561">
        <v>5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3.74</v>
      </c>
      <c r="IY561">
        <v>0.3636</v>
      </c>
      <c r="IZ561">
        <v>0.591063205497763</v>
      </c>
      <c r="JA561">
        <v>0.00362635438953289</v>
      </c>
      <c r="JB561">
        <v>-8.50754122937555e-07</v>
      </c>
      <c r="JC561">
        <v>2.87264459290622e-10</v>
      </c>
      <c r="JD561">
        <v>-0.103101814204982</v>
      </c>
      <c r="JE561">
        <v>-0.017656537129445</v>
      </c>
      <c r="JF561">
        <v>0.00217271289782075</v>
      </c>
      <c r="JG561">
        <v>-2.34727275410467e-05</v>
      </c>
      <c r="JH561">
        <v>4</v>
      </c>
      <c r="JI561">
        <v>2183</v>
      </c>
      <c r="JJ561">
        <v>1</v>
      </c>
      <c r="JK561">
        <v>27</v>
      </c>
      <c r="JL561">
        <v>29322482.4</v>
      </c>
      <c r="JM561">
        <v>29322482.4</v>
      </c>
      <c r="JN561">
        <v>2.14233</v>
      </c>
      <c r="JO561">
        <v>2.62085</v>
      </c>
      <c r="JP561">
        <v>1.54785</v>
      </c>
      <c r="JQ561">
        <v>2.31201</v>
      </c>
      <c r="JR561">
        <v>1.64551</v>
      </c>
      <c r="JS561">
        <v>2.30957</v>
      </c>
      <c r="JT561">
        <v>34.3497</v>
      </c>
      <c r="JU561">
        <v>24.1926</v>
      </c>
      <c r="JV561">
        <v>18</v>
      </c>
      <c r="JW561">
        <v>507.437</v>
      </c>
      <c r="JX561">
        <v>390.838</v>
      </c>
      <c r="JY561">
        <v>27.7831</v>
      </c>
      <c r="JZ561">
        <v>27.3872</v>
      </c>
      <c r="KA561">
        <v>30.0001</v>
      </c>
      <c r="KB561">
        <v>27.3809</v>
      </c>
      <c r="KC561">
        <v>27.3393</v>
      </c>
      <c r="KD561">
        <v>42.939</v>
      </c>
      <c r="KE561">
        <v>17.8051</v>
      </c>
      <c r="KF561">
        <v>25.7705</v>
      </c>
      <c r="KG561">
        <v>27.7604</v>
      </c>
      <c r="KH561">
        <v>1087.79</v>
      </c>
      <c r="KI561">
        <v>22.2615</v>
      </c>
      <c r="KJ561">
        <v>96.7495</v>
      </c>
      <c r="KK561">
        <v>94.7833</v>
      </c>
    </row>
    <row r="562" spans="1:297">
      <c r="A562">
        <v>546</v>
      </c>
      <c r="B562">
        <v>1759348948.1</v>
      </c>
      <c r="C562">
        <v>16088.0999999046</v>
      </c>
      <c r="D562" t="s">
        <v>1539</v>
      </c>
      <c r="E562" t="s">
        <v>1540</v>
      </c>
      <c r="F562">
        <v>5</v>
      </c>
      <c r="G562" t="s">
        <v>1410</v>
      </c>
      <c r="H562" t="s">
        <v>436</v>
      </c>
      <c r="I562">
        <v>1759348939.94615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1099.68185821927</v>
      </c>
      <c r="AK562">
        <v>1075.27084848485</v>
      </c>
      <c r="AL562">
        <v>3.24576642197247</v>
      </c>
      <c r="AM562">
        <v>64.7014413785426</v>
      </c>
      <c r="AN562">
        <f>(AP562 - AO562 + DY562*1E3/(8.314*(EA562+273.15)) * AR562/DX562 * AQ562) * DX562/(100*DL562) * 1000/(1000 - AP562)</f>
        <v>0</v>
      </c>
      <c r="AO562">
        <v>22.2489932298443</v>
      </c>
      <c r="AP562">
        <v>23.568076969697</v>
      </c>
      <c r="AQ562">
        <v>1.53389292295744e-05</v>
      </c>
      <c r="AR562">
        <v>119.371846667819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2.44</v>
      </c>
      <c r="DM562">
        <v>0.5</v>
      </c>
      <c r="DN562" t="s">
        <v>438</v>
      </c>
      <c r="DO562">
        <v>2</v>
      </c>
      <c r="DP562" t="b">
        <v>1</v>
      </c>
      <c r="DQ562">
        <v>1759348939.94615</v>
      </c>
      <c r="DR562">
        <v>1026.47615384615</v>
      </c>
      <c r="DS562">
        <v>1059.95307692308</v>
      </c>
      <c r="DT562">
        <v>23.5563923076923</v>
      </c>
      <c r="DU562">
        <v>22.2422230769231</v>
      </c>
      <c r="DV562">
        <v>1022.75876923077</v>
      </c>
      <c r="DW562">
        <v>23.1931230769231</v>
      </c>
      <c r="DX562">
        <v>500.011153846154</v>
      </c>
      <c r="DY562">
        <v>90.3398538461539</v>
      </c>
      <c r="DZ562">
        <v>0.0347724461538462</v>
      </c>
      <c r="EA562">
        <v>30.0212846153846</v>
      </c>
      <c r="EB562">
        <v>30.0261307692308</v>
      </c>
      <c r="EC562">
        <v>999.9</v>
      </c>
      <c r="ED562">
        <v>0</v>
      </c>
      <c r="EE562">
        <v>0</v>
      </c>
      <c r="EF562">
        <v>10009.5176923077</v>
      </c>
      <c r="EG562">
        <v>0</v>
      </c>
      <c r="EH562">
        <v>12.5774</v>
      </c>
      <c r="EI562">
        <v>-33.4767461538462</v>
      </c>
      <c r="EJ562">
        <v>1051.24076923077</v>
      </c>
      <c r="EK562">
        <v>1084.06461538462</v>
      </c>
      <c r="EL562">
        <v>1.31416615384615</v>
      </c>
      <c r="EM562">
        <v>1059.95307692308</v>
      </c>
      <c r="EN562">
        <v>22.2422230769231</v>
      </c>
      <c r="EO562">
        <v>2.12808076923077</v>
      </c>
      <c r="EP562">
        <v>2.00936076923077</v>
      </c>
      <c r="EQ562">
        <v>18.4309384615385</v>
      </c>
      <c r="ER562">
        <v>17.5182846153846</v>
      </c>
      <c r="ES562">
        <v>1999.94153846154</v>
      </c>
      <c r="ET562">
        <v>0.979997153846154</v>
      </c>
      <c r="EU562">
        <v>0.0200026153846154</v>
      </c>
      <c r="EV562">
        <v>0</v>
      </c>
      <c r="EW562">
        <v>351.721461538462</v>
      </c>
      <c r="EX562">
        <v>5.00059</v>
      </c>
      <c r="EY562">
        <v>7080.88076923077</v>
      </c>
      <c r="EZ562">
        <v>17359.8</v>
      </c>
      <c r="FA562">
        <v>40.75</v>
      </c>
      <c r="FB562">
        <v>40.562</v>
      </c>
      <c r="FC562">
        <v>40.1393076923077</v>
      </c>
      <c r="FD562">
        <v>40.1007692307692</v>
      </c>
      <c r="FE562">
        <v>41.75</v>
      </c>
      <c r="FF562">
        <v>1955.03615384615</v>
      </c>
      <c r="FG562">
        <v>39.9</v>
      </c>
      <c r="FH562">
        <v>0</v>
      </c>
      <c r="FI562">
        <v>1759348948.8</v>
      </c>
      <c r="FJ562">
        <v>0</v>
      </c>
      <c r="FK562">
        <v>351.73064</v>
      </c>
      <c r="FL562">
        <v>0.765384612148225</v>
      </c>
      <c r="FM562">
        <v>23.2315385026936</v>
      </c>
      <c r="FN562">
        <v>7081.5872</v>
      </c>
      <c r="FO562">
        <v>15</v>
      </c>
      <c r="FP562">
        <v>0</v>
      </c>
      <c r="FQ562" t="s">
        <v>439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-33.8181476190476</v>
      </c>
      <c r="GD562">
        <v>6.97138441558436</v>
      </c>
      <c r="GE562">
        <v>0.881986936853401</v>
      </c>
      <c r="GF562">
        <v>0</v>
      </c>
      <c r="GG562">
        <v>351.621235294118</v>
      </c>
      <c r="GH562">
        <v>1.19489686894356</v>
      </c>
      <c r="GI562">
        <v>0.210478874002553</v>
      </c>
      <c r="GJ562">
        <v>-1</v>
      </c>
      <c r="GK562">
        <v>1.32396095238095</v>
      </c>
      <c r="GL562">
        <v>-0.122975064935064</v>
      </c>
      <c r="GM562">
        <v>0.0196027412817605</v>
      </c>
      <c r="GN562">
        <v>0</v>
      </c>
      <c r="GO562">
        <v>0</v>
      </c>
      <c r="GP562">
        <v>2</v>
      </c>
      <c r="GQ562" t="s">
        <v>481</v>
      </c>
      <c r="GR562">
        <v>3.1329</v>
      </c>
      <c r="GS562">
        <v>2.71238</v>
      </c>
      <c r="GT562">
        <v>0.170567</v>
      </c>
      <c r="GU562">
        <v>0.174195</v>
      </c>
      <c r="GV562">
        <v>0.101684</v>
      </c>
      <c r="GW562">
        <v>0.0983239</v>
      </c>
      <c r="GX562">
        <v>31289</v>
      </c>
      <c r="GY562">
        <v>33393.9</v>
      </c>
      <c r="GZ562">
        <v>34124.7</v>
      </c>
      <c r="HA562">
        <v>36607.4</v>
      </c>
      <c r="HB562">
        <v>43282.9</v>
      </c>
      <c r="HC562">
        <v>47385.3</v>
      </c>
      <c r="HD562">
        <v>53216.9</v>
      </c>
      <c r="HE562">
        <v>58495.7</v>
      </c>
      <c r="HF562">
        <v>1.9702</v>
      </c>
      <c r="HG562">
        <v>1.78495</v>
      </c>
      <c r="HH562">
        <v>0.1073</v>
      </c>
      <c r="HI562">
        <v>0</v>
      </c>
      <c r="HJ562">
        <v>28.2762</v>
      </c>
      <c r="HK562">
        <v>999.9</v>
      </c>
      <c r="HL562">
        <v>52.399</v>
      </c>
      <c r="HM562">
        <v>31.119</v>
      </c>
      <c r="HN562">
        <v>26.3466</v>
      </c>
      <c r="HO562">
        <v>55.6204</v>
      </c>
      <c r="HP562">
        <v>45.625</v>
      </c>
      <c r="HQ562">
        <v>1</v>
      </c>
      <c r="HR562">
        <v>0.00530742</v>
      </c>
      <c r="HS562">
        <v>-0.249616</v>
      </c>
      <c r="HT562">
        <v>20.1126</v>
      </c>
      <c r="HU562">
        <v>5.19453</v>
      </c>
      <c r="HV562">
        <v>12.004</v>
      </c>
      <c r="HW562">
        <v>4.97365</v>
      </c>
      <c r="HX562">
        <v>3.29388</v>
      </c>
      <c r="HY562">
        <v>9999</v>
      </c>
      <c r="HZ562">
        <v>9999</v>
      </c>
      <c r="IA562">
        <v>999.9</v>
      </c>
      <c r="IB562">
        <v>9999</v>
      </c>
      <c r="IC562">
        <v>1.86325</v>
      </c>
      <c r="ID562">
        <v>1.86813</v>
      </c>
      <c r="IE562">
        <v>1.86788</v>
      </c>
      <c r="IF562">
        <v>1.86905</v>
      </c>
      <c r="IG562">
        <v>1.86983</v>
      </c>
      <c r="IH562">
        <v>1.86589</v>
      </c>
      <c r="II562">
        <v>1.86695</v>
      </c>
      <c r="IJ562">
        <v>1.86843</v>
      </c>
      <c r="IK562">
        <v>5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3.8</v>
      </c>
      <c r="IY562">
        <v>0.3638</v>
      </c>
      <c r="IZ562">
        <v>0.591063205497763</v>
      </c>
      <c r="JA562">
        <v>0.00362635438953289</v>
      </c>
      <c r="JB562">
        <v>-8.50754122937555e-07</v>
      </c>
      <c r="JC562">
        <v>2.87264459290622e-10</v>
      </c>
      <c r="JD562">
        <v>-0.103101814204982</v>
      </c>
      <c r="JE562">
        <v>-0.017656537129445</v>
      </c>
      <c r="JF562">
        <v>0.00217271289782075</v>
      </c>
      <c r="JG562">
        <v>-2.34727275410467e-05</v>
      </c>
      <c r="JH562">
        <v>4</v>
      </c>
      <c r="JI562">
        <v>2183</v>
      </c>
      <c r="JJ562">
        <v>1</v>
      </c>
      <c r="JK562">
        <v>27</v>
      </c>
      <c r="JL562">
        <v>29322482.5</v>
      </c>
      <c r="JM562">
        <v>29322482.5</v>
      </c>
      <c r="JN562">
        <v>2.17041</v>
      </c>
      <c r="JO562">
        <v>2.62573</v>
      </c>
      <c r="JP562">
        <v>1.54785</v>
      </c>
      <c r="JQ562">
        <v>2.31201</v>
      </c>
      <c r="JR562">
        <v>1.64673</v>
      </c>
      <c r="JS562">
        <v>2.26074</v>
      </c>
      <c r="JT562">
        <v>34.3497</v>
      </c>
      <c r="JU562">
        <v>24.1838</v>
      </c>
      <c r="JV562">
        <v>18</v>
      </c>
      <c r="JW562">
        <v>507.782</v>
      </c>
      <c r="JX562">
        <v>390.72</v>
      </c>
      <c r="JY562">
        <v>27.7582</v>
      </c>
      <c r="JZ562">
        <v>27.3895</v>
      </c>
      <c r="KA562">
        <v>30.0004</v>
      </c>
      <c r="KB562">
        <v>27.3826</v>
      </c>
      <c r="KC562">
        <v>27.3397</v>
      </c>
      <c r="KD562">
        <v>43.5533</v>
      </c>
      <c r="KE562">
        <v>17.8051</v>
      </c>
      <c r="KF562">
        <v>25.7705</v>
      </c>
      <c r="KG562">
        <v>27.733</v>
      </c>
      <c r="KH562">
        <v>1108.61</v>
      </c>
      <c r="KI562">
        <v>22.2664</v>
      </c>
      <c r="KJ562">
        <v>96.7495</v>
      </c>
      <c r="KK562">
        <v>94.7827</v>
      </c>
    </row>
    <row r="563" spans="1:297">
      <c r="A563">
        <v>547</v>
      </c>
      <c r="B563">
        <v>1759348953.1</v>
      </c>
      <c r="C563">
        <v>16093.0999999046</v>
      </c>
      <c r="D563" t="s">
        <v>1541</v>
      </c>
      <c r="E563" t="s">
        <v>1542</v>
      </c>
      <c r="F563">
        <v>5</v>
      </c>
      <c r="G563" t="s">
        <v>1410</v>
      </c>
      <c r="H563" t="s">
        <v>436</v>
      </c>
      <c r="I563">
        <v>1759348944.94615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1114.86959685862</v>
      </c>
      <c r="AK563">
        <v>1090.6963030303</v>
      </c>
      <c r="AL563">
        <v>3.08539078585705</v>
      </c>
      <c r="AM563">
        <v>64.7014413785426</v>
      </c>
      <c r="AN563">
        <f>(AP563 - AO563 + DY563*1E3/(8.314*(EA563+273.15)) * AR563/DX563 * AQ563) * DX563/(100*DL563) * 1000/(1000 - AP563)</f>
        <v>0</v>
      </c>
      <c r="AO563">
        <v>22.2503307371344</v>
      </c>
      <c r="AP563">
        <v>23.5610642424242</v>
      </c>
      <c r="AQ563">
        <v>-2.15768115183148e-05</v>
      </c>
      <c r="AR563">
        <v>119.371846667819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2.44</v>
      </c>
      <c r="DM563">
        <v>0.5</v>
      </c>
      <c r="DN563" t="s">
        <v>438</v>
      </c>
      <c r="DO563">
        <v>2</v>
      </c>
      <c r="DP563" t="b">
        <v>1</v>
      </c>
      <c r="DQ563">
        <v>1759348944.94615</v>
      </c>
      <c r="DR563">
        <v>1042.69076923077</v>
      </c>
      <c r="DS563">
        <v>1075.85384615385</v>
      </c>
      <c r="DT563">
        <v>23.5633153846154</v>
      </c>
      <c r="DU563">
        <v>22.2482769230769</v>
      </c>
      <c r="DV563">
        <v>1038.92846153846</v>
      </c>
      <c r="DW563">
        <v>23.1997307692308</v>
      </c>
      <c r="DX563">
        <v>499.992538461539</v>
      </c>
      <c r="DY563">
        <v>90.3369461538462</v>
      </c>
      <c r="DZ563">
        <v>0.0349731692307692</v>
      </c>
      <c r="EA563">
        <v>30.0144076923077</v>
      </c>
      <c r="EB563">
        <v>30.0225384615385</v>
      </c>
      <c r="EC563">
        <v>999.9</v>
      </c>
      <c r="ED563">
        <v>0</v>
      </c>
      <c r="EE563">
        <v>0</v>
      </c>
      <c r="EF563">
        <v>9991.21</v>
      </c>
      <c r="EG563">
        <v>0</v>
      </c>
      <c r="EH563">
        <v>12.5774</v>
      </c>
      <c r="EI563">
        <v>-33.1628307692308</v>
      </c>
      <c r="EJ563">
        <v>1067.85384615385</v>
      </c>
      <c r="EK563">
        <v>1100.33538461538</v>
      </c>
      <c r="EL563">
        <v>1.31502923076923</v>
      </c>
      <c r="EM563">
        <v>1075.85384615385</v>
      </c>
      <c r="EN563">
        <v>22.2482769230769</v>
      </c>
      <c r="EO563">
        <v>2.12863615384615</v>
      </c>
      <c r="EP563">
        <v>2.00984153846154</v>
      </c>
      <c r="EQ563">
        <v>18.4351076923077</v>
      </c>
      <c r="ER563">
        <v>17.5220769230769</v>
      </c>
      <c r="ES563">
        <v>1999.99384615385</v>
      </c>
      <c r="ET563">
        <v>0.979997615384615</v>
      </c>
      <c r="EU563">
        <v>0.0200021307692308</v>
      </c>
      <c r="EV563">
        <v>0</v>
      </c>
      <c r="EW563">
        <v>351.821384615385</v>
      </c>
      <c r="EX563">
        <v>5.00059</v>
      </c>
      <c r="EY563">
        <v>7082.93615384615</v>
      </c>
      <c r="EZ563">
        <v>17360.2461538462</v>
      </c>
      <c r="FA563">
        <v>40.75</v>
      </c>
      <c r="FB563">
        <v>40.562</v>
      </c>
      <c r="FC563">
        <v>40.1488461538462</v>
      </c>
      <c r="FD563">
        <v>40.1056153846154</v>
      </c>
      <c r="FE563">
        <v>41.75</v>
      </c>
      <c r="FF563">
        <v>1955.08615384615</v>
      </c>
      <c r="FG563">
        <v>39.9</v>
      </c>
      <c r="FH563">
        <v>0</v>
      </c>
      <c r="FI563">
        <v>1759348953.6</v>
      </c>
      <c r="FJ563">
        <v>0</v>
      </c>
      <c r="FK563">
        <v>351.82056</v>
      </c>
      <c r="FL563">
        <v>1.09523077454724</v>
      </c>
      <c r="FM563">
        <v>22.2807692531944</v>
      </c>
      <c r="FN563">
        <v>7083.3016</v>
      </c>
      <c r="FO563">
        <v>15</v>
      </c>
      <c r="FP563">
        <v>0</v>
      </c>
      <c r="FQ563" t="s">
        <v>439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-33.2617</v>
      </c>
      <c r="GD563">
        <v>6.19175639097749</v>
      </c>
      <c r="GE563">
        <v>0.990051303216153</v>
      </c>
      <c r="GF563">
        <v>0</v>
      </c>
      <c r="GG563">
        <v>351.748529411765</v>
      </c>
      <c r="GH563">
        <v>1.23636363536661</v>
      </c>
      <c r="GI563">
        <v>0.203335022777405</v>
      </c>
      <c r="GJ563">
        <v>-1</v>
      </c>
      <c r="GK563">
        <v>1.3136515</v>
      </c>
      <c r="GL563">
        <v>0.0223168421052623</v>
      </c>
      <c r="GM563">
        <v>0.00356242231494248</v>
      </c>
      <c r="GN563">
        <v>1</v>
      </c>
      <c r="GO563">
        <v>1</v>
      </c>
      <c r="GP563">
        <v>2</v>
      </c>
      <c r="GQ563" t="s">
        <v>448</v>
      </c>
      <c r="GR563">
        <v>3.13271</v>
      </c>
      <c r="GS563">
        <v>2.71331</v>
      </c>
      <c r="GT563">
        <v>0.172173</v>
      </c>
      <c r="GU563">
        <v>0.176113</v>
      </c>
      <c r="GV563">
        <v>0.101661</v>
      </c>
      <c r="GW563">
        <v>0.0983242</v>
      </c>
      <c r="GX563">
        <v>31228.1</v>
      </c>
      <c r="GY563">
        <v>33316.4</v>
      </c>
      <c r="GZ563">
        <v>34124.3</v>
      </c>
      <c r="HA563">
        <v>36607.4</v>
      </c>
      <c r="HB563">
        <v>43283.6</v>
      </c>
      <c r="HC563">
        <v>47385.4</v>
      </c>
      <c r="HD563">
        <v>53216.1</v>
      </c>
      <c r="HE563">
        <v>58495.4</v>
      </c>
      <c r="HF563">
        <v>1.97015</v>
      </c>
      <c r="HG563">
        <v>1.78513</v>
      </c>
      <c r="HH563">
        <v>0.106674</v>
      </c>
      <c r="HI563">
        <v>0</v>
      </c>
      <c r="HJ563">
        <v>28.2762</v>
      </c>
      <c r="HK563">
        <v>999.9</v>
      </c>
      <c r="HL563">
        <v>52.399</v>
      </c>
      <c r="HM563">
        <v>31.119</v>
      </c>
      <c r="HN563">
        <v>26.3481</v>
      </c>
      <c r="HO563">
        <v>55.1804</v>
      </c>
      <c r="HP563">
        <v>45.8253</v>
      </c>
      <c r="HQ563">
        <v>1</v>
      </c>
      <c r="HR563">
        <v>0.00552846</v>
      </c>
      <c r="HS563">
        <v>-0.224752</v>
      </c>
      <c r="HT563">
        <v>20.1126</v>
      </c>
      <c r="HU563">
        <v>5.19558</v>
      </c>
      <c r="HV563">
        <v>12.004</v>
      </c>
      <c r="HW563">
        <v>4.97425</v>
      </c>
      <c r="HX563">
        <v>3.294</v>
      </c>
      <c r="HY563">
        <v>9999</v>
      </c>
      <c r="HZ563">
        <v>9999</v>
      </c>
      <c r="IA563">
        <v>999.9</v>
      </c>
      <c r="IB563">
        <v>9999</v>
      </c>
      <c r="IC563">
        <v>1.86325</v>
      </c>
      <c r="ID563">
        <v>1.86813</v>
      </c>
      <c r="IE563">
        <v>1.8679</v>
      </c>
      <c r="IF563">
        <v>1.86905</v>
      </c>
      <c r="IG563">
        <v>1.86982</v>
      </c>
      <c r="IH563">
        <v>1.86593</v>
      </c>
      <c r="II563">
        <v>1.86691</v>
      </c>
      <c r="IJ563">
        <v>1.86844</v>
      </c>
      <c r="IK563">
        <v>5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3.84</v>
      </c>
      <c r="IY563">
        <v>0.3635</v>
      </c>
      <c r="IZ563">
        <v>0.591063205497763</v>
      </c>
      <c r="JA563">
        <v>0.00362635438953289</v>
      </c>
      <c r="JB563">
        <v>-8.50754122937555e-07</v>
      </c>
      <c r="JC563">
        <v>2.87264459290622e-10</v>
      </c>
      <c r="JD563">
        <v>-0.103101814204982</v>
      </c>
      <c r="JE563">
        <v>-0.017656537129445</v>
      </c>
      <c r="JF563">
        <v>0.00217271289782075</v>
      </c>
      <c r="JG563">
        <v>-2.34727275410467e-05</v>
      </c>
      <c r="JH563">
        <v>4</v>
      </c>
      <c r="JI563">
        <v>2183</v>
      </c>
      <c r="JJ563">
        <v>1</v>
      </c>
      <c r="JK563">
        <v>27</v>
      </c>
      <c r="JL563">
        <v>29322482.6</v>
      </c>
      <c r="JM563">
        <v>29322482.6</v>
      </c>
      <c r="JN563">
        <v>2.20093</v>
      </c>
      <c r="JO563">
        <v>2.62817</v>
      </c>
      <c r="JP563">
        <v>1.54785</v>
      </c>
      <c r="JQ563">
        <v>2.31201</v>
      </c>
      <c r="JR563">
        <v>1.64673</v>
      </c>
      <c r="JS563">
        <v>2.27783</v>
      </c>
      <c r="JT563">
        <v>34.3497</v>
      </c>
      <c r="JU563">
        <v>24.1838</v>
      </c>
      <c r="JV563">
        <v>18</v>
      </c>
      <c r="JW563">
        <v>507.755</v>
      </c>
      <c r="JX563">
        <v>390.826</v>
      </c>
      <c r="JY563">
        <v>27.7337</v>
      </c>
      <c r="JZ563">
        <v>27.3918</v>
      </c>
      <c r="KA563">
        <v>30.0004</v>
      </c>
      <c r="KB563">
        <v>27.3832</v>
      </c>
      <c r="KC563">
        <v>27.3416</v>
      </c>
      <c r="KD563">
        <v>44.0962</v>
      </c>
      <c r="KE563">
        <v>17.8051</v>
      </c>
      <c r="KF563">
        <v>25.7705</v>
      </c>
      <c r="KG563">
        <v>27.718</v>
      </c>
      <c r="KH563">
        <v>1122.07</v>
      </c>
      <c r="KI563">
        <v>22.275</v>
      </c>
      <c r="KJ563">
        <v>96.7482</v>
      </c>
      <c r="KK563">
        <v>94.7825</v>
      </c>
    </row>
    <row r="564" spans="1:297">
      <c r="A564">
        <v>548</v>
      </c>
      <c r="B564">
        <v>1759348958.1</v>
      </c>
      <c r="C564">
        <v>16098.0999999046</v>
      </c>
      <c r="D564" t="s">
        <v>1543</v>
      </c>
      <c r="E564" t="s">
        <v>1544</v>
      </c>
      <c r="F564">
        <v>5</v>
      </c>
      <c r="G564" t="s">
        <v>1410</v>
      </c>
      <c r="H564" t="s">
        <v>436</v>
      </c>
      <c r="I564">
        <v>1759348949.94615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1134.38434792722</v>
      </c>
      <c r="AK564">
        <v>1108.47187878788</v>
      </c>
      <c r="AL564">
        <v>3.57725122231334</v>
      </c>
      <c r="AM564">
        <v>64.7014413785426</v>
      </c>
      <c r="AN564">
        <f>(AP564 - AO564 + DY564*1E3/(8.314*(EA564+273.15)) * AR564/DX564 * AQ564) * DX564/(100*DL564) * 1000/(1000 - AP564)</f>
        <v>0</v>
      </c>
      <c r="AO564">
        <v>22.2519824630255</v>
      </c>
      <c r="AP564">
        <v>23.5556212121212</v>
      </c>
      <c r="AQ564">
        <v>-2.04179997412126e-05</v>
      </c>
      <c r="AR564">
        <v>119.371846667819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2.44</v>
      </c>
      <c r="DM564">
        <v>0.5</v>
      </c>
      <c r="DN564" t="s">
        <v>438</v>
      </c>
      <c r="DO564">
        <v>2</v>
      </c>
      <c r="DP564" t="b">
        <v>1</v>
      </c>
      <c r="DQ564">
        <v>1759348949.94615</v>
      </c>
      <c r="DR564">
        <v>1058.84076923077</v>
      </c>
      <c r="DS564">
        <v>1092.26</v>
      </c>
      <c r="DT564">
        <v>23.5628230769231</v>
      </c>
      <c r="DU564">
        <v>22.2503615384615</v>
      </c>
      <c r="DV564">
        <v>1055.03384615385</v>
      </c>
      <c r="DW564">
        <v>23.1992538461538</v>
      </c>
      <c r="DX564">
        <v>499.988384615385</v>
      </c>
      <c r="DY564">
        <v>90.3348615384615</v>
      </c>
      <c r="DZ564">
        <v>0.0348669692307692</v>
      </c>
      <c r="EA564">
        <v>30.0089923076923</v>
      </c>
      <c r="EB564">
        <v>30.0162</v>
      </c>
      <c r="EC564">
        <v>999.9</v>
      </c>
      <c r="ED564">
        <v>0</v>
      </c>
      <c r="EE564">
        <v>0</v>
      </c>
      <c r="EF564">
        <v>10007.0269230769</v>
      </c>
      <c r="EG564">
        <v>0</v>
      </c>
      <c r="EH564">
        <v>12.5774</v>
      </c>
      <c r="EI564">
        <v>-33.4189923076923</v>
      </c>
      <c r="EJ564">
        <v>1084.39307692308</v>
      </c>
      <c r="EK564">
        <v>1117.11769230769</v>
      </c>
      <c r="EL564">
        <v>1.31245692307692</v>
      </c>
      <c r="EM564">
        <v>1092.26</v>
      </c>
      <c r="EN564">
        <v>22.2503615384615</v>
      </c>
      <c r="EO564">
        <v>2.12854307692308</v>
      </c>
      <c r="EP564">
        <v>2.00998384615385</v>
      </c>
      <c r="EQ564">
        <v>18.4344076923077</v>
      </c>
      <c r="ER564">
        <v>17.5232</v>
      </c>
      <c r="ES564">
        <v>1999.99461538462</v>
      </c>
      <c r="ET564">
        <v>0.979997615384615</v>
      </c>
      <c r="EU564">
        <v>0.0200021230769231</v>
      </c>
      <c r="EV564">
        <v>0</v>
      </c>
      <c r="EW564">
        <v>351.888461538462</v>
      </c>
      <c r="EX564">
        <v>5.00059</v>
      </c>
      <c r="EY564">
        <v>7084.64384615385</v>
      </c>
      <c r="EZ564">
        <v>17360.2461538462</v>
      </c>
      <c r="FA564">
        <v>40.75</v>
      </c>
      <c r="FB564">
        <v>40.562</v>
      </c>
      <c r="FC564">
        <v>40.1536153846154</v>
      </c>
      <c r="FD564">
        <v>40.1153076923077</v>
      </c>
      <c r="FE564">
        <v>41.75</v>
      </c>
      <c r="FF564">
        <v>1955.08692307692</v>
      </c>
      <c r="FG564">
        <v>39.9</v>
      </c>
      <c r="FH564">
        <v>0</v>
      </c>
      <c r="FI564">
        <v>1759348958.4</v>
      </c>
      <c r="FJ564">
        <v>0</v>
      </c>
      <c r="FK564">
        <v>351.9154</v>
      </c>
      <c r="FL564">
        <v>1.73338462211281</v>
      </c>
      <c r="FM564">
        <v>15.0369230357414</v>
      </c>
      <c r="FN564">
        <v>7084.8196</v>
      </c>
      <c r="FO564">
        <v>15</v>
      </c>
      <c r="FP564">
        <v>0</v>
      </c>
      <c r="FQ564" t="s">
        <v>439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-33.589919047619</v>
      </c>
      <c r="GD564">
        <v>-2.14114285714293</v>
      </c>
      <c r="GE564">
        <v>1.23436331018949</v>
      </c>
      <c r="GF564">
        <v>0</v>
      </c>
      <c r="GG564">
        <v>351.844617647059</v>
      </c>
      <c r="GH564">
        <v>1.18928953604491</v>
      </c>
      <c r="GI564">
        <v>0.179507498566276</v>
      </c>
      <c r="GJ564">
        <v>-1</v>
      </c>
      <c r="GK564">
        <v>1.31284428571429</v>
      </c>
      <c r="GL564">
        <v>-0.0272228571428579</v>
      </c>
      <c r="GM564">
        <v>0.00458094144142838</v>
      </c>
      <c r="GN564">
        <v>1</v>
      </c>
      <c r="GO564">
        <v>1</v>
      </c>
      <c r="GP564">
        <v>2</v>
      </c>
      <c r="GQ564" t="s">
        <v>448</v>
      </c>
      <c r="GR564">
        <v>3.13295</v>
      </c>
      <c r="GS564">
        <v>2.71271</v>
      </c>
      <c r="GT564">
        <v>0.173958</v>
      </c>
      <c r="GU564">
        <v>0.177836</v>
      </c>
      <c r="GV564">
        <v>0.101643</v>
      </c>
      <c r="GW564">
        <v>0.0983343</v>
      </c>
      <c r="GX564">
        <v>31160.7</v>
      </c>
      <c r="GY564">
        <v>33246.4</v>
      </c>
      <c r="GZ564">
        <v>34124.2</v>
      </c>
      <c r="HA564">
        <v>36607</v>
      </c>
      <c r="HB564">
        <v>43284.6</v>
      </c>
      <c r="HC564">
        <v>47384.8</v>
      </c>
      <c r="HD564">
        <v>53215.9</v>
      </c>
      <c r="HE564">
        <v>58495.1</v>
      </c>
      <c r="HF564">
        <v>1.97015</v>
      </c>
      <c r="HG564">
        <v>1.78455</v>
      </c>
      <c r="HH564">
        <v>0.105649</v>
      </c>
      <c r="HI564">
        <v>0</v>
      </c>
      <c r="HJ564">
        <v>28.2785</v>
      </c>
      <c r="HK564">
        <v>999.9</v>
      </c>
      <c r="HL564">
        <v>52.399</v>
      </c>
      <c r="HM564">
        <v>31.109</v>
      </c>
      <c r="HN564">
        <v>26.3334</v>
      </c>
      <c r="HO564">
        <v>54.4704</v>
      </c>
      <c r="HP564">
        <v>45.9335</v>
      </c>
      <c r="HQ564">
        <v>1</v>
      </c>
      <c r="HR564">
        <v>0.00565549</v>
      </c>
      <c r="HS564">
        <v>-0.25469</v>
      </c>
      <c r="HT564">
        <v>20.1124</v>
      </c>
      <c r="HU564">
        <v>5.19543</v>
      </c>
      <c r="HV564">
        <v>12.004</v>
      </c>
      <c r="HW564">
        <v>4.97385</v>
      </c>
      <c r="HX564">
        <v>3.294</v>
      </c>
      <c r="HY564">
        <v>9999</v>
      </c>
      <c r="HZ564">
        <v>9999</v>
      </c>
      <c r="IA564">
        <v>999.9</v>
      </c>
      <c r="IB564">
        <v>9999</v>
      </c>
      <c r="IC564">
        <v>1.86325</v>
      </c>
      <c r="ID564">
        <v>1.86813</v>
      </c>
      <c r="IE564">
        <v>1.86789</v>
      </c>
      <c r="IF564">
        <v>1.86905</v>
      </c>
      <c r="IG564">
        <v>1.86983</v>
      </c>
      <c r="IH564">
        <v>1.86592</v>
      </c>
      <c r="II564">
        <v>1.86694</v>
      </c>
      <c r="IJ564">
        <v>1.86842</v>
      </c>
      <c r="IK564">
        <v>5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3.88</v>
      </c>
      <c r="IY564">
        <v>0.3632</v>
      </c>
      <c r="IZ564">
        <v>0.591063205497763</v>
      </c>
      <c r="JA564">
        <v>0.00362635438953289</v>
      </c>
      <c r="JB564">
        <v>-8.50754122937555e-07</v>
      </c>
      <c r="JC564">
        <v>2.87264459290622e-10</v>
      </c>
      <c r="JD564">
        <v>-0.103101814204982</v>
      </c>
      <c r="JE564">
        <v>-0.017656537129445</v>
      </c>
      <c r="JF564">
        <v>0.00217271289782075</v>
      </c>
      <c r="JG564">
        <v>-2.34727275410467e-05</v>
      </c>
      <c r="JH564">
        <v>4</v>
      </c>
      <c r="JI564">
        <v>2183</v>
      </c>
      <c r="JJ564">
        <v>1</v>
      </c>
      <c r="JK564">
        <v>27</v>
      </c>
      <c r="JL564">
        <v>29322482.6</v>
      </c>
      <c r="JM564">
        <v>29322482.6</v>
      </c>
      <c r="JN564">
        <v>2.22168</v>
      </c>
      <c r="JO564">
        <v>2.62085</v>
      </c>
      <c r="JP564">
        <v>1.54785</v>
      </c>
      <c r="JQ564">
        <v>2.31201</v>
      </c>
      <c r="JR564">
        <v>1.64673</v>
      </c>
      <c r="JS564">
        <v>2.33521</v>
      </c>
      <c r="JT564">
        <v>34.3497</v>
      </c>
      <c r="JU564">
        <v>24.1926</v>
      </c>
      <c r="JV564">
        <v>18</v>
      </c>
      <c r="JW564">
        <v>507.759</v>
      </c>
      <c r="JX564">
        <v>390.519</v>
      </c>
      <c r="JY564">
        <v>27.7132</v>
      </c>
      <c r="JZ564">
        <v>27.3936</v>
      </c>
      <c r="KA564">
        <v>30.0001</v>
      </c>
      <c r="KB564">
        <v>27.3837</v>
      </c>
      <c r="KC564">
        <v>27.3416</v>
      </c>
      <c r="KD564">
        <v>44.6557</v>
      </c>
      <c r="KE564">
        <v>17.8051</v>
      </c>
      <c r="KF564">
        <v>26.1441</v>
      </c>
      <c r="KG564">
        <v>27.7143</v>
      </c>
      <c r="KH564">
        <v>1142.29</v>
      </c>
      <c r="KI564">
        <v>22.2874</v>
      </c>
      <c r="KJ564">
        <v>96.7478</v>
      </c>
      <c r="KK564">
        <v>94.7818</v>
      </c>
    </row>
    <row r="565" spans="1:297">
      <c r="A565">
        <v>549</v>
      </c>
      <c r="B565">
        <v>1759348963.1</v>
      </c>
      <c r="C565">
        <v>16103.0999999046</v>
      </c>
      <c r="D565" t="s">
        <v>1545</v>
      </c>
      <c r="E565" t="s">
        <v>1546</v>
      </c>
      <c r="F565">
        <v>5</v>
      </c>
      <c r="G565" t="s">
        <v>1410</v>
      </c>
      <c r="H565" t="s">
        <v>436</v>
      </c>
      <c r="I565">
        <v>1759348954.93846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1150.76650022843</v>
      </c>
      <c r="AK565">
        <v>1125.45737862662</v>
      </c>
      <c r="AL565">
        <v>3.47554851813035</v>
      </c>
      <c r="AM565">
        <v>64.7014413785426</v>
      </c>
      <c r="AN565">
        <f>(AP565 - AO565 + DY565*1E3/(8.314*(EA565+273.15)) * AR565/DX565 * AQ565) * DX565/(100*DL565) * 1000/(1000 - AP565)</f>
        <v>0</v>
      </c>
      <c r="AO565">
        <v>22.2617614113594</v>
      </c>
      <c r="AP565">
        <v>23.5508422178759</v>
      </c>
      <c r="AQ565">
        <v>-1.59110725908192e-05</v>
      </c>
      <c r="AR565">
        <v>119.371846667819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2.44</v>
      </c>
      <c r="DM565">
        <v>0.5</v>
      </c>
      <c r="DN565" t="s">
        <v>438</v>
      </c>
      <c r="DO565">
        <v>2</v>
      </c>
      <c r="DP565" t="b">
        <v>1</v>
      </c>
      <c r="DQ565">
        <v>1759348954.93846</v>
      </c>
      <c r="DR565">
        <v>1075.11615384615</v>
      </c>
      <c r="DS565">
        <v>1108.90461538462</v>
      </c>
      <c r="DT565">
        <v>23.5584769230769</v>
      </c>
      <c r="DU565">
        <v>22.2550615384615</v>
      </c>
      <c r="DV565">
        <v>1071.26384615385</v>
      </c>
      <c r="DW565">
        <v>23.1950769230769</v>
      </c>
      <c r="DX565">
        <v>500.030846153846</v>
      </c>
      <c r="DY565">
        <v>90.3324076923077</v>
      </c>
      <c r="DZ565">
        <v>0.0348733461538462</v>
      </c>
      <c r="EA565">
        <v>30.0039384615385</v>
      </c>
      <c r="EB565">
        <v>30.0112153846154</v>
      </c>
      <c r="EC565">
        <v>999.9</v>
      </c>
      <c r="ED565">
        <v>0</v>
      </c>
      <c r="EE565">
        <v>0</v>
      </c>
      <c r="EF565">
        <v>10002.1076923077</v>
      </c>
      <c r="EG565">
        <v>0</v>
      </c>
      <c r="EH565">
        <v>12.5774</v>
      </c>
      <c r="EI565">
        <v>-33.7883846153846</v>
      </c>
      <c r="EJ565">
        <v>1101.05461538462</v>
      </c>
      <c r="EK565">
        <v>1134.14615384615</v>
      </c>
      <c r="EL565">
        <v>1.30341538461538</v>
      </c>
      <c r="EM565">
        <v>1108.90461538462</v>
      </c>
      <c r="EN565">
        <v>22.2550615384615</v>
      </c>
      <c r="EO565">
        <v>2.12809153846154</v>
      </c>
      <c r="EP565">
        <v>2.01035307692308</v>
      </c>
      <c r="EQ565">
        <v>18.4310384615385</v>
      </c>
      <c r="ER565">
        <v>17.5261230769231</v>
      </c>
      <c r="ES565">
        <v>2000.01538461538</v>
      </c>
      <c r="ET565">
        <v>0.979997846153846</v>
      </c>
      <c r="EU565">
        <v>0.0200018846153846</v>
      </c>
      <c r="EV565">
        <v>0</v>
      </c>
      <c r="EW565">
        <v>351.961769230769</v>
      </c>
      <c r="EX565">
        <v>5.00059</v>
      </c>
      <c r="EY565">
        <v>7086.24461538462</v>
      </c>
      <c r="EZ565">
        <v>17360.4384615385</v>
      </c>
      <c r="FA565">
        <v>40.7547692307692</v>
      </c>
      <c r="FB565">
        <v>40.562</v>
      </c>
      <c r="FC565">
        <v>40.1536153846154</v>
      </c>
      <c r="FD565">
        <v>40.1104615384615</v>
      </c>
      <c r="FE565">
        <v>41.75</v>
      </c>
      <c r="FF565">
        <v>1955.10846153846</v>
      </c>
      <c r="FG565">
        <v>39.9</v>
      </c>
      <c r="FH565">
        <v>0</v>
      </c>
      <c r="FI565">
        <v>1759348963.8</v>
      </c>
      <c r="FJ565">
        <v>0</v>
      </c>
      <c r="FK565">
        <v>351.988923076923</v>
      </c>
      <c r="FL565">
        <v>0.332512829391299</v>
      </c>
      <c r="FM565">
        <v>16.6102563781288</v>
      </c>
      <c r="FN565">
        <v>7086.25038461538</v>
      </c>
      <c r="FO565">
        <v>15</v>
      </c>
      <c r="FP565">
        <v>0</v>
      </c>
      <c r="FQ565" t="s">
        <v>439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-33.5302142857143</v>
      </c>
      <c r="GD565">
        <v>-7.26247722835583</v>
      </c>
      <c r="GE565">
        <v>1.21536337317016</v>
      </c>
      <c r="GF565">
        <v>0</v>
      </c>
      <c r="GG565">
        <v>351.904205882353</v>
      </c>
      <c r="GH565">
        <v>1.03500382336037</v>
      </c>
      <c r="GI565">
        <v>0.17944846538799</v>
      </c>
      <c r="GJ565">
        <v>-1</v>
      </c>
      <c r="GK565">
        <v>1.30743</v>
      </c>
      <c r="GL565">
        <v>-0.0999150890443732</v>
      </c>
      <c r="GM565">
        <v>0.0109645042013286</v>
      </c>
      <c r="GN565">
        <v>1</v>
      </c>
      <c r="GO565">
        <v>1</v>
      </c>
      <c r="GP565">
        <v>2</v>
      </c>
      <c r="GQ565" t="s">
        <v>448</v>
      </c>
      <c r="GR565">
        <v>3.13271</v>
      </c>
      <c r="GS565">
        <v>2.71272</v>
      </c>
      <c r="GT565">
        <v>0.175666</v>
      </c>
      <c r="GU565">
        <v>0.179574</v>
      </c>
      <c r="GV565">
        <v>0.101631</v>
      </c>
      <c r="GW565">
        <v>0.0983859</v>
      </c>
      <c r="GX565">
        <v>31096.4</v>
      </c>
      <c r="GY565">
        <v>33176</v>
      </c>
      <c r="GZ565">
        <v>34124.3</v>
      </c>
      <c r="HA565">
        <v>36606.8</v>
      </c>
      <c r="HB565">
        <v>43285.5</v>
      </c>
      <c r="HC565">
        <v>47382.1</v>
      </c>
      <c r="HD565">
        <v>53216.1</v>
      </c>
      <c r="HE565">
        <v>58494.9</v>
      </c>
      <c r="HF565">
        <v>1.96992</v>
      </c>
      <c r="HG565">
        <v>1.78505</v>
      </c>
      <c r="HH565">
        <v>0.105973</v>
      </c>
      <c r="HI565">
        <v>0</v>
      </c>
      <c r="HJ565">
        <v>28.2786</v>
      </c>
      <c r="HK565">
        <v>999.9</v>
      </c>
      <c r="HL565">
        <v>52.423</v>
      </c>
      <c r="HM565">
        <v>31.119</v>
      </c>
      <c r="HN565">
        <v>26.3584</v>
      </c>
      <c r="HO565">
        <v>55.2304</v>
      </c>
      <c r="HP565">
        <v>45.9776</v>
      </c>
      <c r="HQ565">
        <v>1</v>
      </c>
      <c r="HR565">
        <v>0.00564024</v>
      </c>
      <c r="HS565">
        <v>-0.302285</v>
      </c>
      <c r="HT565">
        <v>20.1127</v>
      </c>
      <c r="HU565">
        <v>5.19498</v>
      </c>
      <c r="HV565">
        <v>12.004</v>
      </c>
      <c r="HW565">
        <v>4.97385</v>
      </c>
      <c r="HX565">
        <v>3.294</v>
      </c>
      <c r="HY565">
        <v>9999</v>
      </c>
      <c r="HZ565">
        <v>9999</v>
      </c>
      <c r="IA565">
        <v>999.9</v>
      </c>
      <c r="IB565">
        <v>9999</v>
      </c>
      <c r="IC565">
        <v>1.86325</v>
      </c>
      <c r="ID565">
        <v>1.86813</v>
      </c>
      <c r="IE565">
        <v>1.86788</v>
      </c>
      <c r="IF565">
        <v>1.86905</v>
      </c>
      <c r="IG565">
        <v>1.86984</v>
      </c>
      <c r="IH565">
        <v>1.86593</v>
      </c>
      <c r="II565">
        <v>1.86695</v>
      </c>
      <c r="IJ565">
        <v>1.86843</v>
      </c>
      <c r="IK565">
        <v>5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3.93</v>
      </c>
      <c r="IY565">
        <v>0.363</v>
      </c>
      <c r="IZ565">
        <v>0.591063205497763</v>
      </c>
      <c r="JA565">
        <v>0.00362635438953289</v>
      </c>
      <c r="JB565">
        <v>-8.50754122937555e-07</v>
      </c>
      <c r="JC565">
        <v>2.87264459290622e-10</v>
      </c>
      <c r="JD565">
        <v>-0.103101814204982</v>
      </c>
      <c r="JE565">
        <v>-0.017656537129445</v>
      </c>
      <c r="JF565">
        <v>0.00217271289782075</v>
      </c>
      <c r="JG565">
        <v>-2.34727275410467e-05</v>
      </c>
      <c r="JH565">
        <v>4</v>
      </c>
      <c r="JI565">
        <v>2183</v>
      </c>
      <c r="JJ565">
        <v>1</v>
      </c>
      <c r="JK565">
        <v>27</v>
      </c>
      <c r="JL565">
        <v>29322482.7</v>
      </c>
      <c r="JM565">
        <v>29322482.7</v>
      </c>
      <c r="JN565">
        <v>2.25586</v>
      </c>
      <c r="JO565">
        <v>2.61963</v>
      </c>
      <c r="JP565">
        <v>1.54785</v>
      </c>
      <c r="JQ565">
        <v>2.31079</v>
      </c>
      <c r="JR565">
        <v>1.64673</v>
      </c>
      <c r="JS565">
        <v>2.36816</v>
      </c>
      <c r="JT565">
        <v>34.3497</v>
      </c>
      <c r="JU565">
        <v>24.1926</v>
      </c>
      <c r="JV565">
        <v>18</v>
      </c>
      <c r="JW565">
        <v>507.628</v>
      </c>
      <c r="JX565">
        <v>390.792</v>
      </c>
      <c r="JY565">
        <v>27.7064</v>
      </c>
      <c r="JZ565">
        <v>27.3953</v>
      </c>
      <c r="KA565">
        <v>30.0001</v>
      </c>
      <c r="KB565">
        <v>27.3855</v>
      </c>
      <c r="KC565">
        <v>27.3425</v>
      </c>
      <c r="KD565">
        <v>45.1778</v>
      </c>
      <c r="KE565">
        <v>17.8051</v>
      </c>
      <c r="KF565">
        <v>26.1441</v>
      </c>
      <c r="KG565">
        <v>27.7051</v>
      </c>
      <c r="KH565">
        <v>1155.73</v>
      </c>
      <c r="KI565">
        <v>22.3007</v>
      </c>
      <c r="KJ565">
        <v>96.7482</v>
      </c>
      <c r="KK565">
        <v>94.7814</v>
      </c>
    </row>
    <row r="566" spans="1:297">
      <c r="A566">
        <v>550</v>
      </c>
      <c r="B566">
        <v>1759348968</v>
      </c>
      <c r="C566">
        <v>16108</v>
      </c>
      <c r="D566" t="s">
        <v>1547</v>
      </c>
      <c r="E566" t="s">
        <v>1548</v>
      </c>
      <c r="F566">
        <v>5</v>
      </c>
      <c r="G566" t="s">
        <v>1410</v>
      </c>
      <c r="H566" t="s">
        <v>436</v>
      </c>
      <c r="I566">
        <v>1759348959.90769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1169.26728310764</v>
      </c>
      <c r="AK566">
        <v>1143.31180025229</v>
      </c>
      <c r="AL566">
        <v>3.60340563002122</v>
      </c>
      <c r="AM566">
        <v>64.7014413785426</v>
      </c>
      <c r="AN566">
        <f>(AP566 - AO566 + DY566*1E3/(8.314*(EA566+273.15)) * AR566/DX566 * AQ566) * DX566/(100*DL566) * 1000/(1000 - AP566)</f>
        <v>0</v>
      </c>
      <c r="AO566">
        <v>22.2729837593311</v>
      </c>
      <c r="AP566">
        <v>23.5494939612462</v>
      </c>
      <c r="AQ566">
        <v>-5.22631633862412e-06</v>
      </c>
      <c r="AR566">
        <v>119.371846667819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2.44</v>
      </c>
      <c r="DM566">
        <v>0.5</v>
      </c>
      <c r="DN566" t="s">
        <v>438</v>
      </c>
      <c r="DO566">
        <v>2</v>
      </c>
      <c r="DP566" t="b">
        <v>1</v>
      </c>
      <c r="DQ566">
        <v>1759348959.90769</v>
      </c>
      <c r="DR566">
        <v>1091.86384615385</v>
      </c>
      <c r="DS566">
        <v>1126.58692307692</v>
      </c>
      <c r="DT566">
        <v>23.5537461538462</v>
      </c>
      <c r="DU566">
        <v>22.2618923076923</v>
      </c>
      <c r="DV566">
        <v>1087.96615384615</v>
      </c>
      <c r="DW566">
        <v>23.1905615384615</v>
      </c>
      <c r="DX566">
        <v>499.994615384615</v>
      </c>
      <c r="DY566">
        <v>90.3319538461539</v>
      </c>
      <c r="DZ566">
        <v>0.0349234</v>
      </c>
      <c r="EA566">
        <v>29.9990230769231</v>
      </c>
      <c r="EB566">
        <v>30.0071538461538</v>
      </c>
      <c r="EC566">
        <v>999.9</v>
      </c>
      <c r="ED566">
        <v>0</v>
      </c>
      <c r="EE566">
        <v>0</v>
      </c>
      <c r="EF566">
        <v>10001.14</v>
      </c>
      <c r="EG566">
        <v>0</v>
      </c>
      <c r="EH566">
        <v>12.5774</v>
      </c>
      <c r="EI566">
        <v>-34.7225384615385</v>
      </c>
      <c r="EJ566">
        <v>1118.20153846154</v>
      </c>
      <c r="EK566">
        <v>1152.23846153846</v>
      </c>
      <c r="EL566">
        <v>1.29187307692308</v>
      </c>
      <c r="EM566">
        <v>1126.58692307692</v>
      </c>
      <c r="EN566">
        <v>22.2618923076923</v>
      </c>
      <c r="EO566">
        <v>2.12765615384615</v>
      </c>
      <c r="EP566">
        <v>2.01095923076923</v>
      </c>
      <c r="EQ566">
        <v>18.4277615384615</v>
      </c>
      <c r="ER566">
        <v>17.5309</v>
      </c>
      <c r="ES566">
        <v>2000.01230769231</v>
      </c>
      <c r="ET566">
        <v>0.979997846153846</v>
      </c>
      <c r="EU566">
        <v>0.0200018923076923</v>
      </c>
      <c r="EV566">
        <v>0</v>
      </c>
      <c r="EW566">
        <v>351.970846153846</v>
      </c>
      <c r="EX566">
        <v>5.00059</v>
      </c>
      <c r="EY566">
        <v>7087.51384615385</v>
      </c>
      <c r="EZ566">
        <v>17360.4230769231</v>
      </c>
      <c r="FA566">
        <v>40.7595384615385</v>
      </c>
      <c r="FB566">
        <v>40.562</v>
      </c>
      <c r="FC566">
        <v>40.1583846153846</v>
      </c>
      <c r="FD566">
        <v>40.1153076923077</v>
      </c>
      <c r="FE566">
        <v>41.75</v>
      </c>
      <c r="FF566">
        <v>1955.10692307692</v>
      </c>
      <c r="FG566">
        <v>39.9</v>
      </c>
      <c r="FH566">
        <v>0</v>
      </c>
      <c r="FI566">
        <v>1759348968.6</v>
      </c>
      <c r="FJ566">
        <v>0</v>
      </c>
      <c r="FK566">
        <v>351.988961538462</v>
      </c>
      <c r="FL566">
        <v>0.183008552735191</v>
      </c>
      <c r="FM566">
        <v>16.9138461203806</v>
      </c>
      <c r="FN566">
        <v>7087.55653846154</v>
      </c>
      <c r="FO566">
        <v>15</v>
      </c>
      <c r="FP566">
        <v>0</v>
      </c>
      <c r="FQ566" t="s">
        <v>439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-34.0795571428571</v>
      </c>
      <c r="GD566">
        <v>-9.46709370571458</v>
      </c>
      <c r="GE566">
        <v>1.29003086252171</v>
      </c>
      <c r="GF566">
        <v>0</v>
      </c>
      <c r="GG566">
        <v>351.964323529412</v>
      </c>
      <c r="GH566">
        <v>0.0839877818941805</v>
      </c>
      <c r="GI566">
        <v>0.144555651930982</v>
      </c>
      <c r="GJ566">
        <v>-1</v>
      </c>
      <c r="GK566">
        <v>1.29805619047619</v>
      </c>
      <c r="GL566">
        <v>-0.144142748145769</v>
      </c>
      <c r="GM566">
        <v>0.0147472271731689</v>
      </c>
      <c r="GN566">
        <v>0</v>
      </c>
      <c r="GO566">
        <v>0</v>
      </c>
      <c r="GP566">
        <v>2</v>
      </c>
      <c r="GQ566" t="s">
        <v>481</v>
      </c>
      <c r="GR566">
        <v>3.13268</v>
      </c>
      <c r="GS566">
        <v>2.71308</v>
      </c>
      <c r="GT566">
        <v>0.17743</v>
      </c>
      <c r="GU566">
        <v>0.18122</v>
      </c>
      <c r="GV566">
        <v>0.101628</v>
      </c>
      <c r="GW566">
        <v>0.0983966</v>
      </c>
      <c r="GX566">
        <v>31029.5</v>
      </c>
      <c r="GY566">
        <v>33109.3</v>
      </c>
      <c r="GZ566">
        <v>34123.9</v>
      </c>
      <c r="HA566">
        <v>36606.7</v>
      </c>
      <c r="HB566">
        <v>43285.5</v>
      </c>
      <c r="HC566">
        <v>47381.5</v>
      </c>
      <c r="HD566">
        <v>53215.7</v>
      </c>
      <c r="HE566">
        <v>58494.6</v>
      </c>
      <c r="HF566">
        <v>1.96983</v>
      </c>
      <c r="HG566">
        <v>1.78495</v>
      </c>
      <c r="HH566">
        <v>0.106025</v>
      </c>
      <c r="HI566">
        <v>0</v>
      </c>
      <c r="HJ566">
        <v>28.281</v>
      </c>
      <c r="HK566">
        <v>999.9</v>
      </c>
      <c r="HL566">
        <v>52.423</v>
      </c>
      <c r="HM566">
        <v>31.119</v>
      </c>
      <c r="HN566">
        <v>26.359</v>
      </c>
      <c r="HO566">
        <v>54.5504</v>
      </c>
      <c r="HP566">
        <v>45.7612</v>
      </c>
      <c r="HQ566">
        <v>1</v>
      </c>
      <c r="HR566">
        <v>0.00581809</v>
      </c>
      <c r="HS566">
        <v>-0.296019</v>
      </c>
      <c r="HT566">
        <v>20.1124</v>
      </c>
      <c r="HU566">
        <v>5.19468</v>
      </c>
      <c r="HV566">
        <v>12.004</v>
      </c>
      <c r="HW566">
        <v>4.97375</v>
      </c>
      <c r="HX566">
        <v>3.2939</v>
      </c>
      <c r="HY566">
        <v>9999</v>
      </c>
      <c r="HZ566">
        <v>9999</v>
      </c>
      <c r="IA566">
        <v>999.9</v>
      </c>
      <c r="IB566">
        <v>9999</v>
      </c>
      <c r="IC566">
        <v>1.86325</v>
      </c>
      <c r="ID566">
        <v>1.86813</v>
      </c>
      <c r="IE566">
        <v>1.86786</v>
      </c>
      <c r="IF566">
        <v>1.86905</v>
      </c>
      <c r="IG566">
        <v>1.86983</v>
      </c>
      <c r="IH566">
        <v>1.86594</v>
      </c>
      <c r="II566">
        <v>1.86695</v>
      </c>
      <c r="IJ566">
        <v>1.86841</v>
      </c>
      <c r="IK566">
        <v>5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3.98</v>
      </c>
      <c r="IY566">
        <v>0.363</v>
      </c>
      <c r="IZ566">
        <v>0.591063205497763</v>
      </c>
      <c r="JA566">
        <v>0.00362635438953289</v>
      </c>
      <c r="JB566">
        <v>-8.50754122937555e-07</v>
      </c>
      <c r="JC566">
        <v>2.87264459290622e-10</v>
      </c>
      <c r="JD566">
        <v>-0.103101814204982</v>
      </c>
      <c r="JE566">
        <v>-0.017656537129445</v>
      </c>
      <c r="JF566">
        <v>0.00217271289782075</v>
      </c>
      <c r="JG566">
        <v>-2.34727275410467e-05</v>
      </c>
      <c r="JH566">
        <v>4</v>
      </c>
      <c r="JI566">
        <v>2183</v>
      </c>
      <c r="JJ566">
        <v>1</v>
      </c>
      <c r="JK566">
        <v>27</v>
      </c>
      <c r="JL566">
        <v>29322482.8</v>
      </c>
      <c r="JM566">
        <v>29322482.8</v>
      </c>
      <c r="JN566">
        <v>2.27783</v>
      </c>
      <c r="JO566">
        <v>2.61475</v>
      </c>
      <c r="JP566">
        <v>1.54785</v>
      </c>
      <c r="JQ566">
        <v>2.31201</v>
      </c>
      <c r="JR566">
        <v>1.64673</v>
      </c>
      <c r="JS566">
        <v>2.34375</v>
      </c>
      <c r="JT566">
        <v>34.3725</v>
      </c>
      <c r="JU566">
        <v>24.1926</v>
      </c>
      <c r="JV566">
        <v>18</v>
      </c>
      <c r="JW566">
        <v>507.561</v>
      </c>
      <c r="JX566">
        <v>390.748</v>
      </c>
      <c r="JY566">
        <v>27.7022</v>
      </c>
      <c r="JZ566">
        <v>27.3971</v>
      </c>
      <c r="KA566">
        <v>30.0003</v>
      </c>
      <c r="KB566">
        <v>27.3855</v>
      </c>
      <c r="KC566">
        <v>27.3439</v>
      </c>
      <c r="KD566">
        <v>45.7059</v>
      </c>
      <c r="KE566">
        <v>17.8051</v>
      </c>
      <c r="KF566">
        <v>26.1441</v>
      </c>
      <c r="KG566">
        <v>27.6991</v>
      </c>
      <c r="KH566">
        <v>1175.9</v>
      </c>
      <c r="KI566">
        <v>22.3104</v>
      </c>
      <c r="KJ566">
        <v>96.7473</v>
      </c>
      <c r="KK566">
        <v>94.781</v>
      </c>
    </row>
    <row r="567" spans="1:297">
      <c r="A567">
        <v>551</v>
      </c>
      <c r="B567">
        <v>1759348973</v>
      </c>
      <c r="C567">
        <v>16113</v>
      </c>
      <c r="D567" t="s">
        <v>1549</v>
      </c>
      <c r="E567" t="s">
        <v>1550</v>
      </c>
      <c r="F567">
        <v>5</v>
      </c>
      <c r="G567" t="s">
        <v>1410</v>
      </c>
      <c r="H567" t="s">
        <v>436</v>
      </c>
      <c r="I567">
        <v>1759348964.87692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1185.46534806623</v>
      </c>
      <c r="AK567">
        <v>1160.20066666667</v>
      </c>
      <c r="AL567">
        <v>3.34654107071647</v>
      </c>
      <c r="AM567">
        <v>64.7014413785426</v>
      </c>
      <c r="AN567">
        <f>(AP567 - AO567 + DY567*1E3/(8.314*(EA567+273.15)) * AR567/DX567 * AQ567) * DX567/(100*DL567) * 1000/(1000 - AP567)</f>
        <v>0</v>
      </c>
      <c r="AO567">
        <v>22.2754216630507</v>
      </c>
      <c r="AP567">
        <v>23.5448751515151</v>
      </c>
      <c r="AQ567">
        <v>-1.53043530173178e-05</v>
      </c>
      <c r="AR567">
        <v>119.371846667819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2.44</v>
      </c>
      <c r="DM567">
        <v>0.5</v>
      </c>
      <c r="DN567" t="s">
        <v>438</v>
      </c>
      <c r="DO567">
        <v>2</v>
      </c>
      <c r="DP567" t="b">
        <v>1</v>
      </c>
      <c r="DQ567">
        <v>1759348964.87692</v>
      </c>
      <c r="DR567">
        <v>1108.87076923077</v>
      </c>
      <c r="DS567">
        <v>1143.18769230769</v>
      </c>
      <c r="DT567">
        <v>23.55</v>
      </c>
      <c r="DU567">
        <v>22.2692846153846</v>
      </c>
      <c r="DV567">
        <v>1104.92538461538</v>
      </c>
      <c r="DW567">
        <v>23.1869769230769</v>
      </c>
      <c r="DX567">
        <v>500.025307692308</v>
      </c>
      <c r="DY567">
        <v>90.3329</v>
      </c>
      <c r="DZ567">
        <v>0.0348742846153846</v>
      </c>
      <c r="EA567">
        <v>29.9932461538461</v>
      </c>
      <c r="EB567">
        <v>30.0090461538462</v>
      </c>
      <c r="EC567">
        <v>999.9</v>
      </c>
      <c r="ED567">
        <v>0</v>
      </c>
      <c r="EE567">
        <v>0</v>
      </c>
      <c r="EF567">
        <v>10001.3746153846</v>
      </c>
      <c r="EG567">
        <v>0</v>
      </c>
      <c r="EH567">
        <v>12.5774</v>
      </c>
      <c r="EI567">
        <v>-34.3152538461538</v>
      </c>
      <c r="EJ567">
        <v>1135.61461538462</v>
      </c>
      <c r="EK567">
        <v>1169.22461538462</v>
      </c>
      <c r="EL567">
        <v>1.28072153846154</v>
      </c>
      <c r="EM567">
        <v>1143.18769230769</v>
      </c>
      <c r="EN567">
        <v>22.2692846153846</v>
      </c>
      <c r="EO567">
        <v>2.12733923076923</v>
      </c>
      <c r="EP567">
        <v>2.01164846153846</v>
      </c>
      <c r="EQ567">
        <v>18.4253923076923</v>
      </c>
      <c r="ER567">
        <v>17.5363153846154</v>
      </c>
      <c r="ES567">
        <v>2000.03</v>
      </c>
      <c r="ET567">
        <v>0.979998076923077</v>
      </c>
      <c r="EU567">
        <v>0.0200016538461538</v>
      </c>
      <c r="EV567">
        <v>0</v>
      </c>
      <c r="EW567">
        <v>352.030230769231</v>
      </c>
      <c r="EX567">
        <v>5.00059</v>
      </c>
      <c r="EY567">
        <v>7088.62307692308</v>
      </c>
      <c r="EZ567">
        <v>17360.5923076923</v>
      </c>
      <c r="FA567">
        <v>40.7690769230769</v>
      </c>
      <c r="FB567">
        <v>40.562</v>
      </c>
      <c r="FC567">
        <v>40.1583846153846</v>
      </c>
      <c r="FD567">
        <v>40.1201538461538</v>
      </c>
      <c r="FE567">
        <v>41.75</v>
      </c>
      <c r="FF567">
        <v>1955.12692307692</v>
      </c>
      <c r="FG567">
        <v>39.9</v>
      </c>
      <c r="FH567">
        <v>0</v>
      </c>
      <c r="FI567">
        <v>1759348973.4</v>
      </c>
      <c r="FJ567">
        <v>0</v>
      </c>
      <c r="FK567">
        <v>352.033692307692</v>
      </c>
      <c r="FL567">
        <v>0.568341881757883</v>
      </c>
      <c r="FM567">
        <v>12.134358923914</v>
      </c>
      <c r="FN567">
        <v>7088.58192307692</v>
      </c>
      <c r="FO567">
        <v>15</v>
      </c>
      <c r="FP567">
        <v>0</v>
      </c>
      <c r="FQ567" t="s">
        <v>439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-34.4743285714286</v>
      </c>
      <c r="GD567">
        <v>2.50255134178946</v>
      </c>
      <c r="GE567">
        <v>0.68753907327432</v>
      </c>
      <c r="GF567">
        <v>0</v>
      </c>
      <c r="GG567">
        <v>352.014088235294</v>
      </c>
      <c r="GH567">
        <v>0.379388847261322</v>
      </c>
      <c r="GI567">
        <v>0.159650605210082</v>
      </c>
      <c r="GJ567">
        <v>-1</v>
      </c>
      <c r="GK567">
        <v>1.28773428571429</v>
      </c>
      <c r="GL567">
        <v>-0.138734398214021</v>
      </c>
      <c r="GM567">
        <v>0.014250918958315</v>
      </c>
      <c r="GN567">
        <v>0</v>
      </c>
      <c r="GO567">
        <v>0</v>
      </c>
      <c r="GP567">
        <v>2</v>
      </c>
      <c r="GQ567" t="s">
        <v>481</v>
      </c>
      <c r="GR567">
        <v>3.13284</v>
      </c>
      <c r="GS567">
        <v>2.71277</v>
      </c>
      <c r="GT567">
        <v>0.179085</v>
      </c>
      <c r="GU567">
        <v>0.182885</v>
      </c>
      <c r="GV567">
        <v>0.101611</v>
      </c>
      <c r="GW567">
        <v>0.0984033</v>
      </c>
      <c r="GX567">
        <v>30967.1</v>
      </c>
      <c r="GY567">
        <v>33041.7</v>
      </c>
      <c r="GZ567">
        <v>34123.9</v>
      </c>
      <c r="HA567">
        <v>36606.3</v>
      </c>
      <c r="HB567">
        <v>43286.5</v>
      </c>
      <c r="HC567">
        <v>47381</v>
      </c>
      <c r="HD567">
        <v>53215.6</v>
      </c>
      <c r="HE567">
        <v>58494.2</v>
      </c>
      <c r="HF567">
        <v>1.97033</v>
      </c>
      <c r="HG567">
        <v>1.78495</v>
      </c>
      <c r="HH567">
        <v>0.107095</v>
      </c>
      <c r="HI567">
        <v>0</v>
      </c>
      <c r="HJ567">
        <v>28.281</v>
      </c>
      <c r="HK567">
        <v>999.9</v>
      </c>
      <c r="HL567">
        <v>52.423</v>
      </c>
      <c r="HM567">
        <v>31.119</v>
      </c>
      <c r="HN567">
        <v>26.3595</v>
      </c>
      <c r="HO567">
        <v>54.8904</v>
      </c>
      <c r="HP567">
        <v>45.645</v>
      </c>
      <c r="HQ567">
        <v>1</v>
      </c>
      <c r="HR567">
        <v>0.00602896</v>
      </c>
      <c r="HS567">
        <v>-0.301016</v>
      </c>
      <c r="HT567">
        <v>20.1127</v>
      </c>
      <c r="HU567">
        <v>5.19558</v>
      </c>
      <c r="HV567">
        <v>12.004</v>
      </c>
      <c r="HW567">
        <v>4.97375</v>
      </c>
      <c r="HX567">
        <v>3.29395</v>
      </c>
      <c r="HY567">
        <v>9999</v>
      </c>
      <c r="HZ567">
        <v>9999</v>
      </c>
      <c r="IA567">
        <v>999.9</v>
      </c>
      <c r="IB567">
        <v>9999</v>
      </c>
      <c r="IC567">
        <v>1.86325</v>
      </c>
      <c r="ID567">
        <v>1.86813</v>
      </c>
      <c r="IE567">
        <v>1.86788</v>
      </c>
      <c r="IF567">
        <v>1.86905</v>
      </c>
      <c r="IG567">
        <v>1.86983</v>
      </c>
      <c r="IH567">
        <v>1.86596</v>
      </c>
      <c r="II567">
        <v>1.86695</v>
      </c>
      <c r="IJ567">
        <v>1.86842</v>
      </c>
      <c r="IK567">
        <v>5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4.03</v>
      </c>
      <c r="IY567">
        <v>0.3628</v>
      </c>
      <c r="IZ567">
        <v>0.591063205497763</v>
      </c>
      <c r="JA567">
        <v>0.00362635438953289</v>
      </c>
      <c r="JB567">
        <v>-8.50754122937555e-07</v>
      </c>
      <c r="JC567">
        <v>2.87264459290622e-10</v>
      </c>
      <c r="JD567">
        <v>-0.103101814204982</v>
      </c>
      <c r="JE567">
        <v>-0.017656537129445</v>
      </c>
      <c r="JF567">
        <v>0.00217271289782075</v>
      </c>
      <c r="JG567">
        <v>-2.34727275410467e-05</v>
      </c>
      <c r="JH567">
        <v>4</v>
      </c>
      <c r="JI567">
        <v>2183</v>
      </c>
      <c r="JJ567">
        <v>1</v>
      </c>
      <c r="JK567">
        <v>27</v>
      </c>
      <c r="JL567">
        <v>29322482.9</v>
      </c>
      <c r="JM567">
        <v>29322482.9</v>
      </c>
      <c r="JN567">
        <v>2.30713</v>
      </c>
      <c r="JO567">
        <v>2.61597</v>
      </c>
      <c r="JP567">
        <v>1.54785</v>
      </c>
      <c r="JQ567">
        <v>2.31201</v>
      </c>
      <c r="JR567">
        <v>1.64673</v>
      </c>
      <c r="JS567">
        <v>2.29126</v>
      </c>
      <c r="JT567">
        <v>34.3725</v>
      </c>
      <c r="JU567">
        <v>24.1838</v>
      </c>
      <c r="JV567">
        <v>18</v>
      </c>
      <c r="JW567">
        <v>507.912</v>
      </c>
      <c r="JX567">
        <v>390.748</v>
      </c>
      <c r="JY567">
        <v>27.6972</v>
      </c>
      <c r="JZ567">
        <v>27.3988</v>
      </c>
      <c r="KA567">
        <v>30.0003</v>
      </c>
      <c r="KB567">
        <v>27.3878</v>
      </c>
      <c r="KC567">
        <v>27.3439</v>
      </c>
      <c r="KD567">
        <v>46.214</v>
      </c>
      <c r="KE567">
        <v>17.8051</v>
      </c>
      <c r="KF567">
        <v>26.1441</v>
      </c>
      <c r="KG567">
        <v>27.6821</v>
      </c>
      <c r="KH567">
        <v>1189.33</v>
      </c>
      <c r="KI567">
        <v>22.3278</v>
      </c>
      <c r="KJ567">
        <v>96.7473</v>
      </c>
      <c r="KK567">
        <v>94.7801</v>
      </c>
    </row>
    <row r="568" spans="1:297">
      <c r="A568">
        <v>552</v>
      </c>
      <c r="B568">
        <v>1759348978</v>
      </c>
      <c r="C568">
        <v>16118</v>
      </c>
      <c r="D568" t="s">
        <v>1551</v>
      </c>
      <c r="E568" t="s">
        <v>1552</v>
      </c>
      <c r="F568">
        <v>5</v>
      </c>
      <c r="G568" t="s">
        <v>1410</v>
      </c>
      <c r="H568" t="s">
        <v>436</v>
      </c>
      <c r="I568">
        <v>1759348970.5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1203.11373449841</v>
      </c>
      <c r="AK568">
        <v>1177.52048484848</v>
      </c>
      <c r="AL568">
        <v>3.47800139504044</v>
      </c>
      <c r="AM568">
        <v>64.7014413785426</v>
      </c>
      <c r="AN568">
        <f>(AP568 - AO568 + DY568*1E3/(8.314*(EA568+273.15)) * AR568/DX568 * AQ568) * DX568/(100*DL568) * 1000/(1000 - AP568)</f>
        <v>0</v>
      </c>
      <c r="AO568">
        <v>22.2755515858483</v>
      </c>
      <c r="AP568">
        <v>23.5374836363636</v>
      </c>
      <c r="AQ568">
        <v>-2.30256147189152e-05</v>
      </c>
      <c r="AR568">
        <v>119.371846667819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2.44</v>
      </c>
      <c r="DM568">
        <v>0.5</v>
      </c>
      <c r="DN568" t="s">
        <v>438</v>
      </c>
      <c r="DO568">
        <v>2</v>
      </c>
      <c r="DP568" t="b">
        <v>1</v>
      </c>
      <c r="DQ568">
        <v>1759348970.5</v>
      </c>
      <c r="DR568">
        <v>1127.94</v>
      </c>
      <c r="DS568">
        <v>1162.40666666667</v>
      </c>
      <c r="DT568">
        <v>23.5455166666667</v>
      </c>
      <c r="DU568">
        <v>22.2745166666667</v>
      </c>
      <c r="DV568">
        <v>1123.94083333333</v>
      </c>
      <c r="DW568">
        <v>23.1827</v>
      </c>
      <c r="DX568">
        <v>499.975</v>
      </c>
      <c r="DY568">
        <v>90.3335916666667</v>
      </c>
      <c r="DZ568">
        <v>0.0349594833333333</v>
      </c>
      <c r="EA568">
        <v>29.9871833333333</v>
      </c>
      <c r="EB568">
        <v>30.0147583333333</v>
      </c>
      <c r="EC568">
        <v>999.9</v>
      </c>
      <c r="ED568">
        <v>0</v>
      </c>
      <c r="EE568">
        <v>0</v>
      </c>
      <c r="EF568">
        <v>10001.6083333333</v>
      </c>
      <c r="EG568">
        <v>0</v>
      </c>
      <c r="EH568">
        <v>12.5774</v>
      </c>
      <c r="EI568">
        <v>-34.4647916666667</v>
      </c>
      <c r="EJ568">
        <v>1155.13916666667</v>
      </c>
      <c r="EK568">
        <v>1188.8875</v>
      </c>
      <c r="EL568">
        <v>1.2710075</v>
      </c>
      <c r="EM568">
        <v>1162.40666666667</v>
      </c>
      <c r="EN568">
        <v>22.2745166666667</v>
      </c>
      <c r="EO568">
        <v>2.12695083333333</v>
      </c>
      <c r="EP568">
        <v>2.01213666666667</v>
      </c>
      <c r="EQ568">
        <v>18.4224666666667</v>
      </c>
      <c r="ER568">
        <v>17.54015</v>
      </c>
      <c r="ES568">
        <v>1999.995</v>
      </c>
      <c r="ET568">
        <v>0.97999775</v>
      </c>
      <c r="EU568">
        <v>0.0200019916666667</v>
      </c>
      <c r="EV568">
        <v>0</v>
      </c>
      <c r="EW568">
        <v>352.134166666667</v>
      </c>
      <c r="EX568">
        <v>5.00059</v>
      </c>
      <c r="EY568">
        <v>7089.66916666667</v>
      </c>
      <c r="EZ568">
        <v>17360.2833333333</v>
      </c>
      <c r="FA568">
        <v>40.7758333333333</v>
      </c>
      <c r="FB568">
        <v>40.562</v>
      </c>
      <c r="FC568">
        <v>40.1508333333333</v>
      </c>
      <c r="FD568">
        <v>40.125</v>
      </c>
      <c r="FE568">
        <v>41.75</v>
      </c>
      <c r="FF568">
        <v>1955.09333333333</v>
      </c>
      <c r="FG568">
        <v>39.9</v>
      </c>
      <c r="FH568">
        <v>0</v>
      </c>
      <c r="FI568">
        <v>1759348978.8</v>
      </c>
      <c r="FJ568">
        <v>0</v>
      </c>
      <c r="FK568">
        <v>352.09408</v>
      </c>
      <c r="FL568">
        <v>1.46707691874033</v>
      </c>
      <c r="FM568">
        <v>9.98692306625087</v>
      </c>
      <c r="FN568">
        <v>7089.7616</v>
      </c>
      <c r="FO568">
        <v>15</v>
      </c>
      <c r="FP568">
        <v>0</v>
      </c>
      <c r="FQ568" t="s">
        <v>439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-34.3991666666667</v>
      </c>
      <c r="GD568">
        <v>0.4819410629789</v>
      </c>
      <c r="GE568">
        <v>0.632647776324938</v>
      </c>
      <c r="GF568">
        <v>1</v>
      </c>
      <c r="GG568">
        <v>352.069058823529</v>
      </c>
      <c r="GH568">
        <v>0.839388846733363</v>
      </c>
      <c r="GI568">
        <v>0.210394718841191</v>
      </c>
      <c r="GJ568">
        <v>-1</v>
      </c>
      <c r="GK568">
        <v>1.27759571428571</v>
      </c>
      <c r="GL568">
        <v>-0.107625634250897</v>
      </c>
      <c r="GM568">
        <v>0.0112738397445162</v>
      </c>
      <c r="GN568">
        <v>0</v>
      </c>
      <c r="GO568">
        <v>1</v>
      </c>
      <c r="GP568">
        <v>2</v>
      </c>
      <c r="GQ568" t="s">
        <v>448</v>
      </c>
      <c r="GR568">
        <v>3.1328</v>
      </c>
      <c r="GS568">
        <v>2.71321</v>
      </c>
      <c r="GT568">
        <v>0.180772</v>
      </c>
      <c r="GU568">
        <v>0.184473</v>
      </c>
      <c r="GV568">
        <v>0.101588</v>
      </c>
      <c r="GW568">
        <v>0.098401</v>
      </c>
      <c r="GX568">
        <v>30903.1</v>
      </c>
      <c r="GY568">
        <v>32977.5</v>
      </c>
      <c r="GZ568">
        <v>34123.5</v>
      </c>
      <c r="HA568">
        <v>36606.2</v>
      </c>
      <c r="HB568">
        <v>43287.5</v>
      </c>
      <c r="HC568">
        <v>47380.9</v>
      </c>
      <c r="HD568">
        <v>53215.3</v>
      </c>
      <c r="HE568">
        <v>58493.7</v>
      </c>
      <c r="HF568">
        <v>1.96983</v>
      </c>
      <c r="HG568">
        <v>1.78535</v>
      </c>
      <c r="HH568">
        <v>0.106726</v>
      </c>
      <c r="HI568">
        <v>0</v>
      </c>
      <c r="HJ568">
        <v>28.2798</v>
      </c>
      <c r="HK568">
        <v>999.9</v>
      </c>
      <c r="HL568">
        <v>52.423</v>
      </c>
      <c r="HM568">
        <v>31.119</v>
      </c>
      <c r="HN568">
        <v>26.3581</v>
      </c>
      <c r="HO568">
        <v>55.4104</v>
      </c>
      <c r="HP568">
        <v>45.649</v>
      </c>
      <c r="HQ568">
        <v>1</v>
      </c>
      <c r="HR568">
        <v>0.00636687</v>
      </c>
      <c r="HS568">
        <v>-0.252884</v>
      </c>
      <c r="HT568">
        <v>20.1127</v>
      </c>
      <c r="HU568">
        <v>5.19662</v>
      </c>
      <c r="HV568">
        <v>12.004</v>
      </c>
      <c r="HW568">
        <v>4.97355</v>
      </c>
      <c r="HX568">
        <v>3.29385</v>
      </c>
      <c r="HY568">
        <v>9999</v>
      </c>
      <c r="HZ568">
        <v>9999</v>
      </c>
      <c r="IA568">
        <v>999.9</v>
      </c>
      <c r="IB568">
        <v>9999</v>
      </c>
      <c r="IC568">
        <v>1.86325</v>
      </c>
      <c r="ID568">
        <v>1.86813</v>
      </c>
      <c r="IE568">
        <v>1.86791</v>
      </c>
      <c r="IF568">
        <v>1.86905</v>
      </c>
      <c r="IG568">
        <v>1.86984</v>
      </c>
      <c r="IH568">
        <v>1.86596</v>
      </c>
      <c r="II568">
        <v>1.86696</v>
      </c>
      <c r="IJ568">
        <v>1.86844</v>
      </c>
      <c r="IK568">
        <v>5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4.07</v>
      </c>
      <c r="IY568">
        <v>0.3624</v>
      </c>
      <c r="IZ568">
        <v>0.591063205497763</v>
      </c>
      <c r="JA568">
        <v>0.00362635438953289</v>
      </c>
      <c r="JB568">
        <v>-8.50754122937555e-07</v>
      </c>
      <c r="JC568">
        <v>2.87264459290622e-10</v>
      </c>
      <c r="JD568">
        <v>-0.103101814204982</v>
      </c>
      <c r="JE568">
        <v>-0.017656537129445</v>
      </c>
      <c r="JF568">
        <v>0.00217271289782075</v>
      </c>
      <c r="JG568">
        <v>-2.34727275410467e-05</v>
      </c>
      <c r="JH568">
        <v>4</v>
      </c>
      <c r="JI568">
        <v>2183</v>
      </c>
      <c r="JJ568">
        <v>1</v>
      </c>
      <c r="JK568">
        <v>27</v>
      </c>
      <c r="JL568">
        <v>29322483</v>
      </c>
      <c r="JM568">
        <v>29322483</v>
      </c>
      <c r="JN568">
        <v>2.33032</v>
      </c>
      <c r="JO568">
        <v>2.62207</v>
      </c>
      <c r="JP568">
        <v>1.54785</v>
      </c>
      <c r="JQ568">
        <v>2.31201</v>
      </c>
      <c r="JR568">
        <v>1.64673</v>
      </c>
      <c r="JS568">
        <v>2.23755</v>
      </c>
      <c r="JT568">
        <v>34.3725</v>
      </c>
      <c r="JU568">
        <v>24.1838</v>
      </c>
      <c r="JV568">
        <v>18</v>
      </c>
      <c r="JW568">
        <v>507.582</v>
      </c>
      <c r="JX568">
        <v>390.978</v>
      </c>
      <c r="JY568">
        <v>27.6864</v>
      </c>
      <c r="JZ568">
        <v>27.4011</v>
      </c>
      <c r="KA568">
        <v>30.0002</v>
      </c>
      <c r="KB568">
        <v>27.3878</v>
      </c>
      <c r="KC568">
        <v>27.3461</v>
      </c>
      <c r="KD568">
        <v>46.7671</v>
      </c>
      <c r="KE568">
        <v>17.8051</v>
      </c>
      <c r="KF568">
        <v>26.1441</v>
      </c>
      <c r="KG568">
        <v>27.6588</v>
      </c>
      <c r="KH568">
        <v>1209.55</v>
      </c>
      <c r="KI568">
        <v>22.3482</v>
      </c>
      <c r="KJ568">
        <v>96.7463</v>
      </c>
      <c r="KK568">
        <v>94.7796</v>
      </c>
    </row>
    <row r="569" spans="1:297">
      <c r="A569">
        <v>553</v>
      </c>
      <c r="B569">
        <v>1759348983</v>
      </c>
      <c r="C569">
        <v>16123</v>
      </c>
      <c r="D569" t="s">
        <v>1553</v>
      </c>
      <c r="E569" t="s">
        <v>1554</v>
      </c>
      <c r="F569">
        <v>5</v>
      </c>
      <c r="G569" t="s">
        <v>1410</v>
      </c>
      <c r="H569" t="s">
        <v>436</v>
      </c>
      <c r="I569">
        <v>1759348975.5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1219.46352595631</v>
      </c>
      <c r="AK569">
        <v>1194.20018181818</v>
      </c>
      <c r="AL569">
        <v>3.31740742187922</v>
      </c>
      <c r="AM569">
        <v>64.7014413785426</v>
      </c>
      <c r="AN569">
        <f>(AP569 - AO569 + DY569*1E3/(8.314*(EA569+273.15)) * AR569/DX569 * AQ569) * DX569/(100*DL569) * 1000/(1000 - AP569)</f>
        <v>0</v>
      </c>
      <c r="AO569">
        <v>22.2751652484329</v>
      </c>
      <c r="AP569">
        <v>23.5310090909091</v>
      </c>
      <c r="AQ569">
        <v>-2.04631080715188e-05</v>
      </c>
      <c r="AR569">
        <v>119.371846667819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2.44</v>
      </c>
      <c r="DM569">
        <v>0.5</v>
      </c>
      <c r="DN569" t="s">
        <v>438</v>
      </c>
      <c r="DO569">
        <v>2</v>
      </c>
      <c r="DP569" t="b">
        <v>1</v>
      </c>
      <c r="DQ569">
        <v>1759348975.5</v>
      </c>
      <c r="DR569">
        <v>1144.66166666667</v>
      </c>
      <c r="DS569">
        <v>1178.6525</v>
      </c>
      <c r="DT569">
        <v>23.5399416666667</v>
      </c>
      <c r="DU569">
        <v>22.2754166666667</v>
      </c>
      <c r="DV569">
        <v>1140.61333333333</v>
      </c>
      <c r="DW569">
        <v>23.177375</v>
      </c>
      <c r="DX569">
        <v>500.006833333333</v>
      </c>
      <c r="DY569">
        <v>90.333725</v>
      </c>
      <c r="DZ569">
        <v>0.034963275</v>
      </c>
      <c r="EA569">
        <v>29.9824833333333</v>
      </c>
      <c r="EB569">
        <v>30.0167333333333</v>
      </c>
      <c r="EC569">
        <v>999.9</v>
      </c>
      <c r="ED569">
        <v>0</v>
      </c>
      <c r="EE569">
        <v>0</v>
      </c>
      <c r="EF569">
        <v>10020.9858333333</v>
      </c>
      <c r="EG569">
        <v>0</v>
      </c>
      <c r="EH569">
        <v>12.5774</v>
      </c>
      <c r="EI569">
        <v>-33.9888833333333</v>
      </c>
      <c r="EJ569">
        <v>1172.25666666667</v>
      </c>
      <c r="EK569">
        <v>1205.50416666667</v>
      </c>
      <c r="EL569">
        <v>1.26453083333333</v>
      </c>
      <c r="EM569">
        <v>1178.6525</v>
      </c>
      <c r="EN569">
        <v>22.2754166666667</v>
      </c>
      <c r="EO569">
        <v>2.12645</v>
      </c>
      <c r="EP569">
        <v>2.0122225</v>
      </c>
      <c r="EQ569">
        <v>18.4187083333333</v>
      </c>
      <c r="ER569">
        <v>17.540825</v>
      </c>
      <c r="ES569">
        <v>2000.01666666667</v>
      </c>
      <c r="ET569">
        <v>0.979998</v>
      </c>
      <c r="EU569">
        <v>0.0200017333333333</v>
      </c>
      <c r="EV569">
        <v>0</v>
      </c>
      <c r="EW569">
        <v>352.277833333333</v>
      </c>
      <c r="EX569">
        <v>5.00059</v>
      </c>
      <c r="EY569">
        <v>7090.915</v>
      </c>
      <c r="EZ569">
        <v>17360.475</v>
      </c>
      <c r="FA569">
        <v>40.781</v>
      </c>
      <c r="FB569">
        <v>40.562</v>
      </c>
      <c r="FC569">
        <v>40.1353333333333</v>
      </c>
      <c r="FD569">
        <v>40.125</v>
      </c>
      <c r="FE569">
        <v>41.75</v>
      </c>
      <c r="FF569">
        <v>1955.11583333333</v>
      </c>
      <c r="FG569">
        <v>39.9</v>
      </c>
      <c r="FH569">
        <v>0</v>
      </c>
      <c r="FI569">
        <v>1759348983.6</v>
      </c>
      <c r="FJ569">
        <v>0</v>
      </c>
      <c r="FK569">
        <v>352.2068</v>
      </c>
      <c r="FL569">
        <v>1.6332307578151</v>
      </c>
      <c r="FM569">
        <v>17.8923077221731</v>
      </c>
      <c r="FN569">
        <v>7090.9168</v>
      </c>
      <c r="FO569">
        <v>15</v>
      </c>
      <c r="FP569">
        <v>0</v>
      </c>
      <c r="FQ569" t="s">
        <v>439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-34.308655</v>
      </c>
      <c r="GD569">
        <v>3.64269118056711</v>
      </c>
      <c r="GE569">
        <v>0.675219535021758</v>
      </c>
      <c r="GF569">
        <v>0</v>
      </c>
      <c r="GG569">
        <v>352.125794117647</v>
      </c>
      <c r="GH569">
        <v>1.0629946467318</v>
      </c>
      <c r="GI569">
        <v>0.221265847476548</v>
      </c>
      <c r="GJ569">
        <v>-1</v>
      </c>
      <c r="GK569">
        <v>1.268359</v>
      </c>
      <c r="GL569">
        <v>-0.0781193059726928</v>
      </c>
      <c r="GM569">
        <v>0.00752593974198571</v>
      </c>
      <c r="GN569">
        <v>1</v>
      </c>
      <c r="GO569">
        <v>1</v>
      </c>
      <c r="GP569">
        <v>2</v>
      </c>
      <c r="GQ569" t="s">
        <v>448</v>
      </c>
      <c r="GR569">
        <v>3.13283</v>
      </c>
      <c r="GS569">
        <v>2.71318</v>
      </c>
      <c r="GT569">
        <v>0.182391</v>
      </c>
      <c r="GU569">
        <v>0.186166</v>
      </c>
      <c r="GV569">
        <v>0.101564</v>
      </c>
      <c r="GW569">
        <v>0.0984052</v>
      </c>
      <c r="GX569">
        <v>30841.9</v>
      </c>
      <c r="GY569">
        <v>32909</v>
      </c>
      <c r="GZ569">
        <v>34123.2</v>
      </c>
      <c r="HA569">
        <v>36606.2</v>
      </c>
      <c r="HB569">
        <v>43288.7</v>
      </c>
      <c r="HC569">
        <v>47381</v>
      </c>
      <c r="HD569">
        <v>53215</v>
      </c>
      <c r="HE569">
        <v>58493.9</v>
      </c>
      <c r="HF569">
        <v>1.96945</v>
      </c>
      <c r="HG569">
        <v>1.78537</v>
      </c>
      <c r="HH569">
        <v>0.106469</v>
      </c>
      <c r="HI569">
        <v>0</v>
      </c>
      <c r="HJ569">
        <v>28.2786</v>
      </c>
      <c r="HK569">
        <v>999.9</v>
      </c>
      <c r="HL569">
        <v>52.423</v>
      </c>
      <c r="HM569">
        <v>31.119</v>
      </c>
      <c r="HN569">
        <v>26.3558</v>
      </c>
      <c r="HO569">
        <v>55.0904</v>
      </c>
      <c r="HP569">
        <v>45.7612</v>
      </c>
      <c r="HQ569">
        <v>1</v>
      </c>
      <c r="HR569">
        <v>0.0064939</v>
      </c>
      <c r="HS569">
        <v>-0.211432</v>
      </c>
      <c r="HT569">
        <v>20.1129</v>
      </c>
      <c r="HU569">
        <v>5.19812</v>
      </c>
      <c r="HV569">
        <v>12.004</v>
      </c>
      <c r="HW569">
        <v>4.9754</v>
      </c>
      <c r="HX569">
        <v>3.294</v>
      </c>
      <c r="HY569">
        <v>9999</v>
      </c>
      <c r="HZ569">
        <v>9999</v>
      </c>
      <c r="IA569">
        <v>999.9</v>
      </c>
      <c r="IB569">
        <v>9999</v>
      </c>
      <c r="IC569">
        <v>1.86325</v>
      </c>
      <c r="ID569">
        <v>1.86813</v>
      </c>
      <c r="IE569">
        <v>1.86789</v>
      </c>
      <c r="IF569">
        <v>1.86905</v>
      </c>
      <c r="IG569">
        <v>1.86986</v>
      </c>
      <c r="IH569">
        <v>1.86593</v>
      </c>
      <c r="II569">
        <v>1.86693</v>
      </c>
      <c r="IJ569">
        <v>1.86844</v>
      </c>
      <c r="IK569">
        <v>5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4.11</v>
      </c>
      <c r="IY569">
        <v>0.3621</v>
      </c>
      <c r="IZ569">
        <v>0.591063205497763</v>
      </c>
      <c r="JA569">
        <v>0.00362635438953289</v>
      </c>
      <c r="JB569">
        <v>-8.50754122937555e-07</v>
      </c>
      <c r="JC569">
        <v>2.87264459290622e-10</v>
      </c>
      <c r="JD569">
        <v>-0.103101814204982</v>
      </c>
      <c r="JE569">
        <v>-0.017656537129445</v>
      </c>
      <c r="JF569">
        <v>0.00217271289782075</v>
      </c>
      <c r="JG569">
        <v>-2.34727275410467e-05</v>
      </c>
      <c r="JH569">
        <v>4</v>
      </c>
      <c r="JI569">
        <v>2183</v>
      </c>
      <c r="JJ569">
        <v>1</v>
      </c>
      <c r="JK569">
        <v>27</v>
      </c>
      <c r="JL569">
        <v>29322483.1</v>
      </c>
      <c r="JM569">
        <v>29322483.1</v>
      </c>
      <c r="JN569">
        <v>2.36084</v>
      </c>
      <c r="JO569">
        <v>2.62207</v>
      </c>
      <c r="JP569">
        <v>1.54785</v>
      </c>
      <c r="JQ569">
        <v>2.31201</v>
      </c>
      <c r="JR569">
        <v>1.64673</v>
      </c>
      <c r="JS569">
        <v>2.28516</v>
      </c>
      <c r="JT569">
        <v>34.3725</v>
      </c>
      <c r="JU569">
        <v>24.1838</v>
      </c>
      <c r="JV569">
        <v>18</v>
      </c>
      <c r="JW569">
        <v>507.354</v>
      </c>
      <c r="JX569">
        <v>390.991</v>
      </c>
      <c r="JY569">
        <v>27.6638</v>
      </c>
      <c r="JZ569">
        <v>27.4034</v>
      </c>
      <c r="KA569">
        <v>30.0003</v>
      </c>
      <c r="KB569">
        <v>27.39</v>
      </c>
      <c r="KC569">
        <v>27.3461</v>
      </c>
      <c r="KD569">
        <v>47.2795</v>
      </c>
      <c r="KE569">
        <v>17.529</v>
      </c>
      <c r="KF569">
        <v>26.5184</v>
      </c>
      <c r="KG569">
        <v>27.6472</v>
      </c>
      <c r="KH569">
        <v>1223.05</v>
      </c>
      <c r="KI569">
        <v>22.3744</v>
      </c>
      <c r="KJ569">
        <v>96.7458</v>
      </c>
      <c r="KK569">
        <v>94.7798</v>
      </c>
    </row>
    <row r="570" spans="1:297">
      <c r="A570">
        <v>554</v>
      </c>
      <c r="B570">
        <v>1759348988</v>
      </c>
      <c r="C570">
        <v>16128</v>
      </c>
      <c r="D570" t="s">
        <v>1555</v>
      </c>
      <c r="E570" t="s">
        <v>1556</v>
      </c>
      <c r="F570">
        <v>5</v>
      </c>
      <c r="G570" t="s">
        <v>1410</v>
      </c>
      <c r="H570" t="s">
        <v>436</v>
      </c>
      <c r="I570">
        <v>1759348980.5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1237.56180573881</v>
      </c>
      <c r="AK570">
        <v>1211.76648484848</v>
      </c>
      <c r="AL570">
        <v>3.52958895366012</v>
      </c>
      <c r="AM570">
        <v>64.7014413785426</v>
      </c>
      <c r="AN570">
        <f>(AP570 - AO570 + DY570*1E3/(8.314*(EA570+273.15)) * AR570/DX570 * AQ570) * DX570/(100*DL570) * 1000/(1000 - AP570)</f>
        <v>0</v>
      </c>
      <c r="AO570">
        <v>22.2806106762633</v>
      </c>
      <c r="AP570">
        <v>23.5190296969697</v>
      </c>
      <c r="AQ570">
        <v>-3.36627751080096e-05</v>
      </c>
      <c r="AR570">
        <v>119.371846667819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2.44</v>
      </c>
      <c r="DM570">
        <v>0.5</v>
      </c>
      <c r="DN570" t="s">
        <v>438</v>
      </c>
      <c r="DO570">
        <v>2</v>
      </c>
      <c r="DP570" t="b">
        <v>1</v>
      </c>
      <c r="DQ570">
        <v>1759348980.5</v>
      </c>
      <c r="DR570">
        <v>1161.3375</v>
      </c>
      <c r="DS570">
        <v>1195.7525</v>
      </c>
      <c r="DT570">
        <v>23.531825</v>
      </c>
      <c r="DU570">
        <v>22.2773583333333</v>
      </c>
      <c r="DV570">
        <v>1157.2425</v>
      </c>
      <c r="DW570">
        <v>23.1696166666667</v>
      </c>
      <c r="DX570">
        <v>500.024333333333</v>
      </c>
      <c r="DY570">
        <v>90.3334583333333</v>
      </c>
      <c r="DZ570">
        <v>0.0349864833333333</v>
      </c>
      <c r="EA570">
        <v>29.9792583333333</v>
      </c>
      <c r="EB570">
        <v>30.0169</v>
      </c>
      <c r="EC570">
        <v>999.9</v>
      </c>
      <c r="ED570">
        <v>0</v>
      </c>
      <c r="EE570">
        <v>0</v>
      </c>
      <c r="EF570">
        <v>10020.1541666667</v>
      </c>
      <c r="EG570">
        <v>0</v>
      </c>
      <c r="EH570">
        <v>12.5774</v>
      </c>
      <c r="EI570">
        <v>-34.4128083333333</v>
      </c>
      <c r="EJ570">
        <v>1189.325</v>
      </c>
      <c r="EK570">
        <v>1222.99666666667</v>
      </c>
      <c r="EL570">
        <v>1.25447833333333</v>
      </c>
      <c r="EM570">
        <v>1195.7525</v>
      </c>
      <c r="EN570">
        <v>22.2773583333333</v>
      </c>
      <c r="EO570">
        <v>2.1257125</v>
      </c>
      <c r="EP570">
        <v>2.0123925</v>
      </c>
      <c r="EQ570">
        <v>18.4131666666667</v>
      </c>
      <c r="ER570">
        <v>17.542175</v>
      </c>
      <c r="ES570">
        <v>1999.9925</v>
      </c>
      <c r="ET570">
        <v>0.97999775</v>
      </c>
      <c r="EU570">
        <v>0.0200019833333333</v>
      </c>
      <c r="EV570">
        <v>0</v>
      </c>
      <c r="EW570">
        <v>352.312166666667</v>
      </c>
      <c r="EX570">
        <v>5.00059</v>
      </c>
      <c r="EY570">
        <v>7092.185</v>
      </c>
      <c r="EZ570">
        <v>17360.2583333333</v>
      </c>
      <c r="FA570">
        <v>40.7758333333333</v>
      </c>
      <c r="FB570">
        <v>40.562</v>
      </c>
      <c r="FC570">
        <v>40.1456666666667</v>
      </c>
      <c r="FD570">
        <v>40.125</v>
      </c>
      <c r="FE570">
        <v>41.75</v>
      </c>
      <c r="FF570">
        <v>1955.09166666667</v>
      </c>
      <c r="FG570">
        <v>39.9</v>
      </c>
      <c r="FH570">
        <v>0</v>
      </c>
      <c r="FI570">
        <v>1759348988.4</v>
      </c>
      <c r="FJ570">
        <v>0</v>
      </c>
      <c r="FK570">
        <v>352.26156</v>
      </c>
      <c r="FL570">
        <v>1.00607690787378</v>
      </c>
      <c r="FM570">
        <v>15.3915384279606</v>
      </c>
      <c r="FN570">
        <v>7092.1472</v>
      </c>
      <c r="FO570">
        <v>15</v>
      </c>
      <c r="FP570">
        <v>0</v>
      </c>
      <c r="FQ570" t="s">
        <v>439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-34.2526285714286</v>
      </c>
      <c r="GD570">
        <v>-2.2290545454545</v>
      </c>
      <c r="GE570">
        <v>0.570823346990456</v>
      </c>
      <c r="GF570">
        <v>0</v>
      </c>
      <c r="GG570">
        <v>352.221705882353</v>
      </c>
      <c r="GH570">
        <v>0.882016799743091</v>
      </c>
      <c r="GI570">
        <v>0.211523956286385</v>
      </c>
      <c r="GJ570">
        <v>-1</v>
      </c>
      <c r="GK570">
        <v>1.26044666666667</v>
      </c>
      <c r="GL570">
        <v>-0.111730129870127</v>
      </c>
      <c r="GM570">
        <v>0.0118847558755837</v>
      </c>
      <c r="GN570">
        <v>0</v>
      </c>
      <c r="GO570">
        <v>0</v>
      </c>
      <c r="GP570">
        <v>2</v>
      </c>
      <c r="GQ570" t="s">
        <v>481</v>
      </c>
      <c r="GR570">
        <v>3.1328</v>
      </c>
      <c r="GS570">
        <v>2.71305</v>
      </c>
      <c r="GT570">
        <v>0.184077</v>
      </c>
      <c r="GU570">
        <v>0.18774</v>
      </c>
      <c r="GV570">
        <v>0.101537</v>
      </c>
      <c r="GW570">
        <v>0.0984942</v>
      </c>
      <c r="GX570">
        <v>30778.2</v>
      </c>
      <c r="GY570">
        <v>32845.1</v>
      </c>
      <c r="GZ570">
        <v>34123.1</v>
      </c>
      <c r="HA570">
        <v>36605.9</v>
      </c>
      <c r="HB570">
        <v>43290.1</v>
      </c>
      <c r="HC570">
        <v>47375.8</v>
      </c>
      <c r="HD570">
        <v>53214.9</v>
      </c>
      <c r="HE570">
        <v>58493.1</v>
      </c>
      <c r="HF570">
        <v>1.96968</v>
      </c>
      <c r="HG570">
        <v>1.7856</v>
      </c>
      <c r="HH570">
        <v>0.106506</v>
      </c>
      <c r="HI570">
        <v>0</v>
      </c>
      <c r="HJ570">
        <v>28.2786</v>
      </c>
      <c r="HK570">
        <v>999.9</v>
      </c>
      <c r="HL570">
        <v>52.423</v>
      </c>
      <c r="HM570">
        <v>31.109</v>
      </c>
      <c r="HN570">
        <v>26.3441</v>
      </c>
      <c r="HO570">
        <v>55.1904</v>
      </c>
      <c r="HP570">
        <v>45.7572</v>
      </c>
      <c r="HQ570">
        <v>1</v>
      </c>
      <c r="HR570">
        <v>0.00657774</v>
      </c>
      <c r="HS570">
        <v>-0.228287</v>
      </c>
      <c r="HT570">
        <v>20.1128</v>
      </c>
      <c r="HU570">
        <v>5.19752</v>
      </c>
      <c r="HV570">
        <v>12.004</v>
      </c>
      <c r="HW570">
        <v>4.9753</v>
      </c>
      <c r="HX570">
        <v>3.29393</v>
      </c>
      <c r="HY570">
        <v>9999</v>
      </c>
      <c r="HZ570">
        <v>9999</v>
      </c>
      <c r="IA570">
        <v>999.9</v>
      </c>
      <c r="IB570">
        <v>9999</v>
      </c>
      <c r="IC570">
        <v>1.86325</v>
      </c>
      <c r="ID570">
        <v>1.86813</v>
      </c>
      <c r="IE570">
        <v>1.86793</v>
      </c>
      <c r="IF570">
        <v>1.86905</v>
      </c>
      <c r="IG570">
        <v>1.86985</v>
      </c>
      <c r="IH570">
        <v>1.86596</v>
      </c>
      <c r="II570">
        <v>1.86697</v>
      </c>
      <c r="IJ570">
        <v>1.86844</v>
      </c>
      <c r="IK570">
        <v>5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4.17</v>
      </c>
      <c r="IY570">
        <v>0.3617</v>
      </c>
      <c r="IZ570">
        <v>0.591063205497763</v>
      </c>
      <c r="JA570">
        <v>0.00362635438953289</v>
      </c>
      <c r="JB570">
        <v>-8.50754122937555e-07</v>
      </c>
      <c r="JC570">
        <v>2.87264459290622e-10</v>
      </c>
      <c r="JD570">
        <v>-0.103101814204982</v>
      </c>
      <c r="JE570">
        <v>-0.017656537129445</v>
      </c>
      <c r="JF570">
        <v>0.00217271289782075</v>
      </c>
      <c r="JG570">
        <v>-2.34727275410467e-05</v>
      </c>
      <c r="JH570">
        <v>4</v>
      </c>
      <c r="JI570">
        <v>2183</v>
      </c>
      <c r="JJ570">
        <v>1</v>
      </c>
      <c r="JK570">
        <v>27</v>
      </c>
      <c r="JL570">
        <v>29322483.1</v>
      </c>
      <c r="JM570">
        <v>29322483.1</v>
      </c>
      <c r="JN570">
        <v>2.38403</v>
      </c>
      <c r="JO570">
        <v>2.62207</v>
      </c>
      <c r="JP570">
        <v>1.54785</v>
      </c>
      <c r="JQ570">
        <v>2.31201</v>
      </c>
      <c r="JR570">
        <v>1.64673</v>
      </c>
      <c r="JS570">
        <v>2.31567</v>
      </c>
      <c r="JT570">
        <v>34.3725</v>
      </c>
      <c r="JU570">
        <v>24.1838</v>
      </c>
      <c r="JV570">
        <v>18</v>
      </c>
      <c r="JW570">
        <v>507.504</v>
      </c>
      <c r="JX570">
        <v>391.127</v>
      </c>
      <c r="JY570">
        <v>27.6466</v>
      </c>
      <c r="JZ570">
        <v>27.405</v>
      </c>
      <c r="KA570">
        <v>30.0003</v>
      </c>
      <c r="KB570">
        <v>27.3901</v>
      </c>
      <c r="KC570">
        <v>27.3484</v>
      </c>
      <c r="KD570">
        <v>47.8364</v>
      </c>
      <c r="KE570">
        <v>17.529</v>
      </c>
      <c r="KF570">
        <v>26.5184</v>
      </c>
      <c r="KG570">
        <v>27.6322</v>
      </c>
      <c r="KH570">
        <v>1243.29</v>
      </c>
      <c r="KI570">
        <v>22.3984</v>
      </c>
      <c r="KJ570">
        <v>96.7456</v>
      </c>
      <c r="KK570">
        <v>94.7786</v>
      </c>
    </row>
    <row r="571" spans="1:297">
      <c r="A571">
        <v>555</v>
      </c>
      <c r="B571">
        <v>1759348993</v>
      </c>
      <c r="C571">
        <v>16133</v>
      </c>
      <c r="D571" t="s">
        <v>1557</v>
      </c>
      <c r="E571" t="s">
        <v>1558</v>
      </c>
      <c r="F571">
        <v>5</v>
      </c>
      <c r="G571" t="s">
        <v>1410</v>
      </c>
      <c r="H571" t="s">
        <v>436</v>
      </c>
      <c r="I571">
        <v>1759348985.5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1253.98322518253</v>
      </c>
      <c r="AK571">
        <v>1228.63581818182</v>
      </c>
      <c r="AL571">
        <v>3.35971547522927</v>
      </c>
      <c r="AM571">
        <v>64.7014413785426</v>
      </c>
      <c r="AN571">
        <f>(AP571 - AO571 + DY571*1E3/(8.314*(EA571+273.15)) * AR571/DX571 * AQ571) * DX571/(100*DL571) * 1000/(1000 - AP571)</f>
        <v>0</v>
      </c>
      <c r="AO571">
        <v>22.3286942446956</v>
      </c>
      <c r="AP571">
        <v>23.5269872727273</v>
      </c>
      <c r="AQ571">
        <v>2.06940948551727e-05</v>
      </c>
      <c r="AR571">
        <v>119.371846667819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2.44</v>
      </c>
      <c r="DM571">
        <v>0.5</v>
      </c>
      <c r="DN571" t="s">
        <v>438</v>
      </c>
      <c r="DO571">
        <v>2</v>
      </c>
      <c r="DP571" t="b">
        <v>1</v>
      </c>
      <c r="DQ571">
        <v>1759348985.5</v>
      </c>
      <c r="DR571">
        <v>1178.05916666667</v>
      </c>
      <c r="DS571">
        <v>1212.2625</v>
      </c>
      <c r="DT571">
        <v>23.5262583333333</v>
      </c>
      <c r="DU571">
        <v>22.2970083333333</v>
      </c>
      <c r="DV571">
        <v>1173.91666666667</v>
      </c>
      <c r="DW571">
        <v>23.1642916666667</v>
      </c>
      <c r="DX571">
        <v>500.021166666667</v>
      </c>
      <c r="DY571">
        <v>90.3335583333333</v>
      </c>
      <c r="DZ571">
        <v>0.0349658583333333</v>
      </c>
      <c r="EA571">
        <v>29.9751666666667</v>
      </c>
      <c r="EB571">
        <v>30.01165</v>
      </c>
      <c r="EC571">
        <v>999.9</v>
      </c>
      <c r="ED571">
        <v>0</v>
      </c>
      <c r="EE571">
        <v>0</v>
      </c>
      <c r="EF571">
        <v>10021.5</v>
      </c>
      <c r="EG571">
        <v>0</v>
      </c>
      <c r="EH571">
        <v>12.5774</v>
      </c>
      <c r="EI571">
        <v>-34.2031666666667</v>
      </c>
      <c r="EJ571">
        <v>1206.44166666667</v>
      </c>
      <c r="EK571">
        <v>1239.90916666667</v>
      </c>
      <c r="EL571">
        <v>1.229245</v>
      </c>
      <c r="EM571">
        <v>1212.2625</v>
      </c>
      <c r="EN571">
        <v>22.2970083333333</v>
      </c>
      <c r="EO571">
        <v>2.12521083333333</v>
      </c>
      <c r="EP571">
        <v>2.01417</v>
      </c>
      <c r="EQ571">
        <v>18.4094083333333</v>
      </c>
      <c r="ER571">
        <v>17.5561583333333</v>
      </c>
      <c r="ES571">
        <v>2000.01416666667</v>
      </c>
      <c r="ET571">
        <v>0.979998</v>
      </c>
      <c r="EU571">
        <v>0.020001725</v>
      </c>
      <c r="EV571">
        <v>0</v>
      </c>
      <c r="EW571">
        <v>352.29575</v>
      </c>
      <c r="EX571">
        <v>5.00059</v>
      </c>
      <c r="EY571">
        <v>7093.61833333333</v>
      </c>
      <c r="EZ571">
        <v>17360.45</v>
      </c>
      <c r="FA571">
        <v>40.7758333333333</v>
      </c>
      <c r="FB571">
        <v>40.562</v>
      </c>
      <c r="FC571">
        <v>40.1611666666667</v>
      </c>
      <c r="FD571">
        <v>40.125</v>
      </c>
      <c r="FE571">
        <v>41.75</v>
      </c>
      <c r="FF571">
        <v>1955.11416666667</v>
      </c>
      <c r="FG571">
        <v>39.9</v>
      </c>
      <c r="FH571">
        <v>0</v>
      </c>
      <c r="FI571">
        <v>1759348993.8</v>
      </c>
      <c r="FJ571">
        <v>0</v>
      </c>
      <c r="FK571">
        <v>352.283192307692</v>
      </c>
      <c r="FL571">
        <v>-0.0253333459692984</v>
      </c>
      <c r="FM571">
        <v>13.2478632527303</v>
      </c>
      <c r="FN571">
        <v>7093.48461538462</v>
      </c>
      <c r="FO571">
        <v>15</v>
      </c>
      <c r="FP571">
        <v>0</v>
      </c>
      <c r="FQ571" t="s">
        <v>439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-34.2859</v>
      </c>
      <c r="GD571">
        <v>0.680571428571386</v>
      </c>
      <c r="GE571">
        <v>0.527963355735982</v>
      </c>
      <c r="GF571">
        <v>0</v>
      </c>
      <c r="GG571">
        <v>352.246235294118</v>
      </c>
      <c r="GH571">
        <v>0.458334601009904</v>
      </c>
      <c r="GI571">
        <v>0.196052222758231</v>
      </c>
      <c r="GJ571">
        <v>-1</v>
      </c>
      <c r="GK571">
        <v>1.240138</v>
      </c>
      <c r="GL571">
        <v>-0.273489924812032</v>
      </c>
      <c r="GM571">
        <v>0.0288689704700393</v>
      </c>
      <c r="GN571">
        <v>0</v>
      </c>
      <c r="GO571">
        <v>0</v>
      </c>
      <c r="GP571">
        <v>2</v>
      </c>
      <c r="GQ571" t="s">
        <v>481</v>
      </c>
      <c r="GR571">
        <v>3.13293</v>
      </c>
      <c r="GS571">
        <v>2.71276</v>
      </c>
      <c r="GT571">
        <v>0.185687</v>
      </c>
      <c r="GU571">
        <v>0.189421</v>
      </c>
      <c r="GV571">
        <v>0.101566</v>
      </c>
      <c r="GW571">
        <v>0.0986267</v>
      </c>
      <c r="GX571">
        <v>30717.3</v>
      </c>
      <c r="GY571">
        <v>32777</v>
      </c>
      <c r="GZ571">
        <v>34122.9</v>
      </c>
      <c r="HA571">
        <v>36605.6</v>
      </c>
      <c r="HB571">
        <v>43288.4</v>
      </c>
      <c r="HC571">
        <v>47368.8</v>
      </c>
      <c r="HD571">
        <v>53214.3</v>
      </c>
      <c r="HE571">
        <v>58492.9</v>
      </c>
      <c r="HF571">
        <v>1.96998</v>
      </c>
      <c r="HG571">
        <v>1.78507</v>
      </c>
      <c r="HH571">
        <v>0.105448</v>
      </c>
      <c r="HI571">
        <v>0</v>
      </c>
      <c r="HJ571">
        <v>28.2768</v>
      </c>
      <c r="HK571">
        <v>999.9</v>
      </c>
      <c r="HL571">
        <v>52.448</v>
      </c>
      <c r="HM571">
        <v>31.119</v>
      </c>
      <c r="HN571">
        <v>26.3703</v>
      </c>
      <c r="HO571">
        <v>54.8704</v>
      </c>
      <c r="HP571">
        <v>45.9736</v>
      </c>
      <c r="HQ571">
        <v>1</v>
      </c>
      <c r="HR571">
        <v>0.00680894</v>
      </c>
      <c r="HS571">
        <v>-0.222091</v>
      </c>
      <c r="HT571">
        <v>20.113</v>
      </c>
      <c r="HU571">
        <v>5.19797</v>
      </c>
      <c r="HV571">
        <v>12.004</v>
      </c>
      <c r="HW571">
        <v>4.97525</v>
      </c>
      <c r="HX571">
        <v>3.29395</v>
      </c>
      <c r="HY571">
        <v>9999</v>
      </c>
      <c r="HZ571">
        <v>9999</v>
      </c>
      <c r="IA571">
        <v>999.9</v>
      </c>
      <c r="IB571">
        <v>9999</v>
      </c>
      <c r="IC571">
        <v>1.86325</v>
      </c>
      <c r="ID571">
        <v>1.86813</v>
      </c>
      <c r="IE571">
        <v>1.86786</v>
      </c>
      <c r="IF571">
        <v>1.86905</v>
      </c>
      <c r="IG571">
        <v>1.86983</v>
      </c>
      <c r="IH571">
        <v>1.86593</v>
      </c>
      <c r="II571">
        <v>1.86695</v>
      </c>
      <c r="IJ571">
        <v>1.86843</v>
      </c>
      <c r="IK571">
        <v>5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4.21</v>
      </c>
      <c r="IY571">
        <v>0.3621</v>
      </c>
      <c r="IZ571">
        <v>0.591063205497763</v>
      </c>
      <c r="JA571">
        <v>0.00362635438953289</v>
      </c>
      <c r="JB571">
        <v>-8.50754122937555e-07</v>
      </c>
      <c r="JC571">
        <v>2.87264459290622e-10</v>
      </c>
      <c r="JD571">
        <v>-0.103101814204982</v>
      </c>
      <c r="JE571">
        <v>-0.017656537129445</v>
      </c>
      <c r="JF571">
        <v>0.00217271289782075</v>
      </c>
      <c r="JG571">
        <v>-2.34727275410467e-05</v>
      </c>
      <c r="JH571">
        <v>4</v>
      </c>
      <c r="JI571">
        <v>2183</v>
      </c>
      <c r="JJ571">
        <v>1</v>
      </c>
      <c r="JK571">
        <v>27</v>
      </c>
      <c r="JL571">
        <v>29322483.2</v>
      </c>
      <c r="JM571">
        <v>29322483.2</v>
      </c>
      <c r="JN571">
        <v>2.41333</v>
      </c>
      <c r="JO571">
        <v>2.61719</v>
      </c>
      <c r="JP571">
        <v>1.54785</v>
      </c>
      <c r="JQ571">
        <v>2.31201</v>
      </c>
      <c r="JR571">
        <v>1.64673</v>
      </c>
      <c r="JS571">
        <v>2.36084</v>
      </c>
      <c r="JT571">
        <v>34.3725</v>
      </c>
      <c r="JU571">
        <v>24.1926</v>
      </c>
      <c r="JV571">
        <v>18</v>
      </c>
      <c r="JW571">
        <v>507.723</v>
      </c>
      <c r="JX571">
        <v>390.846</v>
      </c>
      <c r="JY571">
        <v>27.6317</v>
      </c>
      <c r="JZ571">
        <v>27.4069</v>
      </c>
      <c r="KA571">
        <v>30.0003</v>
      </c>
      <c r="KB571">
        <v>27.3924</v>
      </c>
      <c r="KC571">
        <v>27.3484</v>
      </c>
      <c r="KD571">
        <v>48.3492</v>
      </c>
      <c r="KE571">
        <v>17.529</v>
      </c>
      <c r="KF571">
        <v>26.5184</v>
      </c>
      <c r="KG571">
        <v>27.6262</v>
      </c>
      <c r="KH571">
        <v>1256.83</v>
      </c>
      <c r="KI571">
        <v>22.4048</v>
      </c>
      <c r="KJ571">
        <v>96.7447</v>
      </c>
      <c r="KK571">
        <v>94.7782</v>
      </c>
    </row>
    <row r="572" spans="1:297">
      <c r="A572">
        <v>556</v>
      </c>
      <c r="B572">
        <v>1759348998</v>
      </c>
      <c r="C572">
        <v>16138</v>
      </c>
      <c r="D572" t="s">
        <v>1559</v>
      </c>
      <c r="E572" t="s">
        <v>1560</v>
      </c>
      <c r="F572">
        <v>5</v>
      </c>
      <c r="G572" t="s">
        <v>1410</v>
      </c>
      <c r="H572" t="s">
        <v>436</v>
      </c>
      <c r="I572">
        <v>1759348990.5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1272.17480769821</v>
      </c>
      <c r="AK572">
        <v>1246.26</v>
      </c>
      <c r="AL572">
        <v>3.53578109369833</v>
      </c>
      <c r="AM572">
        <v>64.7014413785426</v>
      </c>
      <c r="AN572">
        <f>(AP572 - AO572 + DY572*1E3/(8.314*(EA572+273.15)) * AR572/DX572 * AQ572) * DX572/(100*DL572) * 1000/(1000 - AP572)</f>
        <v>0</v>
      </c>
      <c r="AO572">
        <v>22.3512689611935</v>
      </c>
      <c r="AP572">
        <v>23.5399975757576</v>
      </c>
      <c r="AQ572">
        <v>3.72125038136718e-05</v>
      </c>
      <c r="AR572">
        <v>119.371846667819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2.44</v>
      </c>
      <c r="DM572">
        <v>0.5</v>
      </c>
      <c r="DN572" t="s">
        <v>438</v>
      </c>
      <c r="DO572">
        <v>2</v>
      </c>
      <c r="DP572" t="b">
        <v>1</v>
      </c>
      <c r="DQ572">
        <v>1759348990.5</v>
      </c>
      <c r="DR572">
        <v>1194.8775</v>
      </c>
      <c r="DS572">
        <v>1229.44666666667</v>
      </c>
      <c r="DT572">
        <v>23.5273416666667</v>
      </c>
      <c r="DU572">
        <v>22.32185</v>
      </c>
      <c r="DV572">
        <v>1190.68833333333</v>
      </c>
      <c r="DW572">
        <v>23.165325</v>
      </c>
      <c r="DX572">
        <v>500.039583333333</v>
      </c>
      <c r="DY572">
        <v>90.3333666666667</v>
      </c>
      <c r="DZ572">
        <v>0.0348537833333333</v>
      </c>
      <c r="EA572">
        <v>29.9706583333333</v>
      </c>
      <c r="EB572">
        <v>30.0059416666667</v>
      </c>
      <c r="EC572">
        <v>999.9</v>
      </c>
      <c r="ED572">
        <v>0</v>
      </c>
      <c r="EE572">
        <v>0</v>
      </c>
      <c r="EF572">
        <v>10005.3016666667</v>
      </c>
      <c r="EG572">
        <v>0</v>
      </c>
      <c r="EH572">
        <v>12.5774</v>
      </c>
      <c r="EI572">
        <v>-34.5700583333333</v>
      </c>
      <c r="EJ572">
        <v>1223.66666666667</v>
      </c>
      <c r="EK572">
        <v>1257.51833333333</v>
      </c>
      <c r="EL572">
        <v>1.20548666666667</v>
      </c>
      <c r="EM572">
        <v>1229.44666666667</v>
      </c>
      <c r="EN572">
        <v>22.32185</v>
      </c>
      <c r="EO572">
        <v>2.12530416666667</v>
      </c>
      <c r="EP572">
        <v>2.01640833333333</v>
      </c>
      <c r="EQ572">
        <v>18.4101166666667</v>
      </c>
      <c r="ER572">
        <v>17.5737666666667</v>
      </c>
      <c r="ES572">
        <v>1999.98333333333</v>
      </c>
      <c r="ET572">
        <v>0.97999775</v>
      </c>
      <c r="EU572">
        <v>0.0200019916666667</v>
      </c>
      <c r="EV572">
        <v>0</v>
      </c>
      <c r="EW572">
        <v>352.2765</v>
      </c>
      <c r="EX572">
        <v>5.00059</v>
      </c>
      <c r="EY572">
        <v>7094.53916666667</v>
      </c>
      <c r="EZ572">
        <v>17360.175</v>
      </c>
      <c r="FA572">
        <v>40.7861666666667</v>
      </c>
      <c r="FB572">
        <v>40.562</v>
      </c>
      <c r="FC572">
        <v>40.1766666666667</v>
      </c>
      <c r="FD572">
        <v>40.125</v>
      </c>
      <c r="FE572">
        <v>41.75</v>
      </c>
      <c r="FF572">
        <v>1955.08333333333</v>
      </c>
      <c r="FG572">
        <v>39.9</v>
      </c>
      <c r="FH572">
        <v>0</v>
      </c>
      <c r="FI572">
        <v>1759348998.6</v>
      </c>
      <c r="FJ572">
        <v>0</v>
      </c>
      <c r="FK572">
        <v>352.310307692308</v>
      </c>
      <c r="FL572">
        <v>0.234051269327496</v>
      </c>
      <c r="FM572">
        <v>13.1794871456438</v>
      </c>
      <c r="FN572">
        <v>7094.49153846154</v>
      </c>
      <c r="FO572">
        <v>15</v>
      </c>
      <c r="FP572">
        <v>0</v>
      </c>
      <c r="FQ572" t="s">
        <v>439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-34.35673</v>
      </c>
      <c r="GD572">
        <v>-2.87248421052634</v>
      </c>
      <c r="GE572">
        <v>0.58972195914685</v>
      </c>
      <c r="GF572">
        <v>0</v>
      </c>
      <c r="GG572">
        <v>352.306147058824</v>
      </c>
      <c r="GH572">
        <v>0.1906646176634</v>
      </c>
      <c r="GI572">
        <v>0.215187487657373</v>
      </c>
      <c r="GJ572">
        <v>-1</v>
      </c>
      <c r="GK572">
        <v>1.2239635</v>
      </c>
      <c r="GL572">
        <v>-0.319299699248122</v>
      </c>
      <c r="GM572">
        <v>0.0323470297361288</v>
      </c>
      <c r="GN572">
        <v>0</v>
      </c>
      <c r="GO572">
        <v>0</v>
      </c>
      <c r="GP572">
        <v>2</v>
      </c>
      <c r="GQ572" t="s">
        <v>481</v>
      </c>
      <c r="GR572">
        <v>3.13276</v>
      </c>
      <c r="GS572">
        <v>2.713</v>
      </c>
      <c r="GT572">
        <v>0.187348</v>
      </c>
      <c r="GU572">
        <v>0.190982</v>
      </c>
      <c r="GV572">
        <v>0.101597</v>
      </c>
      <c r="GW572">
        <v>0.0986365</v>
      </c>
      <c r="GX572">
        <v>30654.7</v>
      </c>
      <c r="GY572">
        <v>32713.7</v>
      </c>
      <c r="GZ572">
        <v>34122.9</v>
      </c>
      <c r="HA572">
        <v>36605.4</v>
      </c>
      <c r="HB572">
        <v>43287</v>
      </c>
      <c r="HC572">
        <v>47368.1</v>
      </c>
      <c r="HD572">
        <v>53214.2</v>
      </c>
      <c r="HE572">
        <v>58492.5</v>
      </c>
      <c r="HF572">
        <v>1.97</v>
      </c>
      <c r="HG572">
        <v>1.78552</v>
      </c>
      <c r="HH572">
        <v>0.105493</v>
      </c>
      <c r="HI572">
        <v>0</v>
      </c>
      <c r="HJ572">
        <v>28.2758</v>
      </c>
      <c r="HK572">
        <v>999.9</v>
      </c>
      <c r="HL572">
        <v>52.448</v>
      </c>
      <c r="HM572">
        <v>31.119</v>
      </c>
      <c r="HN572">
        <v>26.3733</v>
      </c>
      <c r="HO572">
        <v>55.1504</v>
      </c>
      <c r="HP572">
        <v>45.9575</v>
      </c>
      <c r="HQ572">
        <v>1</v>
      </c>
      <c r="HR572">
        <v>0.00690041</v>
      </c>
      <c r="HS572">
        <v>-0.250158</v>
      </c>
      <c r="HT572">
        <v>20.1127</v>
      </c>
      <c r="HU572">
        <v>5.19722</v>
      </c>
      <c r="HV572">
        <v>12.004</v>
      </c>
      <c r="HW572">
        <v>4.9752</v>
      </c>
      <c r="HX572">
        <v>3.29393</v>
      </c>
      <c r="HY572">
        <v>9999</v>
      </c>
      <c r="HZ572">
        <v>9999</v>
      </c>
      <c r="IA572">
        <v>999.9</v>
      </c>
      <c r="IB572">
        <v>9999</v>
      </c>
      <c r="IC572">
        <v>1.86325</v>
      </c>
      <c r="ID572">
        <v>1.86813</v>
      </c>
      <c r="IE572">
        <v>1.86789</v>
      </c>
      <c r="IF572">
        <v>1.86905</v>
      </c>
      <c r="IG572">
        <v>1.86984</v>
      </c>
      <c r="IH572">
        <v>1.86595</v>
      </c>
      <c r="II572">
        <v>1.86695</v>
      </c>
      <c r="IJ572">
        <v>1.86843</v>
      </c>
      <c r="IK572">
        <v>5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4.26</v>
      </c>
      <c r="IY572">
        <v>0.3625</v>
      </c>
      <c r="IZ572">
        <v>0.591063205497763</v>
      </c>
      <c r="JA572">
        <v>0.00362635438953289</v>
      </c>
      <c r="JB572">
        <v>-8.50754122937555e-07</v>
      </c>
      <c r="JC572">
        <v>2.87264459290622e-10</v>
      </c>
      <c r="JD572">
        <v>-0.103101814204982</v>
      </c>
      <c r="JE572">
        <v>-0.017656537129445</v>
      </c>
      <c r="JF572">
        <v>0.00217271289782075</v>
      </c>
      <c r="JG572">
        <v>-2.34727275410467e-05</v>
      </c>
      <c r="JH572">
        <v>4</v>
      </c>
      <c r="JI572">
        <v>2183</v>
      </c>
      <c r="JJ572">
        <v>1</v>
      </c>
      <c r="JK572">
        <v>27</v>
      </c>
      <c r="JL572">
        <v>29322483.3</v>
      </c>
      <c r="JM572">
        <v>29322483.3</v>
      </c>
      <c r="JN572">
        <v>2.43774</v>
      </c>
      <c r="JO572">
        <v>2.61108</v>
      </c>
      <c r="JP572">
        <v>1.54785</v>
      </c>
      <c r="JQ572">
        <v>2.31201</v>
      </c>
      <c r="JR572">
        <v>1.64551</v>
      </c>
      <c r="JS572">
        <v>2.36206</v>
      </c>
      <c r="JT572">
        <v>34.3725</v>
      </c>
      <c r="JU572">
        <v>24.1926</v>
      </c>
      <c r="JV572">
        <v>18</v>
      </c>
      <c r="JW572">
        <v>507.742</v>
      </c>
      <c r="JX572">
        <v>391.103</v>
      </c>
      <c r="JY572">
        <v>27.6221</v>
      </c>
      <c r="JZ572">
        <v>27.4086</v>
      </c>
      <c r="KA572">
        <v>30.0001</v>
      </c>
      <c r="KB572">
        <v>27.3928</v>
      </c>
      <c r="KC572">
        <v>27.3508</v>
      </c>
      <c r="KD572">
        <v>48.8941</v>
      </c>
      <c r="KE572">
        <v>17.529</v>
      </c>
      <c r="KF572">
        <v>26.5184</v>
      </c>
      <c r="KG572">
        <v>27.9598</v>
      </c>
      <c r="KH572">
        <v>1277.01</v>
      </c>
      <c r="KI572">
        <v>22.414</v>
      </c>
      <c r="KJ572">
        <v>96.7446</v>
      </c>
      <c r="KK572">
        <v>94.7775</v>
      </c>
    </row>
    <row r="573" spans="1:297">
      <c r="A573">
        <v>557</v>
      </c>
      <c r="B573">
        <v>1759349003</v>
      </c>
      <c r="C573">
        <v>16143</v>
      </c>
      <c r="D573" t="s">
        <v>1561</v>
      </c>
      <c r="E573" t="s">
        <v>1562</v>
      </c>
      <c r="F573">
        <v>5</v>
      </c>
      <c r="G573" t="s">
        <v>1410</v>
      </c>
      <c r="H573" t="s">
        <v>436</v>
      </c>
      <c r="I573">
        <v>1759348995.5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1288.70740795643</v>
      </c>
      <c r="AK573">
        <v>1263.29193939394</v>
      </c>
      <c r="AL573">
        <v>3.3908332007713</v>
      </c>
      <c r="AM573">
        <v>64.7014413785426</v>
      </c>
      <c r="AN573">
        <f>(AP573 - AO573 + DY573*1E3/(8.314*(EA573+273.15)) * AR573/DX573 * AQ573) * DX573/(100*DL573) * 1000/(1000 - AP573)</f>
        <v>0</v>
      </c>
      <c r="AO573">
        <v>22.3520659625135</v>
      </c>
      <c r="AP573">
        <v>23.5403951515151</v>
      </c>
      <c r="AQ573">
        <v>4.2779971432874e-06</v>
      </c>
      <c r="AR573">
        <v>119.371846667819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2.44</v>
      </c>
      <c r="DM573">
        <v>0.5</v>
      </c>
      <c r="DN573" t="s">
        <v>438</v>
      </c>
      <c r="DO573">
        <v>2</v>
      </c>
      <c r="DP573" t="b">
        <v>1</v>
      </c>
      <c r="DQ573">
        <v>1759348995.5</v>
      </c>
      <c r="DR573">
        <v>1211.73</v>
      </c>
      <c r="DS573">
        <v>1246.03833333333</v>
      </c>
      <c r="DT573">
        <v>23.5333916666667</v>
      </c>
      <c r="DU573">
        <v>22.3453916666667</v>
      </c>
      <c r="DV573">
        <v>1207.49416666667</v>
      </c>
      <c r="DW573">
        <v>23.1711</v>
      </c>
      <c r="DX573">
        <v>500.000416666667</v>
      </c>
      <c r="DY573">
        <v>90.3325166666667</v>
      </c>
      <c r="DZ573">
        <v>0.0347771583333333</v>
      </c>
      <c r="EA573">
        <v>29.967125</v>
      </c>
      <c r="EB573">
        <v>30.002025</v>
      </c>
      <c r="EC573">
        <v>999.9</v>
      </c>
      <c r="ED573">
        <v>0</v>
      </c>
      <c r="EE573">
        <v>0</v>
      </c>
      <c r="EF573">
        <v>10001.1916666667</v>
      </c>
      <c r="EG573">
        <v>0</v>
      </c>
      <c r="EH573">
        <v>12.5774</v>
      </c>
      <c r="EI573">
        <v>-34.3095666666667</v>
      </c>
      <c r="EJ573">
        <v>1240.9325</v>
      </c>
      <c r="EK573">
        <v>1274.52</v>
      </c>
      <c r="EL573">
        <v>1.18798833333333</v>
      </c>
      <c r="EM573">
        <v>1246.03833333333</v>
      </c>
      <c r="EN573">
        <v>22.3453916666667</v>
      </c>
      <c r="EO573">
        <v>2.12583</v>
      </c>
      <c r="EP573">
        <v>2.01851583333333</v>
      </c>
      <c r="EQ573">
        <v>18.4140583333333</v>
      </c>
      <c r="ER573">
        <v>17.5903333333333</v>
      </c>
      <c r="ES573">
        <v>2000.005</v>
      </c>
      <c r="ET573">
        <v>0.979998</v>
      </c>
      <c r="EU573">
        <v>0.0200017416666667</v>
      </c>
      <c r="EV573">
        <v>0</v>
      </c>
      <c r="EW573">
        <v>352.315416666667</v>
      </c>
      <c r="EX573">
        <v>5.00059</v>
      </c>
      <c r="EY573">
        <v>7095.44833333333</v>
      </c>
      <c r="EZ573">
        <v>17360.35</v>
      </c>
      <c r="FA573">
        <v>40.7965</v>
      </c>
      <c r="FB573">
        <v>40.562</v>
      </c>
      <c r="FC573">
        <v>40.1818333333333</v>
      </c>
      <c r="FD573">
        <v>40.125</v>
      </c>
      <c r="FE573">
        <v>41.75</v>
      </c>
      <c r="FF573">
        <v>1955.105</v>
      </c>
      <c r="FG573">
        <v>39.9</v>
      </c>
      <c r="FH573">
        <v>0</v>
      </c>
      <c r="FI573">
        <v>1759349003.4</v>
      </c>
      <c r="FJ573">
        <v>0</v>
      </c>
      <c r="FK573">
        <v>352.331576923077</v>
      </c>
      <c r="FL573">
        <v>0.739589736422184</v>
      </c>
      <c r="FM573">
        <v>10.0731623789976</v>
      </c>
      <c r="FN573">
        <v>7095.37769230769</v>
      </c>
      <c r="FO573">
        <v>15</v>
      </c>
      <c r="FP573">
        <v>0</v>
      </c>
      <c r="FQ573" t="s">
        <v>439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-34.45016</v>
      </c>
      <c r="GD573">
        <v>1.31409924812032</v>
      </c>
      <c r="GE573">
        <v>0.515793723691942</v>
      </c>
      <c r="GF573">
        <v>0</v>
      </c>
      <c r="GG573">
        <v>352.334588235294</v>
      </c>
      <c r="GH573">
        <v>0.321069514132076</v>
      </c>
      <c r="GI573">
        <v>0.189699936067321</v>
      </c>
      <c r="GJ573">
        <v>-1</v>
      </c>
      <c r="GK573">
        <v>1.2028105</v>
      </c>
      <c r="GL573">
        <v>-0.204376691729324</v>
      </c>
      <c r="GM573">
        <v>0.024561263704256</v>
      </c>
      <c r="GN573">
        <v>0</v>
      </c>
      <c r="GO573">
        <v>0</v>
      </c>
      <c r="GP573">
        <v>2</v>
      </c>
      <c r="GQ573" t="s">
        <v>481</v>
      </c>
      <c r="GR573">
        <v>3.13273</v>
      </c>
      <c r="GS573">
        <v>2.71267</v>
      </c>
      <c r="GT573">
        <v>0.18895</v>
      </c>
      <c r="GU573">
        <v>0.192627</v>
      </c>
      <c r="GV573">
        <v>0.101604</v>
      </c>
      <c r="GW573">
        <v>0.0986418</v>
      </c>
      <c r="GX573">
        <v>30594.3</v>
      </c>
      <c r="GY573">
        <v>32646.9</v>
      </c>
      <c r="GZ573">
        <v>34123</v>
      </c>
      <c r="HA573">
        <v>36605.1</v>
      </c>
      <c r="HB573">
        <v>43287</v>
      </c>
      <c r="HC573">
        <v>47367.6</v>
      </c>
      <c r="HD573">
        <v>53214.4</v>
      </c>
      <c r="HE573">
        <v>58491.9</v>
      </c>
      <c r="HF573">
        <v>1.9697</v>
      </c>
      <c r="HG573">
        <v>1.7856</v>
      </c>
      <c r="HH573">
        <v>0.106636</v>
      </c>
      <c r="HI573">
        <v>0</v>
      </c>
      <c r="HJ573">
        <v>28.2737</v>
      </c>
      <c r="HK573">
        <v>999.9</v>
      </c>
      <c r="HL573">
        <v>52.448</v>
      </c>
      <c r="HM573">
        <v>31.119</v>
      </c>
      <c r="HN573">
        <v>26.372</v>
      </c>
      <c r="HO573">
        <v>54.8904</v>
      </c>
      <c r="HP573">
        <v>45.8934</v>
      </c>
      <c r="HQ573">
        <v>1</v>
      </c>
      <c r="HR573">
        <v>0.00790142</v>
      </c>
      <c r="HS573">
        <v>-1.55502</v>
      </c>
      <c r="HT573">
        <v>20.105</v>
      </c>
      <c r="HU573">
        <v>5.19752</v>
      </c>
      <c r="HV573">
        <v>12.004</v>
      </c>
      <c r="HW573">
        <v>4.9753</v>
      </c>
      <c r="HX573">
        <v>3.29393</v>
      </c>
      <c r="HY573">
        <v>9999</v>
      </c>
      <c r="HZ573">
        <v>9999</v>
      </c>
      <c r="IA573">
        <v>999.9</v>
      </c>
      <c r="IB573">
        <v>9999</v>
      </c>
      <c r="IC573">
        <v>1.86325</v>
      </c>
      <c r="ID573">
        <v>1.86813</v>
      </c>
      <c r="IE573">
        <v>1.86786</v>
      </c>
      <c r="IF573">
        <v>1.86905</v>
      </c>
      <c r="IG573">
        <v>1.86984</v>
      </c>
      <c r="IH573">
        <v>1.8659</v>
      </c>
      <c r="II573">
        <v>1.86695</v>
      </c>
      <c r="IJ573">
        <v>1.86843</v>
      </c>
      <c r="IK573">
        <v>5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4.31</v>
      </c>
      <c r="IY573">
        <v>0.3626</v>
      </c>
      <c r="IZ573">
        <v>0.591063205497763</v>
      </c>
      <c r="JA573">
        <v>0.00362635438953289</v>
      </c>
      <c r="JB573">
        <v>-8.50754122937555e-07</v>
      </c>
      <c r="JC573">
        <v>2.87264459290622e-10</v>
      </c>
      <c r="JD573">
        <v>-0.103101814204982</v>
      </c>
      <c r="JE573">
        <v>-0.017656537129445</v>
      </c>
      <c r="JF573">
        <v>0.00217271289782075</v>
      </c>
      <c r="JG573">
        <v>-2.34727275410467e-05</v>
      </c>
      <c r="JH573">
        <v>4</v>
      </c>
      <c r="JI573">
        <v>2183</v>
      </c>
      <c r="JJ573">
        <v>1</v>
      </c>
      <c r="JK573">
        <v>27</v>
      </c>
      <c r="JL573">
        <v>29322483.4</v>
      </c>
      <c r="JM573">
        <v>29322483.4</v>
      </c>
      <c r="JN573">
        <v>2.46704</v>
      </c>
      <c r="JO573">
        <v>2.6123</v>
      </c>
      <c r="JP573">
        <v>1.54785</v>
      </c>
      <c r="JQ573">
        <v>2.31201</v>
      </c>
      <c r="JR573">
        <v>1.64673</v>
      </c>
      <c r="JS573">
        <v>2.36206</v>
      </c>
      <c r="JT573">
        <v>34.3725</v>
      </c>
      <c r="JU573">
        <v>24.1838</v>
      </c>
      <c r="JV573">
        <v>18</v>
      </c>
      <c r="JW573">
        <v>507.561</v>
      </c>
      <c r="JX573">
        <v>391.143</v>
      </c>
      <c r="JY573">
        <v>27.8144</v>
      </c>
      <c r="JZ573">
        <v>27.411</v>
      </c>
      <c r="KA573">
        <v>30.0009</v>
      </c>
      <c r="KB573">
        <v>27.3947</v>
      </c>
      <c r="KC573">
        <v>27.3508</v>
      </c>
      <c r="KD573">
        <v>49.4042</v>
      </c>
      <c r="KE573">
        <v>17.25</v>
      </c>
      <c r="KF573">
        <v>26.5184</v>
      </c>
      <c r="KG573">
        <v>27.8871</v>
      </c>
      <c r="KH573">
        <v>1290.51</v>
      </c>
      <c r="KI573">
        <v>22.4227</v>
      </c>
      <c r="KJ573">
        <v>96.7448</v>
      </c>
      <c r="KK573">
        <v>94.7767</v>
      </c>
    </row>
    <row r="574" spans="1:297">
      <c r="A574">
        <v>558</v>
      </c>
      <c r="B574">
        <v>1759349008</v>
      </c>
      <c r="C574">
        <v>16148</v>
      </c>
      <c r="D574" t="s">
        <v>1563</v>
      </c>
      <c r="E574" t="s">
        <v>1564</v>
      </c>
      <c r="F574">
        <v>5</v>
      </c>
      <c r="G574" t="s">
        <v>1410</v>
      </c>
      <c r="H574" t="s">
        <v>436</v>
      </c>
      <c r="I574">
        <v>1759349000.5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1306.79288905324</v>
      </c>
      <c r="AK574">
        <v>1280.91593939394</v>
      </c>
      <c r="AL574">
        <v>3.5395095196631</v>
      </c>
      <c r="AM574">
        <v>64.7014413785426</v>
      </c>
      <c r="AN574">
        <f>(AP574 - AO574 + DY574*1E3/(8.314*(EA574+273.15)) * AR574/DX574 * AQ574) * DX574/(100*DL574) * 1000/(1000 - AP574)</f>
        <v>0</v>
      </c>
      <c r="AO574">
        <v>22.3575946010846</v>
      </c>
      <c r="AP574">
        <v>23.5501412121212</v>
      </c>
      <c r="AQ574">
        <v>2.46096850708382e-05</v>
      </c>
      <c r="AR574">
        <v>119.371846667819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2.44</v>
      </c>
      <c r="DM574">
        <v>0.5</v>
      </c>
      <c r="DN574" t="s">
        <v>438</v>
      </c>
      <c r="DO574">
        <v>2</v>
      </c>
      <c r="DP574" t="b">
        <v>1</v>
      </c>
      <c r="DQ574">
        <v>1759349000.5</v>
      </c>
      <c r="DR574">
        <v>1228.62833333333</v>
      </c>
      <c r="DS574">
        <v>1263.29333333333</v>
      </c>
      <c r="DT574">
        <v>23.5413</v>
      </c>
      <c r="DU574">
        <v>22.3535416666667</v>
      </c>
      <c r="DV574">
        <v>1224.34666666667</v>
      </c>
      <c r="DW574">
        <v>23.1786666666667</v>
      </c>
      <c r="DX574">
        <v>500.021833333333</v>
      </c>
      <c r="DY574">
        <v>90.3316416666667</v>
      </c>
      <c r="DZ574">
        <v>0.0346396583333333</v>
      </c>
      <c r="EA574">
        <v>29.96485</v>
      </c>
      <c r="EB574">
        <v>30.0066916666667</v>
      </c>
      <c r="EC574">
        <v>999.9</v>
      </c>
      <c r="ED574">
        <v>0</v>
      </c>
      <c r="EE574">
        <v>0</v>
      </c>
      <c r="EF574">
        <v>10002.6533333333</v>
      </c>
      <c r="EG574">
        <v>0</v>
      </c>
      <c r="EH574">
        <v>12.5774</v>
      </c>
      <c r="EI574">
        <v>-34.6636666666667</v>
      </c>
      <c r="EJ574">
        <v>1258.25083333333</v>
      </c>
      <c r="EK574">
        <v>1292.17833333333</v>
      </c>
      <c r="EL574">
        <v>1.18775666666667</v>
      </c>
      <c r="EM574">
        <v>1263.29333333333</v>
      </c>
      <c r="EN574">
        <v>22.3535416666667</v>
      </c>
      <c r="EO574">
        <v>2.12652583333333</v>
      </c>
      <c r="EP574">
        <v>2.01923333333333</v>
      </c>
      <c r="EQ574">
        <v>18.419275</v>
      </c>
      <c r="ER574">
        <v>17.5959666666667</v>
      </c>
      <c r="ES574">
        <v>2000.00416666667</v>
      </c>
      <c r="ET574">
        <v>0.979998</v>
      </c>
      <c r="EU574">
        <v>0.0200017416666667</v>
      </c>
      <c r="EV574">
        <v>0</v>
      </c>
      <c r="EW574">
        <v>352.335</v>
      </c>
      <c r="EX574">
        <v>5.00059</v>
      </c>
      <c r="EY574">
        <v>7095.72083333333</v>
      </c>
      <c r="EZ574">
        <v>17360.3416666667</v>
      </c>
      <c r="FA574">
        <v>40.7965</v>
      </c>
      <c r="FB574">
        <v>40.562</v>
      </c>
      <c r="FC574">
        <v>40.1818333333333</v>
      </c>
      <c r="FD574">
        <v>40.125</v>
      </c>
      <c r="FE574">
        <v>41.75</v>
      </c>
      <c r="FF574">
        <v>1955.10416666667</v>
      </c>
      <c r="FG574">
        <v>39.9</v>
      </c>
      <c r="FH574">
        <v>0</v>
      </c>
      <c r="FI574">
        <v>1759349008.8</v>
      </c>
      <c r="FJ574">
        <v>0</v>
      </c>
      <c r="FK574">
        <v>352.36852</v>
      </c>
      <c r="FL574">
        <v>-0.247230769913028</v>
      </c>
      <c r="FM574">
        <v>1.31769229893443</v>
      </c>
      <c r="FN574">
        <v>7095.8096</v>
      </c>
      <c r="FO574">
        <v>15</v>
      </c>
      <c r="FP574">
        <v>0</v>
      </c>
      <c r="FQ574" t="s">
        <v>439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-34.474145</v>
      </c>
      <c r="GD574">
        <v>-2.61095187969927</v>
      </c>
      <c r="GE574">
        <v>0.54096096298624</v>
      </c>
      <c r="GF574">
        <v>0</v>
      </c>
      <c r="GG574">
        <v>352.340117647059</v>
      </c>
      <c r="GH574">
        <v>0.41824293063034</v>
      </c>
      <c r="GI574">
        <v>0.179691036259778</v>
      </c>
      <c r="GJ574">
        <v>-1</v>
      </c>
      <c r="GK574">
        <v>1.1915895</v>
      </c>
      <c r="GL574">
        <v>-0.0483730827067674</v>
      </c>
      <c r="GM574">
        <v>0.0109527679035941</v>
      </c>
      <c r="GN574">
        <v>1</v>
      </c>
      <c r="GO574">
        <v>1</v>
      </c>
      <c r="GP574">
        <v>2</v>
      </c>
      <c r="GQ574" t="s">
        <v>448</v>
      </c>
      <c r="GR574">
        <v>3.13286</v>
      </c>
      <c r="GS574">
        <v>2.71249</v>
      </c>
      <c r="GT574">
        <v>0.190588</v>
      </c>
      <c r="GU574">
        <v>0.194138</v>
      </c>
      <c r="GV574">
        <v>0.101632</v>
      </c>
      <c r="GW574">
        <v>0.0987412</v>
      </c>
      <c r="GX574">
        <v>30532.4</v>
      </c>
      <c r="GY574">
        <v>32585.8</v>
      </c>
      <c r="GZ574">
        <v>34122.8</v>
      </c>
      <c r="HA574">
        <v>36605.1</v>
      </c>
      <c r="HB574">
        <v>43285.5</v>
      </c>
      <c r="HC574">
        <v>47362.5</v>
      </c>
      <c r="HD574">
        <v>53214</v>
      </c>
      <c r="HE574">
        <v>58492</v>
      </c>
      <c r="HF574">
        <v>1.96995</v>
      </c>
      <c r="HG574">
        <v>1.7856</v>
      </c>
      <c r="HH574">
        <v>0.107847</v>
      </c>
      <c r="HI574">
        <v>0</v>
      </c>
      <c r="HJ574">
        <v>28.2737</v>
      </c>
      <c r="HK574">
        <v>999.9</v>
      </c>
      <c r="HL574">
        <v>52.448</v>
      </c>
      <c r="HM574">
        <v>31.109</v>
      </c>
      <c r="HN574">
        <v>26.3558</v>
      </c>
      <c r="HO574">
        <v>54.8704</v>
      </c>
      <c r="HP574">
        <v>45.7292</v>
      </c>
      <c r="HQ574">
        <v>1</v>
      </c>
      <c r="HR574">
        <v>0.0074187</v>
      </c>
      <c r="HS574">
        <v>-0.547557</v>
      </c>
      <c r="HT574">
        <v>20.1118</v>
      </c>
      <c r="HU574">
        <v>5.19767</v>
      </c>
      <c r="HV574">
        <v>12.004</v>
      </c>
      <c r="HW574">
        <v>4.97515</v>
      </c>
      <c r="HX574">
        <v>3.29395</v>
      </c>
      <c r="HY574">
        <v>9999</v>
      </c>
      <c r="HZ574">
        <v>9999</v>
      </c>
      <c r="IA574">
        <v>999.9</v>
      </c>
      <c r="IB574">
        <v>9999</v>
      </c>
      <c r="IC574">
        <v>1.86325</v>
      </c>
      <c r="ID574">
        <v>1.86813</v>
      </c>
      <c r="IE574">
        <v>1.8679</v>
      </c>
      <c r="IF574">
        <v>1.86906</v>
      </c>
      <c r="IG574">
        <v>1.86984</v>
      </c>
      <c r="IH574">
        <v>1.86592</v>
      </c>
      <c r="II574">
        <v>1.86693</v>
      </c>
      <c r="IJ574">
        <v>1.86843</v>
      </c>
      <c r="IK574">
        <v>5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4.36</v>
      </c>
      <c r="IY574">
        <v>0.3631</v>
      </c>
      <c r="IZ574">
        <v>0.591063205497763</v>
      </c>
      <c r="JA574">
        <v>0.00362635438953289</v>
      </c>
      <c r="JB574">
        <v>-8.50754122937555e-07</v>
      </c>
      <c r="JC574">
        <v>2.87264459290622e-10</v>
      </c>
      <c r="JD574">
        <v>-0.103101814204982</v>
      </c>
      <c r="JE574">
        <v>-0.017656537129445</v>
      </c>
      <c r="JF574">
        <v>0.00217271289782075</v>
      </c>
      <c r="JG574">
        <v>-2.34727275410467e-05</v>
      </c>
      <c r="JH574">
        <v>4</v>
      </c>
      <c r="JI574">
        <v>2183</v>
      </c>
      <c r="JJ574">
        <v>1</v>
      </c>
      <c r="JK574">
        <v>27</v>
      </c>
      <c r="JL574">
        <v>29322483.5</v>
      </c>
      <c r="JM574">
        <v>29322483.5</v>
      </c>
      <c r="JN574">
        <v>2.48901</v>
      </c>
      <c r="JO574">
        <v>2.61597</v>
      </c>
      <c r="JP574">
        <v>1.54785</v>
      </c>
      <c r="JQ574">
        <v>2.31201</v>
      </c>
      <c r="JR574">
        <v>1.64551</v>
      </c>
      <c r="JS574">
        <v>2.2998</v>
      </c>
      <c r="JT574">
        <v>34.3725</v>
      </c>
      <c r="JU574">
        <v>24.1838</v>
      </c>
      <c r="JV574">
        <v>18</v>
      </c>
      <c r="JW574">
        <v>507.73</v>
      </c>
      <c r="JX574">
        <v>391.158</v>
      </c>
      <c r="JY574">
        <v>27.9513</v>
      </c>
      <c r="JZ574">
        <v>27.4127</v>
      </c>
      <c r="KA574">
        <v>30</v>
      </c>
      <c r="KB574">
        <v>27.3951</v>
      </c>
      <c r="KC574">
        <v>27.353</v>
      </c>
      <c r="KD574">
        <v>49.9429</v>
      </c>
      <c r="KE574">
        <v>17.25</v>
      </c>
      <c r="KF574">
        <v>26.8927</v>
      </c>
      <c r="KG574">
        <v>27.8628</v>
      </c>
      <c r="KH574">
        <v>1310.77</v>
      </c>
      <c r="KI574">
        <v>22.4278</v>
      </c>
      <c r="KJ574">
        <v>96.7442</v>
      </c>
      <c r="KK574">
        <v>94.7767</v>
      </c>
    </row>
    <row r="575" spans="1:297">
      <c r="A575">
        <v>559</v>
      </c>
      <c r="B575">
        <v>1759349013</v>
      </c>
      <c r="C575">
        <v>16153</v>
      </c>
      <c r="D575" t="s">
        <v>1565</v>
      </c>
      <c r="E575" t="s">
        <v>1566</v>
      </c>
      <c r="F575">
        <v>5</v>
      </c>
      <c r="G575" t="s">
        <v>1410</v>
      </c>
      <c r="H575" t="s">
        <v>436</v>
      </c>
      <c r="I575">
        <v>1759349005.5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1322.73107305288</v>
      </c>
      <c r="AK575">
        <v>1297.59412121212</v>
      </c>
      <c r="AL575">
        <v>3.30784478687927</v>
      </c>
      <c r="AM575">
        <v>64.7014413785426</v>
      </c>
      <c r="AN575">
        <f>(AP575 - AO575 + DY575*1E3/(8.314*(EA575+273.15)) * AR575/DX575 * AQ575) * DX575/(100*DL575) * 1000/(1000 - AP575)</f>
        <v>0</v>
      </c>
      <c r="AO575">
        <v>22.4129296103345</v>
      </c>
      <c r="AP575">
        <v>23.5668696969697</v>
      </c>
      <c r="AQ575">
        <v>4.77521906295955e-05</v>
      </c>
      <c r="AR575">
        <v>119.371846667819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2.44</v>
      </c>
      <c r="DM575">
        <v>0.5</v>
      </c>
      <c r="DN575" t="s">
        <v>438</v>
      </c>
      <c r="DO575">
        <v>2</v>
      </c>
      <c r="DP575" t="b">
        <v>1</v>
      </c>
      <c r="DQ575">
        <v>1759349005.5</v>
      </c>
      <c r="DR575">
        <v>1245.46</v>
      </c>
      <c r="DS575">
        <v>1279.63916666667</v>
      </c>
      <c r="DT575">
        <v>23.549375</v>
      </c>
      <c r="DU575">
        <v>22.3768333333333</v>
      </c>
      <c r="DV575">
        <v>1241.13083333333</v>
      </c>
      <c r="DW575">
        <v>23.186375</v>
      </c>
      <c r="DX575">
        <v>500.01475</v>
      </c>
      <c r="DY575">
        <v>90.33125</v>
      </c>
      <c r="DZ575">
        <v>0.0345945916666667</v>
      </c>
      <c r="EA575">
        <v>29.96655</v>
      </c>
      <c r="EB575">
        <v>30.0177083333333</v>
      </c>
      <c r="EC575">
        <v>999.9</v>
      </c>
      <c r="ED575">
        <v>0</v>
      </c>
      <c r="EE575">
        <v>0</v>
      </c>
      <c r="EF575">
        <v>10004.3225</v>
      </c>
      <c r="EG575">
        <v>0</v>
      </c>
      <c r="EH575">
        <v>12.5774</v>
      </c>
      <c r="EI575">
        <v>-34.1777833333333</v>
      </c>
      <c r="EJ575">
        <v>1275.49916666667</v>
      </c>
      <c r="EK575">
        <v>1308.92916666667</v>
      </c>
      <c r="EL575">
        <v>1.1725225</v>
      </c>
      <c r="EM575">
        <v>1279.63916666667</v>
      </c>
      <c r="EN575">
        <v>22.3768333333333</v>
      </c>
      <c r="EO575">
        <v>2.127245</v>
      </c>
      <c r="EP575">
        <v>2.02132916666667</v>
      </c>
      <c r="EQ575">
        <v>18.4246666666667</v>
      </c>
      <c r="ER575">
        <v>17.6123916666667</v>
      </c>
      <c r="ES575">
        <v>1999.985</v>
      </c>
      <c r="ET575">
        <v>0.97999775</v>
      </c>
      <c r="EU575">
        <v>0.0200019916666667</v>
      </c>
      <c r="EV575">
        <v>0</v>
      </c>
      <c r="EW575">
        <v>352.462</v>
      </c>
      <c r="EX575">
        <v>5.00059</v>
      </c>
      <c r="EY575">
        <v>7095.67666666667</v>
      </c>
      <c r="EZ575">
        <v>17360.1666666667</v>
      </c>
      <c r="FA575">
        <v>40.7965</v>
      </c>
      <c r="FB575">
        <v>40.56725</v>
      </c>
      <c r="FC575">
        <v>40.187</v>
      </c>
      <c r="FD575">
        <v>40.125</v>
      </c>
      <c r="FE575">
        <v>41.75</v>
      </c>
      <c r="FF575">
        <v>1955.085</v>
      </c>
      <c r="FG575">
        <v>39.9</v>
      </c>
      <c r="FH575">
        <v>0</v>
      </c>
      <c r="FI575">
        <v>1759349013.6</v>
      </c>
      <c r="FJ575">
        <v>0</v>
      </c>
      <c r="FK575">
        <v>352.41584</v>
      </c>
      <c r="FL575">
        <v>0.405923089033358</v>
      </c>
      <c r="FM575">
        <v>-2.22230767448683</v>
      </c>
      <c r="FN575">
        <v>7095.814</v>
      </c>
      <c r="FO575">
        <v>15</v>
      </c>
      <c r="FP575">
        <v>0</v>
      </c>
      <c r="FQ575" t="s">
        <v>439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-34.3832904761905</v>
      </c>
      <c r="GD575">
        <v>2.92757922077919</v>
      </c>
      <c r="GE575">
        <v>0.659369275036135</v>
      </c>
      <c r="GF575">
        <v>0</v>
      </c>
      <c r="GG575">
        <v>352.386647058824</v>
      </c>
      <c r="GH575">
        <v>0.38310160413543</v>
      </c>
      <c r="GI575">
        <v>0.19280604126991</v>
      </c>
      <c r="GJ575">
        <v>-1</v>
      </c>
      <c r="GK575">
        <v>1.17991142857143</v>
      </c>
      <c r="GL575">
        <v>-0.0918942857142858</v>
      </c>
      <c r="GM575">
        <v>0.0157362778577504</v>
      </c>
      <c r="GN575">
        <v>1</v>
      </c>
      <c r="GO575">
        <v>1</v>
      </c>
      <c r="GP575">
        <v>2</v>
      </c>
      <c r="GQ575" t="s">
        <v>448</v>
      </c>
      <c r="GR575">
        <v>3.13282</v>
      </c>
      <c r="GS575">
        <v>2.71261</v>
      </c>
      <c r="GT575">
        <v>0.192125</v>
      </c>
      <c r="GU575">
        <v>0.195754</v>
      </c>
      <c r="GV575">
        <v>0.101692</v>
      </c>
      <c r="GW575">
        <v>0.0989264</v>
      </c>
      <c r="GX575">
        <v>30474.6</v>
      </c>
      <c r="GY575">
        <v>32520.4</v>
      </c>
      <c r="GZ575">
        <v>34122.9</v>
      </c>
      <c r="HA575">
        <v>36604.9</v>
      </c>
      <c r="HB575">
        <v>43282.9</v>
      </c>
      <c r="HC575">
        <v>47352.8</v>
      </c>
      <c r="HD575">
        <v>53214.2</v>
      </c>
      <c r="HE575">
        <v>58492</v>
      </c>
      <c r="HF575">
        <v>1.96968</v>
      </c>
      <c r="HG575">
        <v>1.7859</v>
      </c>
      <c r="HH575">
        <v>0.108056</v>
      </c>
      <c r="HI575">
        <v>0</v>
      </c>
      <c r="HJ575">
        <v>28.2713</v>
      </c>
      <c r="HK575">
        <v>999.9</v>
      </c>
      <c r="HL575">
        <v>52.448</v>
      </c>
      <c r="HM575">
        <v>31.119</v>
      </c>
      <c r="HN575">
        <v>26.3727</v>
      </c>
      <c r="HO575">
        <v>55.1804</v>
      </c>
      <c r="HP575">
        <v>45.6771</v>
      </c>
      <c r="HQ575">
        <v>1</v>
      </c>
      <c r="HR575">
        <v>0.00739329</v>
      </c>
      <c r="HS575">
        <v>-0.372895</v>
      </c>
      <c r="HT575">
        <v>20.1125</v>
      </c>
      <c r="HU575">
        <v>5.19797</v>
      </c>
      <c r="HV575">
        <v>12.004</v>
      </c>
      <c r="HW575">
        <v>4.97525</v>
      </c>
      <c r="HX575">
        <v>3.29395</v>
      </c>
      <c r="HY575">
        <v>9999</v>
      </c>
      <c r="HZ575">
        <v>9999</v>
      </c>
      <c r="IA575">
        <v>999.9</v>
      </c>
      <c r="IB575">
        <v>9999</v>
      </c>
      <c r="IC575">
        <v>1.86325</v>
      </c>
      <c r="ID575">
        <v>1.86813</v>
      </c>
      <c r="IE575">
        <v>1.86787</v>
      </c>
      <c r="IF575">
        <v>1.86905</v>
      </c>
      <c r="IG575">
        <v>1.86983</v>
      </c>
      <c r="IH575">
        <v>1.86591</v>
      </c>
      <c r="II575">
        <v>1.86691</v>
      </c>
      <c r="IJ575">
        <v>1.86841</v>
      </c>
      <c r="IK575">
        <v>5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4.4</v>
      </c>
      <c r="IY575">
        <v>0.364</v>
      </c>
      <c r="IZ575">
        <v>0.591063205497763</v>
      </c>
      <c r="JA575">
        <v>0.00362635438953289</v>
      </c>
      <c r="JB575">
        <v>-8.50754122937555e-07</v>
      </c>
      <c r="JC575">
        <v>2.87264459290622e-10</v>
      </c>
      <c r="JD575">
        <v>-0.103101814204982</v>
      </c>
      <c r="JE575">
        <v>-0.017656537129445</v>
      </c>
      <c r="JF575">
        <v>0.00217271289782075</v>
      </c>
      <c r="JG575">
        <v>-2.34727275410467e-05</v>
      </c>
      <c r="JH575">
        <v>4</v>
      </c>
      <c r="JI575">
        <v>2183</v>
      </c>
      <c r="JJ575">
        <v>1</v>
      </c>
      <c r="JK575">
        <v>27</v>
      </c>
      <c r="JL575">
        <v>29322483.6</v>
      </c>
      <c r="JM575">
        <v>29322483.6</v>
      </c>
      <c r="JN575">
        <v>2.51709</v>
      </c>
      <c r="JO575">
        <v>2.62085</v>
      </c>
      <c r="JP575">
        <v>1.54785</v>
      </c>
      <c r="JQ575">
        <v>2.31079</v>
      </c>
      <c r="JR575">
        <v>1.64551</v>
      </c>
      <c r="JS575">
        <v>2.29248</v>
      </c>
      <c r="JT575">
        <v>34.3725</v>
      </c>
      <c r="JU575">
        <v>24.1838</v>
      </c>
      <c r="JV575">
        <v>18</v>
      </c>
      <c r="JW575">
        <v>507.567</v>
      </c>
      <c r="JX575">
        <v>391.325</v>
      </c>
      <c r="JY575">
        <v>27.9094</v>
      </c>
      <c r="JZ575">
        <v>27.4151</v>
      </c>
      <c r="KA575">
        <v>30</v>
      </c>
      <c r="KB575">
        <v>27.397</v>
      </c>
      <c r="KC575">
        <v>27.354</v>
      </c>
      <c r="KD575">
        <v>50.4113</v>
      </c>
      <c r="KE575">
        <v>17.25</v>
      </c>
      <c r="KF575">
        <v>26.8927</v>
      </c>
      <c r="KG575">
        <v>27.8347</v>
      </c>
      <c r="KH575">
        <v>1324.29</v>
      </c>
      <c r="KI575">
        <v>22.4129</v>
      </c>
      <c r="KJ575">
        <v>96.7446</v>
      </c>
      <c r="KK575">
        <v>94.7765</v>
      </c>
    </row>
    <row r="576" spans="1:297">
      <c r="A576">
        <v>560</v>
      </c>
      <c r="B576">
        <v>1759349018</v>
      </c>
      <c r="C576">
        <v>16158</v>
      </c>
      <c r="D576" t="s">
        <v>1567</v>
      </c>
      <c r="E576" t="s">
        <v>1568</v>
      </c>
      <c r="F576">
        <v>5</v>
      </c>
      <c r="G576" t="s">
        <v>1410</v>
      </c>
      <c r="H576" t="s">
        <v>436</v>
      </c>
      <c r="I576">
        <v>1759349010.5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1340.86197480281</v>
      </c>
      <c r="AK576">
        <v>1315.06127272727</v>
      </c>
      <c r="AL576">
        <v>3.5159110876621</v>
      </c>
      <c r="AM576">
        <v>64.7014413785426</v>
      </c>
      <c r="AN576">
        <f>(AP576 - AO576 + DY576*1E3/(8.314*(EA576+273.15)) * AR576/DX576 * AQ576) * DX576/(100*DL576) * 1000/(1000 - AP576)</f>
        <v>0</v>
      </c>
      <c r="AO576">
        <v>22.4575197260546</v>
      </c>
      <c r="AP576">
        <v>23.5895</v>
      </c>
      <c r="AQ576">
        <v>6.00997531409458e-05</v>
      </c>
      <c r="AR576">
        <v>119.371846667819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2.44</v>
      </c>
      <c r="DM576">
        <v>0.5</v>
      </c>
      <c r="DN576" t="s">
        <v>438</v>
      </c>
      <c r="DO576">
        <v>2</v>
      </c>
      <c r="DP576" t="b">
        <v>1</v>
      </c>
      <c r="DQ576">
        <v>1759349010.5</v>
      </c>
      <c r="DR576">
        <v>1262.20666666667</v>
      </c>
      <c r="DS576">
        <v>1296.62083333333</v>
      </c>
      <c r="DT576">
        <v>23.5634416666667</v>
      </c>
      <c r="DU576">
        <v>22.4120916666667</v>
      </c>
      <c r="DV576">
        <v>1257.83</v>
      </c>
      <c r="DW576">
        <v>23.1998416666667</v>
      </c>
      <c r="DX576">
        <v>500.01275</v>
      </c>
      <c r="DY576">
        <v>90.3309083333333</v>
      </c>
      <c r="DZ576">
        <v>0.0346064833333333</v>
      </c>
      <c r="EA576">
        <v>29.9702416666667</v>
      </c>
      <c r="EB576">
        <v>30.02865</v>
      </c>
      <c r="EC576">
        <v>999.9</v>
      </c>
      <c r="ED576">
        <v>0</v>
      </c>
      <c r="EE576">
        <v>0</v>
      </c>
      <c r="EF576">
        <v>9999.74166666667</v>
      </c>
      <c r="EG576">
        <v>0</v>
      </c>
      <c r="EH576">
        <v>12.5774</v>
      </c>
      <c r="EI576">
        <v>-34.414025</v>
      </c>
      <c r="EJ576">
        <v>1292.66833333333</v>
      </c>
      <c r="EK576">
        <v>1326.34666666667</v>
      </c>
      <c r="EL576">
        <v>1.15134083333333</v>
      </c>
      <c r="EM576">
        <v>1296.62083333333</v>
      </c>
      <c r="EN576">
        <v>22.4120916666667</v>
      </c>
      <c r="EO576">
        <v>2.1285075</v>
      </c>
      <c r="EP576">
        <v>2.02450666666667</v>
      </c>
      <c r="EQ576">
        <v>18.4341333333333</v>
      </c>
      <c r="ER576">
        <v>17.6372916666667</v>
      </c>
      <c r="ES576">
        <v>1999.9625</v>
      </c>
      <c r="ET576">
        <v>0.9799975</v>
      </c>
      <c r="EU576">
        <v>0.02000225</v>
      </c>
      <c r="EV576">
        <v>0</v>
      </c>
      <c r="EW576">
        <v>352.39975</v>
      </c>
      <c r="EX576">
        <v>5.00059</v>
      </c>
      <c r="EY576">
        <v>7095.73083333333</v>
      </c>
      <c r="EZ576">
        <v>17359.975</v>
      </c>
      <c r="FA576">
        <v>40.8016666666667</v>
      </c>
      <c r="FB576">
        <v>40.5725</v>
      </c>
      <c r="FC576">
        <v>40.187</v>
      </c>
      <c r="FD576">
        <v>40.125</v>
      </c>
      <c r="FE576">
        <v>41.75</v>
      </c>
      <c r="FF576">
        <v>1955.06166666667</v>
      </c>
      <c r="FG576">
        <v>39.9</v>
      </c>
      <c r="FH576">
        <v>0</v>
      </c>
      <c r="FI576">
        <v>1759349018.4</v>
      </c>
      <c r="FJ576">
        <v>0</v>
      </c>
      <c r="FK576">
        <v>352.39156</v>
      </c>
      <c r="FL576">
        <v>-0.205769215228928</v>
      </c>
      <c r="FM576">
        <v>2.71384614979339</v>
      </c>
      <c r="FN576">
        <v>7095.826</v>
      </c>
      <c r="FO576">
        <v>15</v>
      </c>
      <c r="FP576">
        <v>0</v>
      </c>
      <c r="FQ576" t="s">
        <v>439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-34.3668571428571</v>
      </c>
      <c r="GD576">
        <v>-0.448503896103907</v>
      </c>
      <c r="GE576">
        <v>0.656196069400449</v>
      </c>
      <c r="GF576">
        <v>1</v>
      </c>
      <c r="GG576">
        <v>352.380617647059</v>
      </c>
      <c r="GH576">
        <v>-0.0681894507498724</v>
      </c>
      <c r="GI576">
        <v>0.17715845594301</v>
      </c>
      <c r="GJ576">
        <v>-1</v>
      </c>
      <c r="GK576">
        <v>1.16343428571429</v>
      </c>
      <c r="GL576">
        <v>-0.254671948051948</v>
      </c>
      <c r="GM576">
        <v>0.0280083284503919</v>
      </c>
      <c r="GN576">
        <v>0</v>
      </c>
      <c r="GO576">
        <v>1</v>
      </c>
      <c r="GP576">
        <v>2</v>
      </c>
      <c r="GQ576" t="s">
        <v>448</v>
      </c>
      <c r="GR576">
        <v>3.13283</v>
      </c>
      <c r="GS576">
        <v>2.71283</v>
      </c>
      <c r="GT576">
        <v>0.193727</v>
      </c>
      <c r="GU576">
        <v>0.19722</v>
      </c>
      <c r="GV576">
        <v>0.101754</v>
      </c>
      <c r="GW576">
        <v>0.0989909</v>
      </c>
      <c r="GX576">
        <v>30414.1</v>
      </c>
      <c r="GY576">
        <v>32460.9</v>
      </c>
      <c r="GZ576">
        <v>34122.9</v>
      </c>
      <c r="HA576">
        <v>36604.6</v>
      </c>
      <c r="HB576">
        <v>43279.9</v>
      </c>
      <c r="HC576">
        <v>47349.2</v>
      </c>
      <c r="HD576">
        <v>53214.1</v>
      </c>
      <c r="HE576">
        <v>58491.6</v>
      </c>
      <c r="HF576">
        <v>1.96977</v>
      </c>
      <c r="HG576">
        <v>1.78572</v>
      </c>
      <c r="HH576">
        <v>0.108555</v>
      </c>
      <c r="HI576">
        <v>0</v>
      </c>
      <c r="HJ576">
        <v>28.2713</v>
      </c>
      <c r="HK576">
        <v>999.9</v>
      </c>
      <c r="HL576">
        <v>52.472</v>
      </c>
      <c r="HM576">
        <v>31.119</v>
      </c>
      <c r="HN576">
        <v>26.3843</v>
      </c>
      <c r="HO576">
        <v>55.1904</v>
      </c>
      <c r="HP576">
        <v>45.609</v>
      </c>
      <c r="HQ576">
        <v>1</v>
      </c>
      <c r="HR576">
        <v>0.00747713</v>
      </c>
      <c r="HS576">
        <v>-0.273962</v>
      </c>
      <c r="HT576">
        <v>20.1128</v>
      </c>
      <c r="HU576">
        <v>5.19767</v>
      </c>
      <c r="HV576">
        <v>12.004</v>
      </c>
      <c r="HW576">
        <v>4.9753</v>
      </c>
      <c r="HX576">
        <v>3.29395</v>
      </c>
      <c r="HY576">
        <v>9999</v>
      </c>
      <c r="HZ576">
        <v>9999</v>
      </c>
      <c r="IA576">
        <v>999.9</v>
      </c>
      <c r="IB576">
        <v>9999</v>
      </c>
      <c r="IC576">
        <v>1.86325</v>
      </c>
      <c r="ID576">
        <v>1.86813</v>
      </c>
      <c r="IE576">
        <v>1.8679</v>
      </c>
      <c r="IF576">
        <v>1.86905</v>
      </c>
      <c r="IG576">
        <v>1.86984</v>
      </c>
      <c r="IH576">
        <v>1.86588</v>
      </c>
      <c r="II576">
        <v>1.86693</v>
      </c>
      <c r="IJ576">
        <v>1.86843</v>
      </c>
      <c r="IK576">
        <v>5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4.45</v>
      </c>
      <c r="IY576">
        <v>0.3649</v>
      </c>
      <c r="IZ576">
        <v>0.591063205497763</v>
      </c>
      <c r="JA576">
        <v>0.00362635438953289</v>
      </c>
      <c r="JB576">
        <v>-8.50754122937555e-07</v>
      </c>
      <c r="JC576">
        <v>2.87264459290622e-10</v>
      </c>
      <c r="JD576">
        <v>-0.103101814204982</v>
      </c>
      <c r="JE576">
        <v>-0.017656537129445</v>
      </c>
      <c r="JF576">
        <v>0.00217271289782075</v>
      </c>
      <c r="JG576">
        <v>-2.34727275410467e-05</v>
      </c>
      <c r="JH576">
        <v>4</v>
      </c>
      <c r="JI576">
        <v>2183</v>
      </c>
      <c r="JJ576">
        <v>1</v>
      </c>
      <c r="JK576">
        <v>27</v>
      </c>
      <c r="JL576">
        <v>29322483.6</v>
      </c>
      <c r="JM576">
        <v>29322483.6</v>
      </c>
      <c r="JN576">
        <v>2.53906</v>
      </c>
      <c r="JO576">
        <v>2.61963</v>
      </c>
      <c r="JP576">
        <v>1.54785</v>
      </c>
      <c r="JQ576">
        <v>2.31201</v>
      </c>
      <c r="JR576">
        <v>1.64673</v>
      </c>
      <c r="JS576">
        <v>2.26929</v>
      </c>
      <c r="JT576">
        <v>34.3725</v>
      </c>
      <c r="JU576">
        <v>24.1838</v>
      </c>
      <c r="JV576">
        <v>18</v>
      </c>
      <c r="JW576">
        <v>507.652</v>
      </c>
      <c r="JX576">
        <v>391.24</v>
      </c>
      <c r="JY576">
        <v>27.8619</v>
      </c>
      <c r="JZ576">
        <v>27.4174</v>
      </c>
      <c r="KA576">
        <v>30.0001</v>
      </c>
      <c r="KB576">
        <v>27.3993</v>
      </c>
      <c r="KC576">
        <v>27.3553</v>
      </c>
      <c r="KD576">
        <v>50.8606</v>
      </c>
      <c r="KE576">
        <v>17.25</v>
      </c>
      <c r="KF576">
        <v>26.8927</v>
      </c>
      <c r="KG576">
        <v>27.7976</v>
      </c>
      <c r="KH576">
        <v>1337.76</v>
      </c>
      <c r="KI576">
        <v>22.4128</v>
      </c>
      <c r="KJ576">
        <v>96.7444</v>
      </c>
      <c r="KK576">
        <v>94.7758</v>
      </c>
    </row>
    <row r="577" spans="1:297">
      <c r="A577">
        <v>561</v>
      </c>
      <c r="B577">
        <v>1759349023</v>
      </c>
      <c r="C577">
        <v>16163</v>
      </c>
      <c r="D577" t="s">
        <v>1569</v>
      </c>
      <c r="E577" t="s">
        <v>1570</v>
      </c>
      <c r="F577">
        <v>5</v>
      </c>
      <c r="G577" t="s">
        <v>1410</v>
      </c>
      <c r="H577" t="s">
        <v>436</v>
      </c>
      <c r="I577">
        <v>1759349015.5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1356.48888435517</v>
      </c>
      <c r="AK577">
        <v>1331.55915151515</v>
      </c>
      <c r="AL577">
        <v>3.26909470539169</v>
      </c>
      <c r="AM577">
        <v>64.7014413785426</v>
      </c>
      <c r="AN577">
        <f>(AP577 - AO577 + DY577*1E3/(8.314*(EA577+273.15)) * AR577/DX577 * AQ577) * DX577/(100*DL577) * 1000/(1000 - AP577)</f>
        <v>0</v>
      </c>
      <c r="AO577">
        <v>22.4677737943153</v>
      </c>
      <c r="AP577">
        <v>23.5996448484848</v>
      </c>
      <c r="AQ577">
        <v>2.80728982538742e-05</v>
      </c>
      <c r="AR577">
        <v>119.371846667819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2.44</v>
      </c>
      <c r="DM577">
        <v>0.5</v>
      </c>
      <c r="DN577" t="s">
        <v>438</v>
      </c>
      <c r="DO577">
        <v>2</v>
      </c>
      <c r="DP577" t="b">
        <v>1</v>
      </c>
      <c r="DQ577">
        <v>1759349015.5</v>
      </c>
      <c r="DR577">
        <v>1278.82583333333</v>
      </c>
      <c r="DS577">
        <v>1312.59083333333</v>
      </c>
      <c r="DT577">
        <v>23.58035</v>
      </c>
      <c r="DU577">
        <v>22.4482916666667</v>
      </c>
      <c r="DV577">
        <v>1274.40083333333</v>
      </c>
      <c r="DW577">
        <v>23.2160166666667</v>
      </c>
      <c r="DX577">
        <v>499.990666666667</v>
      </c>
      <c r="DY577">
        <v>90.330575</v>
      </c>
      <c r="DZ577">
        <v>0.0349200916666667</v>
      </c>
      <c r="EA577">
        <v>29.9735833333333</v>
      </c>
      <c r="EB577">
        <v>30.0331</v>
      </c>
      <c r="EC577">
        <v>999.9</v>
      </c>
      <c r="ED577">
        <v>0</v>
      </c>
      <c r="EE577">
        <v>0</v>
      </c>
      <c r="EF577">
        <v>9981.14833333333</v>
      </c>
      <c r="EG577">
        <v>0</v>
      </c>
      <c r="EH577">
        <v>12.5774</v>
      </c>
      <c r="EI577">
        <v>-33.7645416666667</v>
      </c>
      <c r="EJ577">
        <v>1309.71083333333</v>
      </c>
      <c r="EK577">
        <v>1342.73166666667</v>
      </c>
      <c r="EL577">
        <v>1.13206416666667</v>
      </c>
      <c r="EM577">
        <v>1312.59083333333</v>
      </c>
      <c r="EN577">
        <v>22.4482916666667</v>
      </c>
      <c r="EO577">
        <v>2.13002666666667</v>
      </c>
      <c r="EP577">
        <v>2.02776666666667</v>
      </c>
      <c r="EQ577">
        <v>18.4455166666667</v>
      </c>
      <c r="ER577">
        <v>17.6628333333333</v>
      </c>
      <c r="ES577">
        <v>1999.93833333333</v>
      </c>
      <c r="ET577">
        <v>0.97999725</v>
      </c>
      <c r="EU577">
        <v>0.0200025166666667</v>
      </c>
      <c r="EV577">
        <v>0</v>
      </c>
      <c r="EW577">
        <v>352.460083333333</v>
      </c>
      <c r="EX577">
        <v>5.00059</v>
      </c>
      <c r="EY577">
        <v>7096.0875</v>
      </c>
      <c r="EZ577">
        <v>17359.7583333333</v>
      </c>
      <c r="FA577">
        <v>40.8068333333333</v>
      </c>
      <c r="FB577">
        <v>40.5725</v>
      </c>
      <c r="FC577">
        <v>40.187</v>
      </c>
      <c r="FD577">
        <v>40.125</v>
      </c>
      <c r="FE577">
        <v>41.75</v>
      </c>
      <c r="FF577">
        <v>1955.0375</v>
      </c>
      <c r="FG577">
        <v>39.9</v>
      </c>
      <c r="FH577">
        <v>0</v>
      </c>
      <c r="FI577">
        <v>1759349023.8</v>
      </c>
      <c r="FJ577">
        <v>0</v>
      </c>
      <c r="FK577">
        <v>352.417</v>
      </c>
      <c r="FL577">
        <v>0.110700864316024</v>
      </c>
      <c r="FM577">
        <v>7.39247863748081</v>
      </c>
      <c r="FN577">
        <v>7096.32576923077</v>
      </c>
      <c r="FO577">
        <v>15</v>
      </c>
      <c r="FP577">
        <v>0</v>
      </c>
      <c r="FQ577" t="s">
        <v>439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-34.128225</v>
      </c>
      <c r="GD577">
        <v>4.98006766917303</v>
      </c>
      <c r="GE577">
        <v>0.856022528836128</v>
      </c>
      <c r="GF577">
        <v>0</v>
      </c>
      <c r="GG577">
        <v>352.400911764706</v>
      </c>
      <c r="GH577">
        <v>0.228220021228069</v>
      </c>
      <c r="GI577">
        <v>0.175140341650224</v>
      </c>
      <c r="GJ577">
        <v>-1</v>
      </c>
      <c r="GK577">
        <v>1.1474875</v>
      </c>
      <c r="GL577">
        <v>-0.231133082706767</v>
      </c>
      <c r="GM577">
        <v>0.0257417487508133</v>
      </c>
      <c r="GN577">
        <v>0</v>
      </c>
      <c r="GO577">
        <v>0</v>
      </c>
      <c r="GP577">
        <v>2</v>
      </c>
      <c r="GQ577" t="s">
        <v>481</v>
      </c>
      <c r="GR577">
        <v>3.13261</v>
      </c>
      <c r="GS577">
        <v>2.71326</v>
      </c>
      <c r="GT577">
        <v>0.195212</v>
      </c>
      <c r="GU577">
        <v>0.19855</v>
      </c>
      <c r="GV577">
        <v>0.101777</v>
      </c>
      <c r="GW577">
        <v>0.0990057</v>
      </c>
      <c r="GX577">
        <v>30357.9</v>
      </c>
      <c r="GY577">
        <v>32407.1</v>
      </c>
      <c r="GZ577">
        <v>34122.5</v>
      </c>
      <c r="HA577">
        <v>36604.6</v>
      </c>
      <c r="HB577">
        <v>43278.6</v>
      </c>
      <c r="HC577">
        <v>47348.3</v>
      </c>
      <c r="HD577">
        <v>53213.7</v>
      </c>
      <c r="HE577">
        <v>58491.2</v>
      </c>
      <c r="HF577">
        <v>1.9692</v>
      </c>
      <c r="HG577">
        <v>1.78622</v>
      </c>
      <c r="HH577">
        <v>0.107981</v>
      </c>
      <c r="HI577">
        <v>0</v>
      </c>
      <c r="HJ577">
        <v>28.2713</v>
      </c>
      <c r="HK577">
        <v>999.9</v>
      </c>
      <c r="HL577">
        <v>52.448</v>
      </c>
      <c r="HM577">
        <v>31.119</v>
      </c>
      <c r="HN577">
        <v>26.3716</v>
      </c>
      <c r="HO577">
        <v>55.4704</v>
      </c>
      <c r="HP577">
        <v>45.7532</v>
      </c>
      <c r="HQ577">
        <v>1</v>
      </c>
      <c r="HR577">
        <v>0.00773628</v>
      </c>
      <c r="HS577">
        <v>-0.20857</v>
      </c>
      <c r="HT577">
        <v>20.1129</v>
      </c>
      <c r="HU577">
        <v>5.19707</v>
      </c>
      <c r="HV577">
        <v>12.004</v>
      </c>
      <c r="HW577">
        <v>4.97475</v>
      </c>
      <c r="HX577">
        <v>3.29388</v>
      </c>
      <c r="HY577">
        <v>9999</v>
      </c>
      <c r="HZ577">
        <v>9999</v>
      </c>
      <c r="IA577">
        <v>999.9</v>
      </c>
      <c r="IB577">
        <v>9999</v>
      </c>
      <c r="IC577">
        <v>1.86325</v>
      </c>
      <c r="ID577">
        <v>1.86813</v>
      </c>
      <c r="IE577">
        <v>1.86788</v>
      </c>
      <c r="IF577">
        <v>1.86905</v>
      </c>
      <c r="IG577">
        <v>1.86983</v>
      </c>
      <c r="IH577">
        <v>1.86588</v>
      </c>
      <c r="II577">
        <v>1.86694</v>
      </c>
      <c r="IJ577">
        <v>1.86843</v>
      </c>
      <c r="IK577">
        <v>5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4.5</v>
      </c>
      <c r="IY577">
        <v>0.3652</v>
      </c>
      <c r="IZ577">
        <v>0.591063205497763</v>
      </c>
      <c r="JA577">
        <v>0.00362635438953289</v>
      </c>
      <c r="JB577">
        <v>-8.50754122937555e-07</v>
      </c>
      <c r="JC577">
        <v>2.87264459290622e-10</v>
      </c>
      <c r="JD577">
        <v>-0.103101814204982</v>
      </c>
      <c r="JE577">
        <v>-0.017656537129445</v>
      </c>
      <c r="JF577">
        <v>0.00217271289782075</v>
      </c>
      <c r="JG577">
        <v>-2.34727275410467e-05</v>
      </c>
      <c r="JH577">
        <v>4</v>
      </c>
      <c r="JI577">
        <v>2183</v>
      </c>
      <c r="JJ577">
        <v>1</v>
      </c>
      <c r="JK577">
        <v>27</v>
      </c>
      <c r="JL577">
        <v>29322483.7</v>
      </c>
      <c r="JM577">
        <v>29322483.7</v>
      </c>
      <c r="JN577">
        <v>2.56104</v>
      </c>
      <c r="JO577">
        <v>2.6123</v>
      </c>
      <c r="JP577">
        <v>1.54785</v>
      </c>
      <c r="JQ577">
        <v>2.31201</v>
      </c>
      <c r="JR577">
        <v>1.64673</v>
      </c>
      <c r="JS577">
        <v>2.28882</v>
      </c>
      <c r="JT577">
        <v>34.3725</v>
      </c>
      <c r="JU577">
        <v>24.1838</v>
      </c>
      <c r="JV577">
        <v>18</v>
      </c>
      <c r="JW577">
        <v>507.274</v>
      </c>
      <c r="JX577">
        <v>391.519</v>
      </c>
      <c r="JY577">
        <v>27.8131</v>
      </c>
      <c r="JZ577">
        <v>27.4197</v>
      </c>
      <c r="KA577">
        <v>30.0003</v>
      </c>
      <c r="KB577">
        <v>27.3993</v>
      </c>
      <c r="KC577">
        <v>27.3568</v>
      </c>
      <c r="KD577">
        <v>51.434</v>
      </c>
      <c r="KE577">
        <v>17.25</v>
      </c>
      <c r="KF577">
        <v>26.8927</v>
      </c>
      <c r="KG577">
        <v>27.7626</v>
      </c>
      <c r="KH577">
        <v>1358</v>
      </c>
      <c r="KI577">
        <v>22.4128</v>
      </c>
      <c r="KJ577">
        <v>96.7436</v>
      </c>
      <c r="KK577">
        <v>94.7755</v>
      </c>
    </row>
    <row r="578" spans="1:297">
      <c r="A578">
        <v>562</v>
      </c>
      <c r="B578">
        <v>1759349028</v>
      </c>
      <c r="C578">
        <v>16168</v>
      </c>
      <c r="D578" t="s">
        <v>1571</v>
      </c>
      <c r="E578" t="s">
        <v>1572</v>
      </c>
      <c r="F578">
        <v>5</v>
      </c>
      <c r="G578" t="s">
        <v>1410</v>
      </c>
      <c r="H578" t="s">
        <v>436</v>
      </c>
      <c r="I578">
        <v>1759349020.5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1371.76114324615</v>
      </c>
      <c r="AK578">
        <v>1347.17781818182</v>
      </c>
      <c r="AL578">
        <v>3.11467320286061</v>
      </c>
      <c r="AM578">
        <v>64.7014413785426</v>
      </c>
      <c r="AN578">
        <f>(AP578 - AO578 + DY578*1E3/(8.314*(EA578+273.15)) * AR578/DX578 * AQ578) * DX578/(100*DL578) * 1000/(1000 - AP578)</f>
        <v>0</v>
      </c>
      <c r="AO578">
        <v>22.4687952641247</v>
      </c>
      <c r="AP578">
        <v>23.5999175757576</v>
      </c>
      <c r="AQ578">
        <v>1.65524302990078e-06</v>
      </c>
      <c r="AR578">
        <v>119.371846667819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2.44</v>
      </c>
      <c r="DM578">
        <v>0.5</v>
      </c>
      <c r="DN578" t="s">
        <v>438</v>
      </c>
      <c r="DO578">
        <v>2</v>
      </c>
      <c r="DP578" t="b">
        <v>1</v>
      </c>
      <c r="DQ578">
        <v>1759349020.5</v>
      </c>
      <c r="DR578">
        <v>1295.0275</v>
      </c>
      <c r="DS578">
        <v>1328.66666666667</v>
      </c>
      <c r="DT578">
        <v>23.593575</v>
      </c>
      <c r="DU578">
        <v>22.4645583333333</v>
      </c>
      <c r="DV578">
        <v>1290.55666666667</v>
      </c>
      <c r="DW578">
        <v>23.228675</v>
      </c>
      <c r="DX578">
        <v>500.000833333333</v>
      </c>
      <c r="DY578">
        <v>90.3308</v>
      </c>
      <c r="DZ578">
        <v>0.0350056166666667</v>
      </c>
      <c r="EA578">
        <v>29.9737666666667</v>
      </c>
      <c r="EB578">
        <v>30.0338333333333</v>
      </c>
      <c r="EC578">
        <v>999.9</v>
      </c>
      <c r="ED578">
        <v>0</v>
      </c>
      <c r="EE578">
        <v>0</v>
      </c>
      <c r="EF578">
        <v>9994.4775</v>
      </c>
      <c r="EG578">
        <v>0</v>
      </c>
      <c r="EH578">
        <v>12.5774</v>
      </c>
      <c r="EI578">
        <v>-33.638875</v>
      </c>
      <c r="EJ578">
        <v>1326.32166666667</v>
      </c>
      <c r="EK578">
        <v>1359.19916666667</v>
      </c>
      <c r="EL578">
        <v>1.12904083333333</v>
      </c>
      <c r="EM578">
        <v>1328.66666666667</v>
      </c>
      <c r="EN578">
        <v>22.4645583333333</v>
      </c>
      <c r="EO578">
        <v>2.13122666666667</v>
      </c>
      <c r="EP578">
        <v>2.02924</v>
      </c>
      <c r="EQ578">
        <v>18.4545166666667</v>
      </c>
      <c r="ER578">
        <v>17.674375</v>
      </c>
      <c r="ES578">
        <v>1999.9875</v>
      </c>
      <c r="ET578">
        <v>0.97999775</v>
      </c>
      <c r="EU578">
        <v>0.020002</v>
      </c>
      <c r="EV578">
        <v>0</v>
      </c>
      <c r="EW578">
        <v>352.346916666667</v>
      </c>
      <c r="EX578">
        <v>5.00059</v>
      </c>
      <c r="EY578">
        <v>7096.83666666667</v>
      </c>
      <c r="EZ578">
        <v>17360.2</v>
      </c>
      <c r="FA578">
        <v>40.8068333333333</v>
      </c>
      <c r="FB578">
        <v>40.56725</v>
      </c>
      <c r="FC578">
        <v>40.187</v>
      </c>
      <c r="FD578">
        <v>40.125</v>
      </c>
      <c r="FE578">
        <v>41.75</v>
      </c>
      <c r="FF578">
        <v>1955.08666666667</v>
      </c>
      <c r="FG578">
        <v>39.9</v>
      </c>
      <c r="FH578">
        <v>0</v>
      </c>
      <c r="FI578">
        <v>1759349028.6</v>
      </c>
      <c r="FJ578">
        <v>0</v>
      </c>
      <c r="FK578">
        <v>352.413615384615</v>
      </c>
      <c r="FL578">
        <v>0.691076925495963</v>
      </c>
      <c r="FM578">
        <v>5.72649571947579</v>
      </c>
      <c r="FN578">
        <v>7096.79769230769</v>
      </c>
      <c r="FO578">
        <v>15</v>
      </c>
      <c r="FP578">
        <v>0</v>
      </c>
      <c r="FQ578" t="s">
        <v>439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-33.6613380952381</v>
      </c>
      <c r="GD578">
        <v>4.05075584415583</v>
      </c>
      <c r="GE578">
        <v>0.903571227580127</v>
      </c>
      <c r="GF578">
        <v>0</v>
      </c>
      <c r="GG578">
        <v>352.425382352941</v>
      </c>
      <c r="GH578">
        <v>0.19145913392669</v>
      </c>
      <c r="GI578">
        <v>0.198818571553223</v>
      </c>
      <c r="GJ578">
        <v>-1</v>
      </c>
      <c r="GK578">
        <v>1.13554</v>
      </c>
      <c r="GL578">
        <v>-0.0807319480519482</v>
      </c>
      <c r="GM578">
        <v>0.0139480198287376</v>
      </c>
      <c r="GN578">
        <v>1</v>
      </c>
      <c r="GO578">
        <v>1</v>
      </c>
      <c r="GP578">
        <v>2</v>
      </c>
      <c r="GQ578" t="s">
        <v>448</v>
      </c>
      <c r="GR578">
        <v>3.13302</v>
      </c>
      <c r="GS578">
        <v>2.71292</v>
      </c>
      <c r="GT578">
        <v>0.196656</v>
      </c>
      <c r="GU578">
        <v>0.200214</v>
      </c>
      <c r="GV578">
        <v>0.101777</v>
      </c>
      <c r="GW578">
        <v>0.099002</v>
      </c>
      <c r="GX578">
        <v>30303.2</v>
      </c>
      <c r="GY578">
        <v>32339.4</v>
      </c>
      <c r="GZ578">
        <v>34122.3</v>
      </c>
      <c r="HA578">
        <v>36604.1</v>
      </c>
      <c r="HB578">
        <v>43278.8</v>
      </c>
      <c r="HC578">
        <v>47348.1</v>
      </c>
      <c r="HD578">
        <v>53213.7</v>
      </c>
      <c r="HE578">
        <v>58490.5</v>
      </c>
      <c r="HF578">
        <v>1.96987</v>
      </c>
      <c r="HG578">
        <v>1.78563</v>
      </c>
      <c r="HH578">
        <v>0.107292</v>
      </c>
      <c r="HI578">
        <v>0</v>
      </c>
      <c r="HJ578">
        <v>28.2725</v>
      </c>
      <c r="HK578">
        <v>999.9</v>
      </c>
      <c r="HL578">
        <v>52.472</v>
      </c>
      <c r="HM578">
        <v>31.119</v>
      </c>
      <c r="HN578">
        <v>26.3836</v>
      </c>
      <c r="HO578">
        <v>54.9404</v>
      </c>
      <c r="HP578">
        <v>45.7692</v>
      </c>
      <c r="HQ578">
        <v>1</v>
      </c>
      <c r="HR578">
        <v>0.00778963</v>
      </c>
      <c r="HS578">
        <v>-0.19345</v>
      </c>
      <c r="HT578">
        <v>20.1131</v>
      </c>
      <c r="HU578">
        <v>5.19782</v>
      </c>
      <c r="HV578">
        <v>12.004</v>
      </c>
      <c r="HW578">
        <v>4.9753</v>
      </c>
      <c r="HX578">
        <v>3.29398</v>
      </c>
      <c r="HY578">
        <v>9999</v>
      </c>
      <c r="HZ578">
        <v>9999</v>
      </c>
      <c r="IA578">
        <v>999.9</v>
      </c>
      <c r="IB578">
        <v>9999</v>
      </c>
      <c r="IC578">
        <v>1.86325</v>
      </c>
      <c r="ID578">
        <v>1.86813</v>
      </c>
      <c r="IE578">
        <v>1.86786</v>
      </c>
      <c r="IF578">
        <v>1.86905</v>
      </c>
      <c r="IG578">
        <v>1.86983</v>
      </c>
      <c r="IH578">
        <v>1.86594</v>
      </c>
      <c r="II578">
        <v>1.86695</v>
      </c>
      <c r="IJ578">
        <v>1.86843</v>
      </c>
      <c r="IK578">
        <v>5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4.54</v>
      </c>
      <c r="IY578">
        <v>0.3652</v>
      </c>
      <c r="IZ578">
        <v>0.591063205497763</v>
      </c>
      <c r="JA578">
        <v>0.00362635438953289</v>
      </c>
      <c r="JB578">
        <v>-8.50754122937555e-07</v>
      </c>
      <c r="JC578">
        <v>2.87264459290622e-10</v>
      </c>
      <c r="JD578">
        <v>-0.103101814204982</v>
      </c>
      <c r="JE578">
        <v>-0.017656537129445</v>
      </c>
      <c r="JF578">
        <v>0.00217271289782075</v>
      </c>
      <c r="JG578">
        <v>-2.34727275410467e-05</v>
      </c>
      <c r="JH578">
        <v>4</v>
      </c>
      <c r="JI578">
        <v>2183</v>
      </c>
      <c r="JJ578">
        <v>1</v>
      </c>
      <c r="JK578">
        <v>27</v>
      </c>
      <c r="JL578">
        <v>29322483.8</v>
      </c>
      <c r="JM578">
        <v>29322483.8</v>
      </c>
      <c r="JN578">
        <v>2.59277</v>
      </c>
      <c r="JO578">
        <v>2.61475</v>
      </c>
      <c r="JP578">
        <v>1.54785</v>
      </c>
      <c r="JQ578">
        <v>2.31201</v>
      </c>
      <c r="JR578">
        <v>1.64673</v>
      </c>
      <c r="JS578">
        <v>2.33765</v>
      </c>
      <c r="JT578">
        <v>34.3725</v>
      </c>
      <c r="JU578">
        <v>24.1926</v>
      </c>
      <c r="JV578">
        <v>18</v>
      </c>
      <c r="JW578">
        <v>507.74</v>
      </c>
      <c r="JX578">
        <v>391.202</v>
      </c>
      <c r="JY578">
        <v>27.7678</v>
      </c>
      <c r="JZ578">
        <v>27.4215</v>
      </c>
      <c r="KA578">
        <v>30.0003</v>
      </c>
      <c r="KB578">
        <v>27.4016</v>
      </c>
      <c r="KC578">
        <v>27.3576</v>
      </c>
      <c r="KD578">
        <v>51.9351</v>
      </c>
      <c r="KE578">
        <v>17.25</v>
      </c>
      <c r="KF578">
        <v>26.8927</v>
      </c>
      <c r="KG578">
        <v>27.735</v>
      </c>
      <c r="KH578">
        <v>1371.55</v>
      </c>
      <c r="KI578">
        <v>22.4128</v>
      </c>
      <c r="KJ578">
        <v>96.7433</v>
      </c>
      <c r="KK578">
        <v>94.7742</v>
      </c>
    </row>
    <row r="579" spans="1:297">
      <c r="A579">
        <v>563</v>
      </c>
      <c r="B579">
        <v>1759349033</v>
      </c>
      <c r="C579">
        <v>16173</v>
      </c>
      <c r="D579" t="s">
        <v>1573</v>
      </c>
      <c r="E579" t="s">
        <v>1574</v>
      </c>
      <c r="F579">
        <v>5</v>
      </c>
      <c r="G579" t="s">
        <v>1410</v>
      </c>
      <c r="H579" t="s">
        <v>436</v>
      </c>
      <c r="I579">
        <v>1759349025.5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1390.84727944627</v>
      </c>
      <c r="AK579">
        <v>1364.9856969697</v>
      </c>
      <c r="AL579">
        <v>3.59159863629844</v>
      </c>
      <c r="AM579">
        <v>64.7014413785426</v>
      </c>
      <c r="AN579">
        <f>(AP579 - AO579 + DY579*1E3/(8.314*(EA579+273.15)) * AR579/DX579 * AQ579) * DX579/(100*DL579) * 1000/(1000 - AP579)</f>
        <v>0</v>
      </c>
      <c r="AO579">
        <v>22.4677837054609</v>
      </c>
      <c r="AP579">
        <v>23.5952563636364</v>
      </c>
      <c r="AQ579">
        <v>-1.26713101396664e-05</v>
      </c>
      <c r="AR579">
        <v>119.371846667819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2.44</v>
      </c>
      <c r="DM579">
        <v>0.5</v>
      </c>
      <c r="DN579" t="s">
        <v>438</v>
      </c>
      <c r="DO579">
        <v>2</v>
      </c>
      <c r="DP579" t="b">
        <v>1</v>
      </c>
      <c r="DQ579">
        <v>1759349025.5</v>
      </c>
      <c r="DR579">
        <v>1311.2275</v>
      </c>
      <c r="DS579">
        <v>1344.98583333333</v>
      </c>
      <c r="DT579">
        <v>23.5984083333333</v>
      </c>
      <c r="DU579">
        <v>22.4679</v>
      </c>
      <c r="DV579">
        <v>1306.71</v>
      </c>
      <c r="DW579">
        <v>23.2333083333333</v>
      </c>
      <c r="DX579">
        <v>500.032</v>
      </c>
      <c r="DY579">
        <v>90.3313583333333</v>
      </c>
      <c r="DZ579">
        <v>0.03507915</v>
      </c>
      <c r="EA579">
        <v>29.9709666666667</v>
      </c>
      <c r="EB579">
        <v>30.03295</v>
      </c>
      <c r="EC579">
        <v>999.9</v>
      </c>
      <c r="ED579">
        <v>0</v>
      </c>
      <c r="EE579">
        <v>0</v>
      </c>
      <c r="EF579">
        <v>9999.69166666667</v>
      </c>
      <c r="EG579">
        <v>0</v>
      </c>
      <c r="EH579">
        <v>12.5774</v>
      </c>
      <c r="EI579">
        <v>-33.7576583333333</v>
      </c>
      <c r="EJ579">
        <v>1342.91833333333</v>
      </c>
      <c r="EK579">
        <v>1375.89833333333</v>
      </c>
      <c r="EL579">
        <v>1.1305425</v>
      </c>
      <c r="EM579">
        <v>1344.98583333333</v>
      </c>
      <c r="EN579">
        <v>22.4679</v>
      </c>
      <c r="EO579">
        <v>2.1316775</v>
      </c>
      <c r="EP579">
        <v>2.02955416666667</v>
      </c>
      <c r="EQ579">
        <v>18.4578916666667</v>
      </c>
      <c r="ER579">
        <v>17.676825</v>
      </c>
      <c r="ES579">
        <v>2000.01166666667</v>
      </c>
      <c r="ET579">
        <v>0.979998</v>
      </c>
      <c r="EU579">
        <v>0.0200017416666667</v>
      </c>
      <c r="EV579">
        <v>0</v>
      </c>
      <c r="EW579">
        <v>352.46075</v>
      </c>
      <c r="EX579">
        <v>5.00059</v>
      </c>
      <c r="EY579">
        <v>7097.24</v>
      </c>
      <c r="EZ579">
        <v>17360.4</v>
      </c>
      <c r="FA579">
        <v>40.8068333333333</v>
      </c>
      <c r="FB579">
        <v>40.562</v>
      </c>
      <c r="FC579">
        <v>40.187</v>
      </c>
      <c r="FD579">
        <v>40.125</v>
      </c>
      <c r="FE579">
        <v>41.75</v>
      </c>
      <c r="FF579">
        <v>1955.11166666667</v>
      </c>
      <c r="FG579">
        <v>39.9</v>
      </c>
      <c r="FH579">
        <v>0</v>
      </c>
      <c r="FI579">
        <v>1759349033.4</v>
      </c>
      <c r="FJ579">
        <v>0</v>
      </c>
      <c r="FK579">
        <v>352.514115384615</v>
      </c>
      <c r="FL579">
        <v>1.03052991761577</v>
      </c>
      <c r="FM579">
        <v>3.52376066462112</v>
      </c>
      <c r="FN579">
        <v>7097.16884615385</v>
      </c>
      <c r="FO579">
        <v>15</v>
      </c>
      <c r="FP579">
        <v>0</v>
      </c>
      <c r="FQ579" t="s">
        <v>439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-34.00533</v>
      </c>
      <c r="GD579">
        <v>-0.695702255639126</v>
      </c>
      <c r="GE579">
        <v>1.0804671878868</v>
      </c>
      <c r="GF579">
        <v>0</v>
      </c>
      <c r="GG579">
        <v>352.438647058824</v>
      </c>
      <c r="GH579">
        <v>0.965469824426545</v>
      </c>
      <c r="GI579">
        <v>0.204680365211501</v>
      </c>
      <c r="GJ579">
        <v>-1</v>
      </c>
      <c r="GK579">
        <v>1.129249</v>
      </c>
      <c r="GL579">
        <v>0.0166024060150395</v>
      </c>
      <c r="GM579">
        <v>0.00260645909233198</v>
      </c>
      <c r="GN579">
        <v>1</v>
      </c>
      <c r="GO579">
        <v>1</v>
      </c>
      <c r="GP579">
        <v>2</v>
      </c>
      <c r="GQ579" t="s">
        <v>448</v>
      </c>
      <c r="GR579">
        <v>3.13278</v>
      </c>
      <c r="GS579">
        <v>2.7128</v>
      </c>
      <c r="GT579">
        <v>0.198254</v>
      </c>
      <c r="GU579">
        <v>0.201715</v>
      </c>
      <c r="GV579">
        <v>0.101759</v>
      </c>
      <c r="GW579">
        <v>0.0989991</v>
      </c>
      <c r="GX579">
        <v>30242.9</v>
      </c>
      <c r="GY579">
        <v>32278.9</v>
      </c>
      <c r="GZ579">
        <v>34122.2</v>
      </c>
      <c r="HA579">
        <v>36604.3</v>
      </c>
      <c r="HB579">
        <v>43279.4</v>
      </c>
      <c r="HC579">
        <v>47348.6</v>
      </c>
      <c r="HD579">
        <v>53213.2</v>
      </c>
      <c r="HE579">
        <v>58490.7</v>
      </c>
      <c r="HF579">
        <v>1.9693</v>
      </c>
      <c r="HG579">
        <v>1.78598</v>
      </c>
      <c r="HH579">
        <v>0.108857</v>
      </c>
      <c r="HI579">
        <v>0</v>
      </c>
      <c r="HJ579">
        <v>28.2737</v>
      </c>
      <c r="HK579">
        <v>999.9</v>
      </c>
      <c r="HL579">
        <v>52.472</v>
      </c>
      <c r="HM579">
        <v>31.109</v>
      </c>
      <c r="HN579">
        <v>26.3698</v>
      </c>
      <c r="HO579">
        <v>54.9204</v>
      </c>
      <c r="HP579">
        <v>45.8854</v>
      </c>
      <c r="HQ579">
        <v>1</v>
      </c>
      <c r="HR579">
        <v>0.00825711</v>
      </c>
      <c r="HS579">
        <v>-0.210694</v>
      </c>
      <c r="HT579">
        <v>20.113</v>
      </c>
      <c r="HU579">
        <v>5.19692</v>
      </c>
      <c r="HV579">
        <v>12.004</v>
      </c>
      <c r="HW579">
        <v>4.9749</v>
      </c>
      <c r="HX579">
        <v>3.29385</v>
      </c>
      <c r="HY579">
        <v>9999</v>
      </c>
      <c r="HZ579">
        <v>9999</v>
      </c>
      <c r="IA579">
        <v>999.9</v>
      </c>
      <c r="IB579">
        <v>9999</v>
      </c>
      <c r="IC579">
        <v>1.86325</v>
      </c>
      <c r="ID579">
        <v>1.86813</v>
      </c>
      <c r="IE579">
        <v>1.86788</v>
      </c>
      <c r="IF579">
        <v>1.86906</v>
      </c>
      <c r="IG579">
        <v>1.86984</v>
      </c>
      <c r="IH579">
        <v>1.86592</v>
      </c>
      <c r="II579">
        <v>1.86693</v>
      </c>
      <c r="IJ579">
        <v>1.86839</v>
      </c>
      <c r="IK579">
        <v>5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4.59</v>
      </c>
      <c r="IY579">
        <v>0.3649</v>
      </c>
      <c r="IZ579">
        <v>0.591063205497763</v>
      </c>
      <c r="JA579">
        <v>0.00362635438953289</v>
      </c>
      <c r="JB579">
        <v>-8.50754122937555e-07</v>
      </c>
      <c r="JC579">
        <v>2.87264459290622e-10</v>
      </c>
      <c r="JD579">
        <v>-0.103101814204982</v>
      </c>
      <c r="JE579">
        <v>-0.017656537129445</v>
      </c>
      <c r="JF579">
        <v>0.00217271289782075</v>
      </c>
      <c r="JG579">
        <v>-2.34727275410467e-05</v>
      </c>
      <c r="JH579">
        <v>4</v>
      </c>
      <c r="JI579">
        <v>2183</v>
      </c>
      <c r="JJ579">
        <v>1</v>
      </c>
      <c r="JK579">
        <v>27</v>
      </c>
      <c r="JL579">
        <v>29322483.9</v>
      </c>
      <c r="JM579">
        <v>29322483.9</v>
      </c>
      <c r="JN579">
        <v>2.61353</v>
      </c>
      <c r="JO579">
        <v>2.61108</v>
      </c>
      <c r="JP579">
        <v>1.54785</v>
      </c>
      <c r="JQ579">
        <v>2.31201</v>
      </c>
      <c r="JR579">
        <v>1.64673</v>
      </c>
      <c r="JS579">
        <v>2.35718</v>
      </c>
      <c r="JT579">
        <v>34.3725</v>
      </c>
      <c r="JU579">
        <v>24.1926</v>
      </c>
      <c r="JV579">
        <v>18</v>
      </c>
      <c r="JW579">
        <v>507.375</v>
      </c>
      <c r="JX579">
        <v>391.405</v>
      </c>
      <c r="JY579">
        <v>27.7329</v>
      </c>
      <c r="JZ579">
        <v>27.4238</v>
      </c>
      <c r="KA579">
        <v>30.0003</v>
      </c>
      <c r="KB579">
        <v>27.4033</v>
      </c>
      <c r="KC579">
        <v>27.3598</v>
      </c>
      <c r="KD579">
        <v>52.4694</v>
      </c>
      <c r="KE579">
        <v>17.25</v>
      </c>
      <c r="KF579">
        <v>26.8927</v>
      </c>
      <c r="KG579">
        <v>27.6986</v>
      </c>
      <c r="KH579">
        <v>1391.79</v>
      </c>
      <c r="KI579">
        <v>22.4128</v>
      </c>
      <c r="KJ579">
        <v>96.7427</v>
      </c>
      <c r="KK579">
        <v>94.7746</v>
      </c>
    </row>
    <row r="580" spans="1:297">
      <c r="A580">
        <v>564</v>
      </c>
      <c r="B580">
        <v>1759349038</v>
      </c>
      <c r="C580">
        <v>16178</v>
      </c>
      <c r="D580" t="s">
        <v>1575</v>
      </c>
      <c r="E580" t="s">
        <v>1576</v>
      </c>
      <c r="F580">
        <v>5</v>
      </c>
      <c r="G580" t="s">
        <v>1410</v>
      </c>
      <c r="H580" t="s">
        <v>436</v>
      </c>
      <c r="I580">
        <v>1759349030.5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1407.15793652011</v>
      </c>
      <c r="AK580">
        <v>1381.83721212121</v>
      </c>
      <c r="AL580">
        <v>3.3550679695415</v>
      </c>
      <c r="AM580">
        <v>64.7014413785426</v>
      </c>
      <c r="AN580">
        <f>(AP580 - AO580 + DY580*1E3/(8.314*(EA580+273.15)) * AR580/DX580 * AQ580) * DX580/(100*DL580) * 1000/(1000 - AP580)</f>
        <v>0</v>
      </c>
      <c r="AO580">
        <v>22.467200941217</v>
      </c>
      <c r="AP580">
        <v>23.58934</v>
      </c>
      <c r="AQ580">
        <v>-1.53736894857606e-05</v>
      </c>
      <c r="AR580">
        <v>119.371846667819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2.44</v>
      </c>
      <c r="DM580">
        <v>0.5</v>
      </c>
      <c r="DN580" t="s">
        <v>438</v>
      </c>
      <c r="DO580">
        <v>2</v>
      </c>
      <c r="DP580" t="b">
        <v>1</v>
      </c>
      <c r="DQ580">
        <v>1759349030.5</v>
      </c>
      <c r="DR580">
        <v>1327.54916666667</v>
      </c>
      <c r="DS580">
        <v>1361.57916666667</v>
      </c>
      <c r="DT580">
        <v>23.5962416666667</v>
      </c>
      <c r="DU580">
        <v>22.4678166666667</v>
      </c>
      <c r="DV580">
        <v>1322.985</v>
      </c>
      <c r="DW580">
        <v>23.2312416666667</v>
      </c>
      <c r="DX580">
        <v>500.073333333333</v>
      </c>
      <c r="DY580">
        <v>90.331825</v>
      </c>
      <c r="DZ580">
        <v>0.0348496916666667</v>
      </c>
      <c r="EA580">
        <v>29.9680916666667</v>
      </c>
      <c r="EB580">
        <v>30.0340333333333</v>
      </c>
      <c r="EC580">
        <v>999.9</v>
      </c>
      <c r="ED580">
        <v>0</v>
      </c>
      <c r="EE580">
        <v>0</v>
      </c>
      <c r="EF580">
        <v>10016.2516666667</v>
      </c>
      <c r="EG580">
        <v>0</v>
      </c>
      <c r="EH580">
        <v>12.5774</v>
      </c>
      <c r="EI580">
        <v>-34.0297833333333</v>
      </c>
      <c r="EJ580">
        <v>1359.63166666667</v>
      </c>
      <c r="EK580">
        <v>1392.87333333333</v>
      </c>
      <c r="EL580">
        <v>1.1284475</v>
      </c>
      <c r="EM580">
        <v>1361.57916666667</v>
      </c>
      <c r="EN580">
        <v>22.4678166666667</v>
      </c>
      <c r="EO580">
        <v>2.13149416666667</v>
      </c>
      <c r="EP580">
        <v>2.02955916666667</v>
      </c>
      <c r="EQ580">
        <v>18.4565166666667</v>
      </c>
      <c r="ER580">
        <v>17.67685</v>
      </c>
      <c r="ES580">
        <v>2000.035</v>
      </c>
      <c r="ET580">
        <v>0.97999825</v>
      </c>
      <c r="EU580">
        <v>0.020001475</v>
      </c>
      <c r="EV580">
        <v>0</v>
      </c>
      <c r="EW580">
        <v>352.514916666667</v>
      </c>
      <c r="EX580">
        <v>5.00059</v>
      </c>
      <c r="EY580">
        <v>7097.9275</v>
      </c>
      <c r="EZ580">
        <v>17360.6083333333</v>
      </c>
      <c r="FA580">
        <v>40.812</v>
      </c>
      <c r="FB580">
        <v>40.5725</v>
      </c>
      <c r="FC580">
        <v>40.187</v>
      </c>
      <c r="FD580">
        <v>40.125</v>
      </c>
      <c r="FE580">
        <v>41.75</v>
      </c>
      <c r="FF580">
        <v>1955.135</v>
      </c>
      <c r="FG580">
        <v>39.9</v>
      </c>
      <c r="FH580">
        <v>0</v>
      </c>
      <c r="FI580">
        <v>1759349038.8</v>
      </c>
      <c r="FJ580">
        <v>0</v>
      </c>
      <c r="FK580">
        <v>352.5832</v>
      </c>
      <c r="FL580">
        <v>1.12284616006584</v>
      </c>
      <c r="FM580">
        <v>9.86846155468395</v>
      </c>
      <c r="FN580">
        <v>7097.81</v>
      </c>
      <c r="FO580">
        <v>15</v>
      </c>
      <c r="FP580">
        <v>0</v>
      </c>
      <c r="FQ580" t="s">
        <v>439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-33.8021904761905</v>
      </c>
      <c r="GD580">
        <v>-4.25491168831169</v>
      </c>
      <c r="GE580">
        <v>0.963212145403158</v>
      </c>
      <c r="GF580">
        <v>0</v>
      </c>
      <c r="GG580">
        <v>352.539558823529</v>
      </c>
      <c r="GH580">
        <v>1.1862032127889</v>
      </c>
      <c r="GI580">
        <v>0.225425635472159</v>
      </c>
      <c r="GJ580">
        <v>-1</v>
      </c>
      <c r="GK580">
        <v>1.12887857142857</v>
      </c>
      <c r="GL580">
        <v>-0.0159654545454543</v>
      </c>
      <c r="GM580">
        <v>0.00301019582611575</v>
      </c>
      <c r="GN580">
        <v>1</v>
      </c>
      <c r="GO580">
        <v>1</v>
      </c>
      <c r="GP580">
        <v>2</v>
      </c>
      <c r="GQ580" t="s">
        <v>448</v>
      </c>
      <c r="GR580">
        <v>3.13275</v>
      </c>
      <c r="GS580">
        <v>2.71285</v>
      </c>
      <c r="GT580">
        <v>0.199763</v>
      </c>
      <c r="GU580">
        <v>0.203276</v>
      </c>
      <c r="GV580">
        <v>0.101736</v>
      </c>
      <c r="GW580">
        <v>0.0990021</v>
      </c>
      <c r="GX580">
        <v>30185.7</v>
      </c>
      <c r="GY580">
        <v>32215.3</v>
      </c>
      <c r="GZ580">
        <v>34122</v>
      </c>
      <c r="HA580">
        <v>36603.7</v>
      </c>
      <c r="HB580">
        <v>43280.7</v>
      </c>
      <c r="HC580">
        <v>47348.1</v>
      </c>
      <c r="HD580">
        <v>53213.2</v>
      </c>
      <c r="HE580">
        <v>58490.1</v>
      </c>
      <c r="HF580">
        <v>1.96895</v>
      </c>
      <c r="HG580">
        <v>1.78627</v>
      </c>
      <c r="HH580">
        <v>0.107534</v>
      </c>
      <c r="HI580">
        <v>0</v>
      </c>
      <c r="HJ580">
        <v>28.2737</v>
      </c>
      <c r="HK580">
        <v>999.9</v>
      </c>
      <c r="HL580">
        <v>52.472</v>
      </c>
      <c r="HM580">
        <v>31.109</v>
      </c>
      <c r="HN580">
        <v>26.3709</v>
      </c>
      <c r="HO580">
        <v>54.6004</v>
      </c>
      <c r="HP580">
        <v>45.9776</v>
      </c>
      <c r="HQ580">
        <v>1</v>
      </c>
      <c r="HR580">
        <v>0.00817073</v>
      </c>
      <c r="HS580">
        <v>-0.179461</v>
      </c>
      <c r="HT580">
        <v>20.1131</v>
      </c>
      <c r="HU580">
        <v>5.19782</v>
      </c>
      <c r="HV580">
        <v>12.004</v>
      </c>
      <c r="HW580">
        <v>4.97525</v>
      </c>
      <c r="HX580">
        <v>3.294</v>
      </c>
      <c r="HY580">
        <v>9999</v>
      </c>
      <c r="HZ580">
        <v>9999</v>
      </c>
      <c r="IA580">
        <v>999.9</v>
      </c>
      <c r="IB580">
        <v>9999</v>
      </c>
      <c r="IC580">
        <v>1.86325</v>
      </c>
      <c r="ID580">
        <v>1.86813</v>
      </c>
      <c r="IE580">
        <v>1.86788</v>
      </c>
      <c r="IF580">
        <v>1.86905</v>
      </c>
      <c r="IG580">
        <v>1.86985</v>
      </c>
      <c r="IH580">
        <v>1.86592</v>
      </c>
      <c r="II580">
        <v>1.86693</v>
      </c>
      <c r="IJ580">
        <v>1.86842</v>
      </c>
      <c r="IK580">
        <v>5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4.63</v>
      </c>
      <c r="IY580">
        <v>0.3646</v>
      </c>
      <c r="IZ580">
        <v>0.591063205497763</v>
      </c>
      <c r="JA580">
        <v>0.00362635438953289</v>
      </c>
      <c r="JB580">
        <v>-8.50754122937555e-07</v>
      </c>
      <c r="JC580">
        <v>2.87264459290622e-10</v>
      </c>
      <c r="JD580">
        <v>-0.103101814204982</v>
      </c>
      <c r="JE580">
        <v>-0.017656537129445</v>
      </c>
      <c r="JF580">
        <v>0.00217271289782075</v>
      </c>
      <c r="JG580">
        <v>-2.34727275410467e-05</v>
      </c>
      <c r="JH580">
        <v>4</v>
      </c>
      <c r="JI580">
        <v>2183</v>
      </c>
      <c r="JJ580">
        <v>1</v>
      </c>
      <c r="JK580">
        <v>27</v>
      </c>
      <c r="JL580">
        <v>29322484</v>
      </c>
      <c r="JM580">
        <v>29322484</v>
      </c>
      <c r="JN580">
        <v>2.64526</v>
      </c>
      <c r="JO580">
        <v>2.60498</v>
      </c>
      <c r="JP580">
        <v>1.54785</v>
      </c>
      <c r="JQ580">
        <v>2.31201</v>
      </c>
      <c r="JR580">
        <v>1.64673</v>
      </c>
      <c r="JS580">
        <v>2.3584</v>
      </c>
      <c r="JT580">
        <v>34.3725</v>
      </c>
      <c r="JU580">
        <v>24.1926</v>
      </c>
      <c r="JV580">
        <v>18</v>
      </c>
      <c r="JW580">
        <v>507.151</v>
      </c>
      <c r="JX580">
        <v>391.568</v>
      </c>
      <c r="JY580">
        <v>27.6992</v>
      </c>
      <c r="JZ580">
        <v>27.4261</v>
      </c>
      <c r="KA580">
        <v>30.0002</v>
      </c>
      <c r="KB580">
        <v>27.4039</v>
      </c>
      <c r="KC580">
        <v>27.3602</v>
      </c>
      <c r="KD580">
        <v>52.9658</v>
      </c>
      <c r="KE580">
        <v>17.25</v>
      </c>
      <c r="KF580">
        <v>27.2684</v>
      </c>
      <c r="KG580">
        <v>27.662</v>
      </c>
      <c r="KH580">
        <v>1405.27</v>
      </c>
      <c r="KI580">
        <v>22.4128</v>
      </c>
      <c r="KJ580">
        <v>96.7424</v>
      </c>
      <c r="KK580">
        <v>94.7734</v>
      </c>
    </row>
    <row r="581" spans="1:297">
      <c r="A581">
        <v>565</v>
      </c>
      <c r="B581">
        <v>1759349043</v>
      </c>
      <c r="C581">
        <v>16183</v>
      </c>
      <c r="D581" t="s">
        <v>1577</v>
      </c>
      <c r="E581" t="s">
        <v>1578</v>
      </c>
      <c r="F581">
        <v>5</v>
      </c>
      <c r="G581" t="s">
        <v>1410</v>
      </c>
      <c r="H581" t="s">
        <v>436</v>
      </c>
      <c r="I581">
        <v>1759349035.5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1425.44246509612</v>
      </c>
      <c r="AK581">
        <v>1399.64593939394</v>
      </c>
      <c r="AL581">
        <v>3.58350227074204</v>
      </c>
      <c r="AM581">
        <v>64.7014413785426</v>
      </c>
      <c r="AN581">
        <f>(AP581 - AO581 + DY581*1E3/(8.314*(EA581+273.15)) * AR581/DX581 * AQ581) * DX581/(100*DL581) * 1000/(1000 - AP581)</f>
        <v>0</v>
      </c>
      <c r="AO581">
        <v>22.4701735646467</v>
      </c>
      <c r="AP581">
        <v>23.5786551515152</v>
      </c>
      <c r="AQ581">
        <v>-2.52104638690566e-05</v>
      </c>
      <c r="AR581">
        <v>119.371846667819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2.44</v>
      </c>
      <c r="DM581">
        <v>0.5</v>
      </c>
      <c r="DN581" t="s">
        <v>438</v>
      </c>
      <c r="DO581">
        <v>2</v>
      </c>
      <c r="DP581" t="b">
        <v>1</v>
      </c>
      <c r="DQ581">
        <v>1759349035.5</v>
      </c>
      <c r="DR581">
        <v>1344.39083333333</v>
      </c>
      <c r="DS581">
        <v>1379.08083333333</v>
      </c>
      <c r="DT581">
        <v>23.5901083333333</v>
      </c>
      <c r="DU581">
        <v>22.4685666666667</v>
      </c>
      <c r="DV581">
        <v>1339.7775</v>
      </c>
      <c r="DW581">
        <v>23.225375</v>
      </c>
      <c r="DX581">
        <v>500.049833333333</v>
      </c>
      <c r="DY581">
        <v>90.3317666666667</v>
      </c>
      <c r="DZ581">
        <v>0.0348705666666667</v>
      </c>
      <c r="EA581">
        <v>29.965075</v>
      </c>
      <c r="EB581">
        <v>30.0315833333333</v>
      </c>
      <c r="EC581">
        <v>999.9</v>
      </c>
      <c r="ED581">
        <v>0</v>
      </c>
      <c r="EE581">
        <v>0</v>
      </c>
      <c r="EF581">
        <v>10003.9558333333</v>
      </c>
      <c r="EG581">
        <v>0</v>
      </c>
      <c r="EH581">
        <v>12.5774</v>
      </c>
      <c r="EI581">
        <v>-34.6890916666667</v>
      </c>
      <c r="EJ581">
        <v>1376.87083333333</v>
      </c>
      <c r="EK581">
        <v>1410.77833333333</v>
      </c>
      <c r="EL581">
        <v>1.12155</v>
      </c>
      <c r="EM581">
        <v>1379.08083333333</v>
      </c>
      <c r="EN581">
        <v>22.4685666666667</v>
      </c>
      <c r="EO581">
        <v>2.13093916666667</v>
      </c>
      <c r="EP581">
        <v>2.02962666666667</v>
      </c>
      <c r="EQ581">
        <v>18.45235</v>
      </c>
      <c r="ER581">
        <v>17.677375</v>
      </c>
      <c r="ES581">
        <v>2000.03666666667</v>
      </c>
      <c r="ET581">
        <v>0.97999825</v>
      </c>
      <c r="EU581">
        <v>0.020001475</v>
      </c>
      <c r="EV581">
        <v>0</v>
      </c>
      <c r="EW581">
        <v>352.60925</v>
      </c>
      <c r="EX581">
        <v>5.00059</v>
      </c>
      <c r="EY581">
        <v>7098.5675</v>
      </c>
      <c r="EZ581">
        <v>17360.6083333333</v>
      </c>
      <c r="FA581">
        <v>40.812</v>
      </c>
      <c r="FB581">
        <v>40.57775</v>
      </c>
      <c r="FC581">
        <v>40.187</v>
      </c>
      <c r="FD581">
        <v>40.125</v>
      </c>
      <c r="FE581">
        <v>41.75</v>
      </c>
      <c r="FF581">
        <v>1955.13666666667</v>
      </c>
      <c r="FG581">
        <v>39.9</v>
      </c>
      <c r="FH581">
        <v>0</v>
      </c>
      <c r="FI581">
        <v>1759349043.6</v>
      </c>
      <c r="FJ581">
        <v>0</v>
      </c>
      <c r="FK581">
        <v>352.60212</v>
      </c>
      <c r="FL581">
        <v>-0.592307689557027</v>
      </c>
      <c r="FM581">
        <v>13.3023077021157</v>
      </c>
      <c r="FN581">
        <v>7098.6052</v>
      </c>
      <c r="FO581">
        <v>15</v>
      </c>
      <c r="FP581">
        <v>0</v>
      </c>
      <c r="FQ581" t="s">
        <v>439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-34.245335</v>
      </c>
      <c r="GD581">
        <v>-6.32801052631578</v>
      </c>
      <c r="GE581">
        <v>1.01844272851987</v>
      </c>
      <c r="GF581">
        <v>0</v>
      </c>
      <c r="GG581">
        <v>352.562852941177</v>
      </c>
      <c r="GH581">
        <v>0.485393428147249</v>
      </c>
      <c r="GI581">
        <v>0.223389284638609</v>
      </c>
      <c r="GJ581">
        <v>-1</v>
      </c>
      <c r="GK581">
        <v>1.124752</v>
      </c>
      <c r="GL581">
        <v>-0.0748709774436088</v>
      </c>
      <c r="GM581">
        <v>0.00782655901402397</v>
      </c>
      <c r="GN581">
        <v>1</v>
      </c>
      <c r="GO581">
        <v>1</v>
      </c>
      <c r="GP581">
        <v>2</v>
      </c>
      <c r="GQ581" t="s">
        <v>448</v>
      </c>
      <c r="GR581">
        <v>3.13278</v>
      </c>
      <c r="GS581">
        <v>2.71288</v>
      </c>
      <c r="GT581">
        <v>0.201351</v>
      </c>
      <c r="GU581">
        <v>0.204752</v>
      </c>
      <c r="GV581">
        <v>0.101706</v>
      </c>
      <c r="GW581">
        <v>0.0990329</v>
      </c>
      <c r="GX581">
        <v>30125.9</v>
      </c>
      <c r="GY581">
        <v>32155.5</v>
      </c>
      <c r="GZ581">
        <v>34122</v>
      </c>
      <c r="HA581">
        <v>36603.5</v>
      </c>
      <c r="HB581">
        <v>43282.1</v>
      </c>
      <c r="HC581">
        <v>47346.5</v>
      </c>
      <c r="HD581">
        <v>53212.8</v>
      </c>
      <c r="HE581">
        <v>58489.9</v>
      </c>
      <c r="HF581">
        <v>1.96933</v>
      </c>
      <c r="HG581">
        <v>1.78592</v>
      </c>
      <c r="HH581">
        <v>0.107281</v>
      </c>
      <c r="HI581">
        <v>0</v>
      </c>
      <c r="HJ581">
        <v>28.272</v>
      </c>
      <c r="HK581">
        <v>999.9</v>
      </c>
      <c r="HL581">
        <v>52.472</v>
      </c>
      <c r="HM581">
        <v>31.109</v>
      </c>
      <c r="HN581">
        <v>26.3682</v>
      </c>
      <c r="HO581">
        <v>56.0204</v>
      </c>
      <c r="HP581">
        <v>45.9455</v>
      </c>
      <c r="HQ581">
        <v>1</v>
      </c>
      <c r="HR581">
        <v>0.00834604</v>
      </c>
      <c r="HS581">
        <v>-0.153723</v>
      </c>
      <c r="HT581">
        <v>20.113</v>
      </c>
      <c r="HU581">
        <v>5.19722</v>
      </c>
      <c r="HV581">
        <v>12.004</v>
      </c>
      <c r="HW581">
        <v>4.97495</v>
      </c>
      <c r="HX581">
        <v>3.29385</v>
      </c>
      <c r="HY581">
        <v>9999</v>
      </c>
      <c r="HZ581">
        <v>9999</v>
      </c>
      <c r="IA581">
        <v>999.9</v>
      </c>
      <c r="IB581">
        <v>9999</v>
      </c>
      <c r="IC581">
        <v>1.86325</v>
      </c>
      <c r="ID581">
        <v>1.86813</v>
      </c>
      <c r="IE581">
        <v>1.86788</v>
      </c>
      <c r="IF581">
        <v>1.86905</v>
      </c>
      <c r="IG581">
        <v>1.86984</v>
      </c>
      <c r="IH581">
        <v>1.86594</v>
      </c>
      <c r="II581">
        <v>1.86693</v>
      </c>
      <c r="IJ581">
        <v>1.86843</v>
      </c>
      <c r="IK581">
        <v>5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4.69</v>
      </c>
      <c r="IY581">
        <v>0.3641</v>
      </c>
      <c r="IZ581">
        <v>0.591063205497763</v>
      </c>
      <c r="JA581">
        <v>0.00362635438953289</v>
      </c>
      <c r="JB581">
        <v>-8.50754122937555e-07</v>
      </c>
      <c r="JC581">
        <v>2.87264459290622e-10</v>
      </c>
      <c r="JD581">
        <v>-0.103101814204982</v>
      </c>
      <c r="JE581">
        <v>-0.017656537129445</v>
      </c>
      <c r="JF581">
        <v>0.00217271289782075</v>
      </c>
      <c r="JG581">
        <v>-2.34727275410467e-05</v>
      </c>
      <c r="JH581">
        <v>4</v>
      </c>
      <c r="JI581">
        <v>2183</v>
      </c>
      <c r="JJ581">
        <v>1</v>
      </c>
      <c r="JK581">
        <v>27</v>
      </c>
      <c r="JL581">
        <v>29322484.1</v>
      </c>
      <c r="JM581">
        <v>29322484.1</v>
      </c>
      <c r="JN581">
        <v>2.66479</v>
      </c>
      <c r="JO581">
        <v>2.6062</v>
      </c>
      <c r="JP581">
        <v>1.54785</v>
      </c>
      <c r="JQ581">
        <v>2.31201</v>
      </c>
      <c r="JR581">
        <v>1.64551</v>
      </c>
      <c r="JS581">
        <v>2.37427</v>
      </c>
      <c r="JT581">
        <v>34.3725</v>
      </c>
      <c r="JU581">
        <v>24.1926</v>
      </c>
      <c r="JV581">
        <v>18</v>
      </c>
      <c r="JW581">
        <v>507.419</v>
      </c>
      <c r="JX581">
        <v>391.394</v>
      </c>
      <c r="JY581">
        <v>27.6627</v>
      </c>
      <c r="JZ581">
        <v>27.4285</v>
      </c>
      <c r="KA581">
        <v>30.0002</v>
      </c>
      <c r="KB581">
        <v>27.4062</v>
      </c>
      <c r="KC581">
        <v>27.3621</v>
      </c>
      <c r="KD581">
        <v>53.5003</v>
      </c>
      <c r="KE581">
        <v>17.25</v>
      </c>
      <c r="KF581">
        <v>27.2684</v>
      </c>
      <c r="KG581">
        <v>27.6404</v>
      </c>
      <c r="KH581">
        <v>1425.47</v>
      </c>
      <c r="KI581">
        <v>22.4214</v>
      </c>
      <c r="KJ581">
        <v>96.742</v>
      </c>
      <c r="KK581">
        <v>94.7731</v>
      </c>
    </row>
    <row r="582" spans="1:297">
      <c r="A582">
        <v>566</v>
      </c>
      <c r="B582">
        <v>1759349048</v>
      </c>
      <c r="C582">
        <v>16188</v>
      </c>
      <c r="D582" t="s">
        <v>1579</v>
      </c>
      <c r="E582" t="s">
        <v>1580</v>
      </c>
      <c r="F582">
        <v>5</v>
      </c>
      <c r="G582" t="s">
        <v>1410</v>
      </c>
      <c r="H582" t="s">
        <v>436</v>
      </c>
      <c r="I582">
        <v>1759349040.5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1441.662086277</v>
      </c>
      <c r="AK582">
        <v>1416.41109090909</v>
      </c>
      <c r="AL582">
        <v>3.32047138018404</v>
      </c>
      <c r="AM582">
        <v>64.7014413785426</v>
      </c>
      <c r="AN582">
        <f>(AP582 - AO582 + DY582*1E3/(8.314*(EA582+273.15)) * AR582/DX582 * AQ582) * DX582/(100*DL582) * 1000/(1000 - AP582)</f>
        <v>0</v>
      </c>
      <c r="AO582">
        <v>22.4893146363371</v>
      </c>
      <c r="AP582">
        <v>23.5715012121212</v>
      </c>
      <c r="AQ582">
        <v>-1.63343440649731e-05</v>
      </c>
      <c r="AR582">
        <v>119.371846667819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2.44</v>
      </c>
      <c r="DM582">
        <v>0.5</v>
      </c>
      <c r="DN582" t="s">
        <v>438</v>
      </c>
      <c r="DO582">
        <v>2</v>
      </c>
      <c r="DP582" t="b">
        <v>1</v>
      </c>
      <c r="DQ582">
        <v>1759349040.5</v>
      </c>
      <c r="DR582">
        <v>1361.30833333333</v>
      </c>
      <c r="DS582">
        <v>1395.51</v>
      </c>
      <c r="DT582">
        <v>23.5818916666667</v>
      </c>
      <c r="DU582">
        <v>22.47665</v>
      </c>
      <c r="DV582">
        <v>1356.6475</v>
      </c>
      <c r="DW582">
        <v>23.2175083333333</v>
      </c>
      <c r="DX582">
        <v>499.9895</v>
      </c>
      <c r="DY582">
        <v>90.3325416666667</v>
      </c>
      <c r="DZ582">
        <v>0.03499445</v>
      </c>
      <c r="EA582">
        <v>29.9597833333333</v>
      </c>
      <c r="EB582">
        <v>30.0276</v>
      </c>
      <c r="EC582">
        <v>999.9</v>
      </c>
      <c r="ED582">
        <v>0</v>
      </c>
      <c r="EE582">
        <v>0</v>
      </c>
      <c r="EF582">
        <v>10000.41</v>
      </c>
      <c r="EG582">
        <v>0</v>
      </c>
      <c r="EH582">
        <v>12.5774</v>
      </c>
      <c r="EI582">
        <v>-34.199625</v>
      </c>
      <c r="EJ582">
        <v>1394.18666666667</v>
      </c>
      <c r="EK582">
        <v>1427.59666666667</v>
      </c>
      <c r="EL582">
        <v>1.10522416666667</v>
      </c>
      <c r="EM582">
        <v>1395.51</v>
      </c>
      <c r="EN582">
        <v>22.47665</v>
      </c>
      <c r="EO582">
        <v>2.13021333333333</v>
      </c>
      <c r="EP582">
        <v>2.030375</v>
      </c>
      <c r="EQ582">
        <v>18.4469166666667</v>
      </c>
      <c r="ER582">
        <v>17.6832083333333</v>
      </c>
      <c r="ES582">
        <v>2000.03416666667</v>
      </c>
      <c r="ET582">
        <v>0.97999825</v>
      </c>
      <c r="EU582">
        <v>0.020001475</v>
      </c>
      <c r="EV582">
        <v>0</v>
      </c>
      <c r="EW582">
        <v>352.652083333333</v>
      </c>
      <c r="EX582">
        <v>5.00059</v>
      </c>
      <c r="EY582">
        <v>7099.4225</v>
      </c>
      <c r="EZ582">
        <v>17360.6</v>
      </c>
      <c r="FA582">
        <v>40.812</v>
      </c>
      <c r="FB582">
        <v>40.59875</v>
      </c>
      <c r="FC582">
        <v>40.187</v>
      </c>
      <c r="FD582">
        <v>40.125</v>
      </c>
      <c r="FE582">
        <v>41.75</v>
      </c>
      <c r="FF582">
        <v>1955.13416666667</v>
      </c>
      <c r="FG582">
        <v>39.9</v>
      </c>
      <c r="FH582">
        <v>0</v>
      </c>
      <c r="FI582">
        <v>1759349048.4</v>
      </c>
      <c r="FJ582">
        <v>0</v>
      </c>
      <c r="FK582">
        <v>352.5876</v>
      </c>
      <c r="FL582">
        <v>-0.439999997248036</v>
      </c>
      <c r="FM582">
        <v>9.77153845870756</v>
      </c>
      <c r="FN582">
        <v>7099.4692</v>
      </c>
      <c r="FO582">
        <v>15</v>
      </c>
      <c r="FP582">
        <v>0</v>
      </c>
      <c r="FQ582" t="s">
        <v>439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-34.4435476190476</v>
      </c>
      <c r="GD582">
        <v>2.68159480519477</v>
      </c>
      <c r="GE582">
        <v>0.697420382634018</v>
      </c>
      <c r="GF582">
        <v>0</v>
      </c>
      <c r="GG582">
        <v>352.583647058823</v>
      </c>
      <c r="GH582">
        <v>-0.177295644173232</v>
      </c>
      <c r="GI582">
        <v>0.241177123385058</v>
      </c>
      <c r="GJ582">
        <v>-1</v>
      </c>
      <c r="GK582">
        <v>1.11378333333333</v>
      </c>
      <c r="GL582">
        <v>-0.170340000000001</v>
      </c>
      <c r="GM582">
        <v>0.0185536358478494</v>
      </c>
      <c r="GN582">
        <v>0</v>
      </c>
      <c r="GO582">
        <v>0</v>
      </c>
      <c r="GP582">
        <v>2</v>
      </c>
      <c r="GQ582" t="s">
        <v>481</v>
      </c>
      <c r="GR582">
        <v>3.1329</v>
      </c>
      <c r="GS582">
        <v>2.71335</v>
      </c>
      <c r="GT582">
        <v>0.202831</v>
      </c>
      <c r="GU582">
        <v>0.206301</v>
      </c>
      <c r="GV582">
        <v>0.101701</v>
      </c>
      <c r="GW582">
        <v>0.0991072</v>
      </c>
      <c r="GX582">
        <v>30070.2</v>
      </c>
      <c r="GY582">
        <v>32092.7</v>
      </c>
      <c r="GZ582">
        <v>34122</v>
      </c>
      <c r="HA582">
        <v>36603.2</v>
      </c>
      <c r="HB582">
        <v>43282.7</v>
      </c>
      <c r="HC582">
        <v>47342.7</v>
      </c>
      <c r="HD582">
        <v>53213</v>
      </c>
      <c r="HE582">
        <v>58489.9</v>
      </c>
      <c r="HF582">
        <v>1.96968</v>
      </c>
      <c r="HG582">
        <v>1.7857</v>
      </c>
      <c r="HH582">
        <v>0.107426</v>
      </c>
      <c r="HI582">
        <v>0</v>
      </c>
      <c r="HJ582">
        <v>28.2678</v>
      </c>
      <c r="HK582">
        <v>999.9</v>
      </c>
      <c r="HL582">
        <v>52.497</v>
      </c>
      <c r="HM582">
        <v>31.119</v>
      </c>
      <c r="HN582">
        <v>26.3962</v>
      </c>
      <c r="HO582">
        <v>55.3704</v>
      </c>
      <c r="HP582">
        <v>45.8053</v>
      </c>
      <c r="HQ582">
        <v>1</v>
      </c>
      <c r="HR582">
        <v>0.00869665</v>
      </c>
      <c r="HS582">
        <v>-0.183292</v>
      </c>
      <c r="HT582">
        <v>20.1131</v>
      </c>
      <c r="HU582">
        <v>5.19767</v>
      </c>
      <c r="HV582">
        <v>12.004</v>
      </c>
      <c r="HW582">
        <v>4.9751</v>
      </c>
      <c r="HX582">
        <v>3.29395</v>
      </c>
      <c r="HY582">
        <v>9999</v>
      </c>
      <c r="HZ582">
        <v>9999</v>
      </c>
      <c r="IA582">
        <v>999.9</v>
      </c>
      <c r="IB582">
        <v>9999</v>
      </c>
      <c r="IC582">
        <v>1.86325</v>
      </c>
      <c r="ID582">
        <v>1.86813</v>
      </c>
      <c r="IE582">
        <v>1.86789</v>
      </c>
      <c r="IF582">
        <v>1.86905</v>
      </c>
      <c r="IG582">
        <v>1.86983</v>
      </c>
      <c r="IH582">
        <v>1.86591</v>
      </c>
      <c r="II582">
        <v>1.86692</v>
      </c>
      <c r="IJ582">
        <v>1.86843</v>
      </c>
      <c r="IK582">
        <v>5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4.73</v>
      </c>
      <c r="IY582">
        <v>0.3641</v>
      </c>
      <c r="IZ582">
        <v>0.591063205497763</v>
      </c>
      <c r="JA582">
        <v>0.00362635438953289</v>
      </c>
      <c r="JB582">
        <v>-8.50754122937555e-07</v>
      </c>
      <c r="JC582">
        <v>2.87264459290622e-10</v>
      </c>
      <c r="JD582">
        <v>-0.103101814204982</v>
      </c>
      <c r="JE582">
        <v>-0.017656537129445</v>
      </c>
      <c r="JF582">
        <v>0.00217271289782075</v>
      </c>
      <c r="JG582">
        <v>-2.34727275410467e-05</v>
      </c>
      <c r="JH582">
        <v>4</v>
      </c>
      <c r="JI582">
        <v>2183</v>
      </c>
      <c r="JJ582">
        <v>1</v>
      </c>
      <c r="JK582">
        <v>27</v>
      </c>
      <c r="JL582">
        <v>29322484.1</v>
      </c>
      <c r="JM582">
        <v>29322484.1</v>
      </c>
      <c r="JN582">
        <v>2.69531</v>
      </c>
      <c r="JO582">
        <v>2.61353</v>
      </c>
      <c r="JP582">
        <v>1.54785</v>
      </c>
      <c r="JQ582">
        <v>2.31201</v>
      </c>
      <c r="JR582">
        <v>1.64673</v>
      </c>
      <c r="JS582">
        <v>2.32422</v>
      </c>
      <c r="JT582">
        <v>34.3725</v>
      </c>
      <c r="JU582">
        <v>24.1926</v>
      </c>
      <c r="JV582">
        <v>18</v>
      </c>
      <c r="JW582">
        <v>507.664</v>
      </c>
      <c r="JX582">
        <v>391.288</v>
      </c>
      <c r="JY582">
        <v>27.6358</v>
      </c>
      <c r="JZ582">
        <v>27.4308</v>
      </c>
      <c r="KA582">
        <v>30.0004</v>
      </c>
      <c r="KB582">
        <v>27.4079</v>
      </c>
      <c r="KC582">
        <v>27.3643</v>
      </c>
      <c r="KD582">
        <v>53.9625</v>
      </c>
      <c r="KE582">
        <v>17.5235</v>
      </c>
      <c r="KF582">
        <v>27.2684</v>
      </c>
      <c r="KG582">
        <v>27.6194</v>
      </c>
      <c r="KH582">
        <v>1438.95</v>
      </c>
      <c r="KI582">
        <v>22.4185</v>
      </c>
      <c r="KJ582">
        <v>96.7423</v>
      </c>
      <c r="KK582">
        <v>94.7728</v>
      </c>
    </row>
    <row r="583" spans="1:297">
      <c r="A583">
        <v>567</v>
      </c>
      <c r="B583">
        <v>1759349053</v>
      </c>
      <c r="C583">
        <v>16193</v>
      </c>
      <c r="D583" t="s">
        <v>1581</v>
      </c>
      <c r="E583" t="s">
        <v>1582</v>
      </c>
      <c r="F583">
        <v>5</v>
      </c>
      <c r="G583" t="s">
        <v>1410</v>
      </c>
      <c r="H583" t="s">
        <v>436</v>
      </c>
      <c r="I583">
        <v>1759349045.5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1459.88535184264</v>
      </c>
      <c r="AK583">
        <v>1434.16939393939</v>
      </c>
      <c r="AL583">
        <v>3.56597355968685</v>
      </c>
      <c r="AM583">
        <v>64.7014413785426</v>
      </c>
      <c r="AN583">
        <f>(AP583 - AO583 + DY583*1E3/(8.314*(EA583+273.15)) * AR583/DX583 * AQ583) * DX583/(100*DL583) * 1000/(1000 - AP583)</f>
        <v>0</v>
      </c>
      <c r="AO583">
        <v>22.501545723403</v>
      </c>
      <c r="AP583">
        <v>23.5757527272727</v>
      </c>
      <c r="AQ583">
        <v>5.17352612902267e-06</v>
      </c>
      <c r="AR583">
        <v>119.371846667819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2.44</v>
      </c>
      <c r="DM583">
        <v>0.5</v>
      </c>
      <c r="DN583" t="s">
        <v>438</v>
      </c>
      <c r="DO583">
        <v>2</v>
      </c>
      <c r="DP583" t="b">
        <v>1</v>
      </c>
      <c r="DQ583">
        <v>1759349045.5</v>
      </c>
      <c r="DR583">
        <v>1378.22166666667</v>
      </c>
      <c r="DS583">
        <v>1412.73416666667</v>
      </c>
      <c r="DT583">
        <v>23.5766666666667</v>
      </c>
      <c r="DU583">
        <v>22.4876666666667</v>
      </c>
      <c r="DV583">
        <v>1373.51166666667</v>
      </c>
      <c r="DW583">
        <v>23.2125083333333</v>
      </c>
      <c r="DX583">
        <v>499.99125</v>
      </c>
      <c r="DY583">
        <v>90.3331083333333</v>
      </c>
      <c r="DZ583">
        <v>0.035053075</v>
      </c>
      <c r="EA583">
        <v>29.9517333333333</v>
      </c>
      <c r="EB583">
        <v>30.01875</v>
      </c>
      <c r="EC583">
        <v>999.9</v>
      </c>
      <c r="ED583">
        <v>0</v>
      </c>
      <c r="EE583">
        <v>0</v>
      </c>
      <c r="EF583">
        <v>9999.21666666667</v>
      </c>
      <c r="EG583">
        <v>0</v>
      </c>
      <c r="EH583">
        <v>12.5774</v>
      </c>
      <c r="EI583">
        <v>-34.51115</v>
      </c>
      <c r="EJ583">
        <v>1411.49916666667</v>
      </c>
      <c r="EK583">
        <v>1445.23333333333</v>
      </c>
      <c r="EL583">
        <v>1.08897666666667</v>
      </c>
      <c r="EM583">
        <v>1412.73416666667</v>
      </c>
      <c r="EN583">
        <v>22.4876666666667</v>
      </c>
      <c r="EO583">
        <v>2.12975333333333</v>
      </c>
      <c r="EP583">
        <v>2.03138166666667</v>
      </c>
      <c r="EQ583">
        <v>18.4434666666667</v>
      </c>
      <c r="ER583">
        <v>17.6910916666667</v>
      </c>
      <c r="ES583">
        <v>2000.03</v>
      </c>
      <c r="ET583">
        <v>0.97999825</v>
      </c>
      <c r="EU583">
        <v>0.020001475</v>
      </c>
      <c r="EV583">
        <v>0</v>
      </c>
      <c r="EW583">
        <v>352.605916666667</v>
      </c>
      <c r="EX583">
        <v>5.00059</v>
      </c>
      <c r="EY583">
        <v>7100.14583333333</v>
      </c>
      <c r="EZ583">
        <v>17360.5666666667</v>
      </c>
      <c r="FA583">
        <v>40.812</v>
      </c>
      <c r="FB583">
        <v>40.60925</v>
      </c>
      <c r="FC583">
        <v>40.187</v>
      </c>
      <c r="FD583">
        <v>40.125</v>
      </c>
      <c r="FE583">
        <v>41.75</v>
      </c>
      <c r="FF583">
        <v>1955.13</v>
      </c>
      <c r="FG583">
        <v>39.9</v>
      </c>
      <c r="FH583">
        <v>0</v>
      </c>
      <c r="FI583">
        <v>1759349053.8</v>
      </c>
      <c r="FJ583">
        <v>0</v>
      </c>
      <c r="FK583">
        <v>352.581769230769</v>
      </c>
      <c r="FL583">
        <v>0.726358971648515</v>
      </c>
      <c r="FM583">
        <v>6.68888888783958</v>
      </c>
      <c r="FN583">
        <v>7100.17653846154</v>
      </c>
      <c r="FO583">
        <v>15</v>
      </c>
      <c r="FP583">
        <v>0</v>
      </c>
      <c r="FQ583" t="s">
        <v>439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-34.386675</v>
      </c>
      <c r="GD583">
        <v>-1.62177293233085</v>
      </c>
      <c r="GE583">
        <v>0.679955994807753</v>
      </c>
      <c r="GF583">
        <v>0</v>
      </c>
      <c r="GG583">
        <v>352.594117647059</v>
      </c>
      <c r="GH583">
        <v>-0.39141329173983</v>
      </c>
      <c r="GI583">
        <v>0.23520476244502</v>
      </c>
      <c r="GJ583">
        <v>-1</v>
      </c>
      <c r="GK583">
        <v>1.099069</v>
      </c>
      <c r="GL583">
        <v>-0.209307067669171</v>
      </c>
      <c r="GM583">
        <v>0.0210139101311488</v>
      </c>
      <c r="GN583">
        <v>0</v>
      </c>
      <c r="GO583">
        <v>0</v>
      </c>
      <c r="GP583">
        <v>2</v>
      </c>
      <c r="GQ583" t="s">
        <v>481</v>
      </c>
      <c r="GR583">
        <v>3.13288</v>
      </c>
      <c r="GS583">
        <v>2.71283</v>
      </c>
      <c r="GT583">
        <v>0.204372</v>
      </c>
      <c r="GU583">
        <v>0.207674</v>
      </c>
      <c r="GV583">
        <v>0.101695</v>
      </c>
      <c r="GW583">
        <v>0.0990646</v>
      </c>
      <c r="GX583">
        <v>30011.8</v>
      </c>
      <c r="GY583">
        <v>32036.9</v>
      </c>
      <c r="GZ583">
        <v>34121.7</v>
      </c>
      <c r="HA583">
        <v>36602.9</v>
      </c>
      <c r="HB583">
        <v>43282.7</v>
      </c>
      <c r="HC583">
        <v>47344.8</v>
      </c>
      <c r="HD583">
        <v>53212.4</v>
      </c>
      <c r="HE583">
        <v>58489.4</v>
      </c>
      <c r="HF583">
        <v>1.96948</v>
      </c>
      <c r="HG583">
        <v>1.78603</v>
      </c>
      <c r="HH583">
        <v>0.107512</v>
      </c>
      <c r="HI583">
        <v>0</v>
      </c>
      <c r="HJ583">
        <v>28.2612</v>
      </c>
      <c r="HK583">
        <v>999.9</v>
      </c>
      <c r="HL583">
        <v>52.497</v>
      </c>
      <c r="HM583">
        <v>31.119</v>
      </c>
      <c r="HN583">
        <v>26.3973</v>
      </c>
      <c r="HO583">
        <v>55.3804</v>
      </c>
      <c r="HP583">
        <v>45.617</v>
      </c>
      <c r="HQ583">
        <v>1</v>
      </c>
      <c r="HR583">
        <v>0.00882876</v>
      </c>
      <c r="HS583">
        <v>-0.192484</v>
      </c>
      <c r="HT583">
        <v>20.113</v>
      </c>
      <c r="HU583">
        <v>5.19707</v>
      </c>
      <c r="HV583">
        <v>12.004</v>
      </c>
      <c r="HW583">
        <v>4.9749</v>
      </c>
      <c r="HX583">
        <v>3.2938</v>
      </c>
      <c r="HY583">
        <v>9999</v>
      </c>
      <c r="HZ583">
        <v>9999</v>
      </c>
      <c r="IA583">
        <v>999.9</v>
      </c>
      <c r="IB583">
        <v>9999</v>
      </c>
      <c r="IC583">
        <v>1.86325</v>
      </c>
      <c r="ID583">
        <v>1.86813</v>
      </c>
      <c r="IE583">
        <v>1.86786</v>
      </c>
      <c r="IF583">
        <v>1.86906</v>
      </c>
      <c r="IG583">
        <v>1.86983</v>
      </c>
      <c r="IH583">
        <v>1.86592</v>
      </c>
      <c r="II583">
        <v>1.86694</v>
      </c>
      <c r="IJ583">
        <v>1.86844</v>
      </c>
      <c r="IK583">
        <v>5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4.78</v>
      </c>
      <c r="IY583">
        <v>0.364</v>
      </c>
      <c r="IZ583">
        <v>0.591063205497763</v>
      </c>
      <c r="JA583">
        <v>0.00362635438953289</v>
      </c>
      <c r="JB583">
        <v>-8.50754122937555e-07</v>
      </c>
      <c r="JC583">
        <v>2.87264459290622e-10</v>
      </c>
      <c r="JD583">
        <v>-0.103101814204982</v>
      </c>
      <c r="JE583">
        <v>-0.017656537129445</v>
      </c>
      <c r="JF583">
        <v>0.00217271289782075</v>
      </c>
      <c r="JG583">
        <v>-2.34727275410467e-05</v>
      </c>
      <c r="JH583">
        <v>4</v>
      </c>
      <c r="JI583">
        <v>2183</v>
      </c>
      <c r="JJ583">
        <v>1</v>
      </c>
      <c r="JK583">
        <v>27</v>
      </c>
      <c r="JL583">
        <v>29322484.2</v>
      </c>
      <c r="JM583">
        <v>29322484.2</v>
      </c>
      <c r="JN583">
        <v>2.71729</v>
      </c>
      <c r="JO583">
        <v>2.61963</v>
      </c>
      <c r="JP583">
        <v>1.54785</v>
      </c>
      <c r="JQ583">
        <v>2.31079</v>
      </c>
      <c r="JR583">
        <v>1.64673</v>
      </c>
      <c r="JS583">
        <v>2.28271</v>
      </c>
      <c r="JT583">
        <v>34.3952</v>
      </c>
      <c r="JU583">
        <v>24.1838</v>
      </c>
      <c r="JV583">
        <v>18</v>
      </c>
      <c r="JW583">
        <v>507.543</v>
      </c>
      <c r="JX583">
        <v>391.469</v>
      </c>
      <c r="JY583">
        <v>27.6151</v>
      </c>
      <c r="JZ583">
        <v>27.4325</v>
      </c>
      <c r="KA583">
        <v>30.0002</v>
      </c>
      <c r="KB583">
        <v>27.409</v>
      </c>
      <c r="KC583">
        <v>27.3654</v>
      </c>
      <c r="KD583">
        <v>54.4979</v>
      </c>
      <c r="KE583">
        <v>17.5235</v>
      </c>
      <c r="KF583">
        <v>27.2684</v>
      </c>
      <c r="KG583">
        <v>27.6067</v>
      </c>
      <c r="KH583">
        <v>1459.19</v>
      </c>
      <c r="KI583">
        <v>22.4242</v>
      </c>
      <c r="KJ583">
        <v>96.7413</v>
      </c>
      <c r="KK583">
        <v>94.772</v>
      </c>
    </row>
    <row r="584" spans="1:297">
      <c r="A584">
        <v>568</v>
      </c>
      <c r="B584">
        <v>1759349058</v>
      </c>
      <c r="C584">
        <v>16198</v>
      </c>
      <c r="D584" t="s">
        <v>1583</v>
      </c>
      <c r="E584" t="s">
        <v>1584</v>
      </c>
      <c r="F584">
        <v>5</v>
      </c>
      <c r="G584" t="s">
        <v>1410</v>
      </c>
      <c r="H584" t="s">
        <v>436</v>
      </c>
      <c r="I584">
        <v>1759349050.5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1475.63479177755</v>
      </c>
      <c r="AK584">
        <v>1450.67060606061</v>
      </c>
      <c r="AL584">
        <v>3.27567831360082</v>
      </c>
      <c r="AM584">
        <v>64.7014413785426</v>
      </c>
      <c r="AN584">
        <f>(AP584 - AO584 + DY584*1E3/(8.314*(EA584+273.15)) * AR584/DX584 * AQ584) * DX584/(100*DL584) * 1000/(1000 - AP584)</f>
        <v>0</v>
      </c>
      <c r="AO584">
        <v>22.476266779412</v>
      </c>
      <c r="AP584">
        <v>23.5604933333333</v>
      </c>
      <c r="AQ584">
        <v>-3.44089805678973e-05</v>
      </c>
      <c r="AR584">
        <v>119.371846667819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2.44</v>
      </c>
      <c r="DM584">
        <v>0.5</v>
      </c>
      <c r="DN584" t="s">
        <v>438</v>
      </c>
      <c r="DO584">
        <v>2</v>
      </c>
      <c r="DP584" t="b">
        <v>1</v>
      </c>
      <c r="DQ584">
        <v>1759349050.5</v>
      </c>
      <c r="DR584">
        <v>1395.01583333333</v>
      </c>
      <c r="DS584">
        <v>1429.02333333333</v>
      </c>
      <c r="DT584">
        <v>23.5714916666667</v>
      </c>
      <c r="DU584">
        <v>22.488575</v>
      </c>
      <c r="DV584">
        <v>1390.25666666667</v>
      </c>
      <c r="DW584">
        <v>23.20755</v>
      </c>
      <c r="DX584">
        <v>499.994083333333</v>
      </c>
      <c r="DY584">
        <v>90.3326083333333</v>
      </c>
      <c r="DZ584">
        <v>0.03500685</v>
      </c>
      <c r="EA584">
        <v>29.9441833333333</v>
      </c>
      <c r="EB584">
        <v>30.0164583333333</v>
      </c>
      <c r="EC584">
        <v>999.9</v>
      </c>
      <c r="ED584">
        <v>0</v>
      </c>
      <c r="EE584">
        <v>0</v>
      </c>
      <c r="EF584">
        <v>10005.6333333333</v>
      </c>
      <c r="EG584">
        <v>0</v>
      </c>
      <c r="EH584">
        <v>12.5774</v>
      </c>
      <c r="EI584">
        <v>-34.0062</v>
      </c>
      <c r="EJ584">
        <v>1428.69083333333</v>
      </c>
      <c r="EK584">
        <v>1461.8975</v>
      </c>
      <c r="EL584">
        <v>1.0828975</v>
      </c>
      <c r="EM584">
        <v>1429.02333333333</v>
      </c>
      <c r="EN584">
        <v>22.488575</v>
      </c>
      <c r="EO584">
        <v>2.12927333333333</v>
      </c>
      <c r="EP584">
        <v>2.0314525</v>
      </c>
      <c r="EQ584">
        <v>18.439875</v>
      </c>
      <c r="ER584">
        <v>17.6916416666667</v>
      </c>
      <c r="ES584">
        <v>2000.04583333333</v>
      </c>
      <c r="ET584">
        <v>0.9799985</v>
      </c>
      <c r="EU584">
        <v>0.0200012166666667</v>
      </c>
      <c r="EV584">
        <v>0</v>
      </c>
      <c r="EW584">
        <v>352.624916666667</v>
      </c>
      <c r="EX584">
        <v>5.00059</v>
      </c>
      <c r="EY584">
        <v>7100.86166666667</v>
      </c>
      <c r="EZ584">
        <v>17360.7166666667</v>
      </c>
      <c r="FA584">
        <v>40.812</v>
      </c>
      <c r="FB584">
        <v>40.61975</v>
      </c>
      <c r="FC584">
        <v>40.187</v>
      </c>
      <c r="FD584">
        <v>40.125</v>
      </c>
      <c r="FE584">
        <v>41.75</v>
      </c>
      <c r="FF584">
        <v>1955.14583333333</v>
      </c>
      <c r="FG584">
        <v>39.9</v>
      </c>
      <c r="FH584">
        <v>0</v>
      </c>
      <c r="FI584">
        <v>1759349058.6</v>
      </c>
      <c r="FJ584">
        <v>0</v>
      </c>
      <c r="FK584">
        <v>352.587807692308</v>
      </c>
      <c r="FL584">
        <v>0.70841025102196</v>
      </c>
      <c r="FM584">
        <v>6.44034187792555</v>
      </c>
      <c r="FN584">
        <v>7100.68923076923</v>
      </c>
      <c r="FO584">
        <v>15</v>
      </c>
      <c r="FP584">
        <v>0</v>
      </c>
      <c r="FQ584" t="s">
        <v>439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-34.2942428571428</v>
      </c>
      <c r="GD584">
        <v>3.52397142857132</v>
      </c>
      <c r="GE584">
        <v>0.761979062061688</v>
      </c>
      <c r="GF584">
        <v>0</v>
      </c>
      <c r="GG584">
        <v>352.585588235294</v>
      </c>
      <c r="GH584">
        <v>0.572192506544013</v>
      </c>
      <c r="GI584">
        <v>0.233445940038411</v>
      </c>
      <c r="GJ584">
        <v>-1</v>
      </c>
      <c r="GK584">
        <v>1.09226619047619</v>
      </c>
      <c r="GL584">
        <v>-0.100433766233766</v>
      </c>
      <c r="GM584">
        <v>0.0161063047330601</v>
      </c>
      <c r="GN584">
        <v>0</v>
      </c>
      <c r="GO584">
        <v>0</v>
      </c>
      <c r="GP584">
        <v>2</v>
      </c>
      <c r="GQ584" t="s">
        <v>481</v>
      </c>
      <c r="GR584">
        <v>3.13289</v>
      </c>
      <c r="GS584">
        <v>2.71288</v>
      </c>
      <c r="GT584">
        <v>0.205806</v>
      </c>
      <c r="GU584">
        <v>0.209206</v>
      </c>
      <c r="GV584">
        <v>0.10164</v>
      </c>
      <c r="GW584">
        <v>0.0989942</v>
      </c>
      <c r="GX584">
        <v>29957.8</v>
      </c>
      <c r="GY584">
        <v>31974.8</v>
      </c>
      <c r="GZ584">
        <v>34121.8</v>
      </c>
      <c r="HA584">
        <v>36602.7</v>
      </c>
      <c r="HB584">
        <v>43285.8</v>
      </c>
      <c r="HC584">
        <v>47348.6</v>
      </c>
      <c r="HD584">
        <v>53212.7</v>
      </c>
      <c r="HE584">
        <v>58489.2</v>
      </c>
      <c r="HF584">
        <v>1.96938</v>
      </c>
      <c r="HG584">
        <v>1.78603</v>
      </c>
      <c r="HH584">
        <v>0.108417</v>
      </c>
      <c r="HI584">
        <v>0</v>
      </c>
      <c r="HJ584">
        <v>28.2546</v>
      </c>
      <c r="HK584">
        <v>999.9</v>
      </c>
      <c r="HL584">
        <v>52.497</v>
      </c>
      <c r="HM584">
        <v>31.119</v>
      </c>
      <c r="HN584">
        <v>26.3951</v>
      </c>
      <c r="HO584">
        <v>54.7304</v>
      </c>
      <c r="HP584">
        <v>45.6611</v>
      </c>
      <c r="HQ584">
        <v>1</v>
      </c>
      <c r="HR584">
        <v>0.00903201</v>
      </c>
      <c r="HS584">
        <v>-0.21668</v>
      </c>
      <c r="HT584">
        <v>20.113</v>
      </c>
      <c r="HU584">
        <v>5.19722</v>
      </c>
      <c r="HV584">
        <v>12.004</v>
      </c>
      <c r="HW584">
        <v>4.97505</v>
      </c>
      <c r="HX584">
        <v>3.29393</v>
      </c>
      <c r="HY584">
        <v>9999</v>
      </c>
      <c r="HZ584">
        <v>9999</v>
      </c>
      <c r="IA584">
        <v>999.9</v>
      </c>
      <c r="IB584">
        <v>9999</v>
      </c>
      <c r="IC584">
        <v>1.86325</v>
      </c>
      <c r="ID584">
        <v>1.86813</v>
      </c>
      <c r="IE584">
        <v>1.86786</v>
      </c>
      <c r="IF584">
        <v>1.86905</v>
      </c>
      <c r="IG584">
        <v>1.86981</v>
      </c>
      <c r="IH584">
        <v>1.8659</v>
      </c>
      <c r="II584">
        <v>1.86693</v>
      </c>
      <c r="IJ584">
        <v>1.86844</v>
      </c>
      <c r="IK584">
        <v>5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4.83</v>
      </c>
      <c r="IY584">
        <v>0.3633</v>
      </c>
      <c r="IZ584">
        <v>0.591063205497763</v>
      </c>
      <c r="JA584">
        <v>0.00362635438953289</v>
      </c>
      <c r="JB584">
        <v>-8.50754122937555e-07</v>
      </c>
      <c r="JC584">
        <v>2.87264459290622e-10</v>
      </c>
      <c r="JD584">
        <v>-0.103101814204982</v>
      </c>
      <c r="JE584">
        <v>-0.017656537129445</v>
      </c>
      <c r="JF584">
        <v>0.00217271289782075</v>
      </c>
      <c r="JG584">
        <v>-2.34727275410467e-05</v>
      </c>
      <c r="JH584">
        <v>4</v>
      </c>
      <c r="JI584">
        <v>2183</v>
      </c>
      <c r="JJ584">
        <v>1</v>
      </c>
      <c r="JK584">
        <v>27</v>
      </c>
      <c r="JL584">
        <v>29322484.3</v>
      </c>
      <c r="JM584">
        <v>29322484.3</v>
      </c>
      <c r="JN584">
        <v>2.74536</v>
      </c>
      <c r="JO584">
        <v>2.6123</v>
      </c>
      <c r="JP584">
        <v>1.54785</v>
      </c>
      <c r="JQ584">
        <v>2.31201</v>
      </c>
      <c r="JR584">
        <v>1.64673</v>
      </c>
      <c r="JS584">
        <v>2.33154</v>
      </c>
      <c r="JT584">
        <v>34.3952</v>
      </c>
      <c r="JU584">
        <v>24.1926</v>
      </c>
      <c r="JV584">
        <v>18</v>
      </c>
      <c r="JW584">
        <v>507.493</v>
      </c>
      <c r="JX584">
        <v>391.478</v>
      </c>
      <c r="JY584">
        <v>27.6013</v>
      </c>
      <c r="JZ584">
        <v>27.4354</v>
      </c>
      <c r="KA584">
        <v>30.0003</v>
      </c>
      <c r="KB584">
        <v>27.4108</v>
      </c>
      <c r="KC584">
        <v>27.3667</v>
      </c>
      <c r="KD584">
        <v>54.9796</v>
      </c>
      <c r="KE584">
        <v>17.5235</v>
      </c>
      <c r="KF584">
        <v>27.2684</v>
      </c>
      <c r="KG584">
        <v>27.5903</v>
      </c>
      <c r="KH584">
        <v>1472.62</v>
      </c>
      <c r="KI584">
        <v>22.3911</v>
      </c>
      <c r="KJ584">
        <v>96.7416</v>
      </c>
      <c r="KK584">
        <v>94.7716</v>
      </c>
    </row>
    <row r="585" spans="1:297">
      <c r="A585">
        <v>569</v>
      </c>
      <c r="B585">
        <v>1759349063</v>
      </c>
      <c r="C585">
        <v>16203</v>
      </c>
      <c r="D585" t="s">
        <v>1585</v>
      </c>
      <c r="E585" t="s">
        <v>1586</v>
      </c>
      <c r="F585">
        <v>5</v>
      </c>
      <c r="G585" t="s">
        <v>1410</v>
      </c>
      <c r="H585" t="s">
        <v>436</v>
      </c>
      <c r="I585">
        <v>1759349055.5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1493.80551336984</v>
      </c>
      <c r="AK585">
        <v>1468.23290909091</v>
      </c>
      <c r="AL585">
        <v>3.52925416446016</v>
      </c>
      <c r="AM585">
        <v>64.7014413785426</v>
      </c>
      <c r="AN585">
        <f>(AP585 - AO585 + DY585*1E3/(8.314*(EA585+273.15)) * AR585/DX585 * AQ585) * DX585/(100*DL585) * 1000/(1000 - AP585)</f>
        <v>0</v>
      </c>
      <c r="AO585">
        <v>22.4654813501073</v>
      </c>
      <c r="AP585">
        <v>23.54378</v>
      </c>
      <c r="AQ585">
        <v>-3.87758465221797e-05</v>
      </c>
      <c r="AR585">
        <v>119.371846667819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2.44</v>
      </c>
      <c r="DM585">
        <v>0.5</v>
      </c>
      <c r="DN585" t="s">
        <v>438</v>
      </c>
      <c r="DO585">
        <v>2</v>
      </c>
      <c r="DP585" t="b">
        <v>1</v>
      </c>
      <c r="DQ585">
        <v>1759349055.5</v>
      </c>
      <c r="DR585">
        <v>1411.7625</v>
      </c>
      <c r="DS585">
        <v>1446.1025</v>
      </c>
      <c r="DT585">
        <v>23.563375</v>
      </c>
      <c r="DU585">
        <v>22.4799583333333</v>
      </c>
      <c r="DV585">
        <v>1406.9525</v>
      </c>
      <c r="DW585">
        <v>23.1997833333333</v>
      </c>
      <c r="DX585">
        <v>500.04375</v>
      </c>
      <c r="DY585">
        <v>90.330975</v>
      </c>
      <c r="DZ585">
        <v>0.0348570333333333</v>
      </c>
      <c r="EA585">
        <v>29.9367666666667</v>
      </c>
      <c r="EB585">
        <v>30.0143333333333</v>
      </c>
      <c r="EC585">
        <v>999.9</v>
      </c>
      <c r="ED585">
        <v>0</v>
      </c>
      <c r="EE585">
        <v>0</v>
      </c>
      <c r="EF585">
        <v>10005.425</v>
      </c>
      <c r="EG585">
        <v>0</v>
      </c>
      <c r="EH585">
        <v>12.5774</v>
      </c>
      <c r="EI585">
        <v>-34.3396666666667</v>
      </c>
      <c r="EJ585">
        <v>1445.83</v>
      </c>
      <c r="EK585">
        <v>1479.35666666667</v>
      </c>
      <c r="EL585">
        <v>1.08341833333333</v>
      </c>
      <c r="EM585">
        <v>1446.1025</v>
      </c>
      <c r="EN585">
        <v>22.4799583333333</v>
      </c>
      <c r="EO585">
        <v>2.12850333333333</v>
      </c>
      <c r="EP585">
        <v>2.03063666666667</v>
      </c>
      <c r="EQ585">
        <v>18.4340916666667</v>
      </c>
      <c r="ER585">
        <v>17.685275</v>
      </c>
      <c r="ES585">
        <v>2000.03916666667</v>
      </c>
      <c r="ET585">
        <v>0.9799985</v>
      </c>
      <c r="EU585">
        <v>0.0200012166666667</v>
      </c>
      <c r="EV585">
        <v>0</v>
      </c>
      <c r="EW585">
        <v>352.64775</v>
      </c>
      <c r="EX585">
        <v>5.00059</v>
      </c>
      <c r="EY585">
        <v>7101.17083333333</v>
      </c>
      <c r="EZ585">
        <v>17360.6583333333</v>
      </c>
      <c r="FA585">
        <v>40.812</v>
      </c>
      <c r="FB585">
        <v>40.61975</v>
      </c>
      <c r="FC585">
        <v>40.187</v>
      </c>
      <c r="FD585">
        <v>40.125</v>
      </c>
      <c r="FE585">
        <v>41.75</v>
      </c>
      <c r="FF585">
        <v>1955.13916666667</v>
      </c>
      <c r="FG585">
        <v>39.9</v>
      </c>
      <c r="FH585">
        <v>0</v>
      </c>
      <c r="FI585">
        <v>1759349063.4</v>
      </c>
      <c r="FJ585">
        <v>0</v>
      </c>
      <c r="FK585">
        <v>352.633961538462</v>
      </c>
      <c r="FL585">
        <v>0.124683753652726</v>
      </c>
      <c r="FM585">
        <v>2.33094017557154</v>
      </c>
      <c r="FN585">
        <v>7101.01461538462</v>
      </c>
      <c r="FO585">
        <v>15</v>
      </c>
      <c r="FP585">
        <v>0</v>
      </c>
      <c r="FQ585" t="s">
        <v>439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-34.19452</v>
      </c>
      <c r="GD585">
        <v>-1.74919398496242</v>
      </c>
      <c r="GE585">
        <v>0.707942683131905</v>
      </c>
      <c r="GF585">
        <v>0</v>
      </c>
      <c r="GG585">
        <v>352.614764705882</v>
      </c>
      <c r="GH585">
        <v>0.471688310598748</v>
      </c>
      <c r="GI585">
        <v>0.239673436995812</v>
      </c>
      <c r="GJ585">
        <v>-1</v>
      </c>
      <c r="GK585">
        <v>1.0834735</v>
      </c>
      <c r="GL585">
        <v>0.0107959398496234</v>
      </c>
      <c r="GM585">
        <v>0.00811976063378718</v>
      </c>
      <c r="GN585">
        <v>1</v>
      </c>
      <c r="GO585">
        <v>1</v>
      </c>
      <c r="GP585">
        <v>2</v>
      </c>
      <c r="GQ585" t="s">
        <v>448</v>
      </c>
      <c r="GR585">
        <v>3.13285</v>
      </c>
      <c r="GS585">
        <v>2.71227</v>
      </c>
      <c r="GT585">
        <v>0.207321</v>
      </c>
      <c r="GU585">
        <v>0.210606</v>
      </c>
      <c r="GV585">
        <v>0.101595</v>
      </c>
      <c r="GW585">
        <v>0.0989928</v>
      </c>
      <c r="GX585">
        <v>29900.4</v>
      </c>
      <c r="GY585">
        <v>31917.8</v>
      </c>
      <c r="GZ585">
        <v>34121.5</v>
      </c>
      <c r="HA585">
        <v>36602.2</v>
      </c>
      <c r="HB585">
        <v>43288</v>
      </c>
      <c r="HC585">
        <v>47348.5</v>
      </c>
      <c r="HD585">
        <v>53212.5</v>
      </c>
      <c r="HE585">
        <v>58488.8</v>
      </c>
      <c r="HF585">
        <v>1.9694</v>
      </c>
      <c r="HG585">
        <v>1.78595</v>
      </c>
      <c r="HH585">
        <v>0.108037</v>
      </c>
      <c r="HI585">
        <v>0</v>
      </c>
      <c r="HJ585">
        <v>28.2485</v>
      </c>
      <c r="HK585">
        <v>999.9</v>
      </c>
      <c r="HL585">
        <v>52.497</v>
      </c>
      <c r="HM585">
        <v>31.109</v>
      </c>
      <c r="HN585">
        <v>26.3818</v>
      </c>
      <c r="HO585">
        <v>55.2804</v>
      </c>
      <c r="HP585">
        <v>45.6731</v>
      </c>
      <c r="HQ585">
        <v>1</v>
      </c>
      <c r="HR585">
        <v>0.00943089</v>
      </c>
      <c r="HS585">
        <v>-0.197933</v>
      </c>
      <c r="HT585">
        <v>20.1131</v>
      </c>
      <c r="HU585">
        <v>5.19722</v>
      </c>
      <c r="HV585">
        <v>12.004</v>
      </c>
      <c r="HW585">
        <v>4.9751</v>
      </c>
      <c r="HX585">
        <v>3.29388</v>
      </c>
      <c r="HY585">
        <v>9999</v>
      </c>
      <c r="HZ585">
        <v>9999</v>
      </c>
      <c r="IA585">
        <v>999.9</v>
      </c>
      <c r="IB585">
        <v>9999</v>
      </c>
      <c r="IC585">
        <v>1.86325</v>
      </c>
      <c r="ID585">
        <v>1.86813</v>
      </c>
      <c r="IE585">
        <v>1.86785</v>
      </c>
      <c r="IF585">
        <v>1.86905</v>
      </c>
      <c r="IG585">
        <v>1.86982</v>
      </c>
      <c r="IH585">
        <v>1.86591</v>
      </c>
      <c r="II585">
        <v>1.86693</v>
      </c>
      <c r="IJ585">
        <v>1.86844</v>
      </c>
      <c r="IK585">
        <v>5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4.88</v>
      </c>
      <c r="IY585">
        <v>0.3626</v>
      </c>
      <c r="IZ585">
        <v>0.591063205497763</v>
      </c>
      <c r="JA585">
        <v>0.00362635438953289</v>
      </c>
      <c r="JB585">
        <v>-8.50754122937555e-07</v>
      </c>
      <c r="JC585">
        <v>2.87264459290622e-10</v>
      </c>
      <c r="JD585">
        <v>-0.103101814204982</v>
      </c>
      <c r="JE585">
        <v>-0.017656537129445</v>
      </c>
      <c r="JF585">
        <v>0.00217271289782075</v>
      </c>
      <c r="JG585">
        <v>-2.34727275410467e-05</v>
      </c>
      <c r="JH585">
        <v>4</v>
      </c>
      <c r="JI585">
        <v>2183</v>
      </c>
      <c r="JJ585">
        <v>1</v>
      </c>
      <c r="JK585">
        <v>27</v>
      </c>
      <c r="JL585">
        <v>29322484.4</v>
      </c>
      <c r="JM585">
        <v>29322484.4</v>
      </c>
      <c r="JN585">
        <v>2.76855</v>
      </c>
      <c r="JO585">
        <v>2.61108</v>
      </c>
      <c r="JP585">
        <v>1.54785</v>
      </c>
      <c r="JQ585">
        <v>2.31201</v>
      </c>
      <c r="JR585">
        <v>1.64673</v>
      </c>
      <c r="JS585">
        <v>2.33398</v>
      </c>
      <c r="JT585">
        <v>34.3952</v>
      </c>
      <c r="JU585">
        <v>24.1838</v>
      </c>
      <c r="JV585">
        <v>18</v>
      </c>
      <c r="JW585">
        <v>507.524</v>
      </c>
      <c r="JX585">
        <v>391.452</v>
      </c>
      <c r="JY585">
        <v>27.5896</v>
      </c>
      <c r="JZ585">
        <v>27.4378</v>
      </c>
      <c r="KA585">
        <v>30.0002</v>
      </c>
      <c r="KB585">
        <v>27.4125</v>
      </c>
      <c r="KC585">
        <v>27.3688</v>
      </c>
      <c r="KD585">
        <v>55.5096</v>
      </c>
      <c r="KE585">
        <v>17.5235</v>
      </c>
      <c r="KF585">
        <v>27.2684</v>
      </c>
      <c r="KG585">
        <v>27.5763</v>
      </c>
      <c r="KH585">
        <v>1492.97</v>
      </c>
      <c r="KI585">
        <v>22.3922</v>
      </c>
      <c r="KJ585">
        <v>96.7411</v>
      </c>
      <c r="KK585">
        <v>94.7707</v>
      </c>
    </row>
    <row r="586" spans="1:297">
      <c r="A586">
        <v>570</v>
      </c>
      <c r="B586">
        <v>1759349068</v>
      </c>
      <c r="C586">
        <v>16208</v>
      </c>
      <c r="D586" t="s">
        <v>1587</v>
      </c>
      <c r="E586" t="s">
        <v>1588</v>
      </c>
      <c r="F586">
        <v>5</v>
      </c>
      <c r="G586" t="s">
        <v>1410</v>
      </c>
      <c r="H586" t="s">
        <v>436</v>
      </c>
      <c r="I586">
        <v>1759349060.5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1510.03861047187</v>
      </c>
      <c r="AK586">
        <v>1484.83678787879</v>
      </c>
      <c r="AL586">
        <v>3.29549303570669</v>
      </c>
      <c r="AM586">
        <v>64.7014413785426</v>
      </c>
      <c r="AN586">
        <f>(AP586 - AO586 + DY586*1E3/(8.314*(EA586+273.15)) * AR586/DX586 * AQ586) * DX586/(100*DL586) * 1000/(1000 - AP586)</f>
        <v>0</v>
      </c>
      <c r="AO586">
        <v>22.4653564479667</v>
      </c>
      <c r="AP586">
        <v>23.5302696969697</v>
      </c>
      <c r="AQ586">
        <v>-3.28818976889916e-05</v>
      </c>
      <c r="AR586">
        <v>119.371846667819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2.44</v>
      </c>
      <c r="DM586">
        <v>0.5</v>
      </c>
      <c r="DN586" t="s">
        <v>438</v>
      </c>
      <c r="DO586">
        <v>2</v>
      </c>
      <c r="DP586" t="b">
        <v>1</v>
      </c>
      <c r="DQ586">
        <v>1759349060.5</v>
      </c>
      <c r="DR586">
        <v>1428.4325</v>
      </c>
      <c r="DS586">
        <v>1462.43833333333</v>
      </c>
      <c r="DT586">
        <v>23.5498166666667</v>
      </c>
      <c r="DU586">
        <v>22.4682083333333</v>
      </c>
      <c r="DV586">
        <v>1423.57333333333</v>
      </c>
      <c r="DW586">
        <v>23.1868083333333</v>
      </c>
      <c r="DX586">
        <v>499.999583333333</v>
      </c>
      <c r="DY586">
        <v>90.3305333333333</v>
      </c>
      <c r="DZ586">
        <v>0.0347288666666667</v>
      </c>
      <c r="EA586">
        <v>29.9313166666667</v>
      </c>
      <c r="EB586">
        <v>30.0120583333333</v>
      </c>
      <c r="EC586">
        <v>999.9</v>
      </c>
      <c r="ED586">
        <v>0</v>
      </c>
      <c r="EE586">
        <v>0</v>
      </c>
      <c r="EF586">
        <v>9996.46416666667</v>
      </c>
      <c r="EG586">
        <v>0</v>
      </c>
      <c r="EH586">
        <v>12.5774</v>
      </c>
      <c r="EI586">
        <v>-34.0054333333333</v>
      </c>
      <c r="EJ586">
        <v>1462.88166666667</v>
      </c>
      <c r="EK586">
        <v>1496.05</v>
      </c>
      <c r="EL586">
        <v>1.08161083333333</v>
      </c>
      <c r="EM586">
        <v>1462.43833333333</v>
      </c>
      <c r="EN586">
        <v>22.4682083333333</v>
      </c>
      <c r="EO586">
        <v>2.12726833333333</v>
      </c>
      <c r="EP586">
        <v>2.02956666666667</v>
      </c>
      <c r="EQ586">
        <v>18.4248333333333</v>
      </c>
      <c r="ER586">
        <v>17.6769083333333</v>
      </c>
      <c r="ES586">
        <v>2000.03666666667</v>
      </c>
      <c r="ET586">
        <v>0.9799985</v>
      </c>
      <c r="EU586">
        <v>0.0200012166666667</v>
      </c>
      <c r="EV586">
        <v>0</v>
      </c>
      <c r="EW586">
        <v>352.696916666667</v>
      </c>
      <c r="EX586">
        <v>5.00059</v>
      </c>
      <c r="EY586">
        <v>7101.36333333333</v>
      </c>
      <c r="EZ586">
        <v>17360.625</v>
      </c>
      <c r="FA586">
        <v>40.812</v>
      </c>
      <c r="FB586">
        <v>40.61975</v>
      </c>
      <c r="FC586">
        <v>40.187</v>
      </c>
      <c r="FD586">
        <v>40.125</v>
      </c>
      <c r="FE586">
        <v>41.7551666666667</v>
      </c>
      <c r="FF586">
        <v>1955.13666666667</v>
      </c>
      <c r="FG586">
        <v>39.9</v>
      </c>
      <c r="FH586">
        <v>0</v>
      </c>
      <c r="FI586">
        <v>1759349068.8</v>
      </c>
      <c r="FJ586">
        <v>0</v>
      </c>
      <c r="FK586">
        <v>352.6696</v>
      </c>
      <c r="FL586">
        <v>0.608076921053691</v>
      </c>
      <c r="FM586">
        <v>0.397692315941975</v>
      </c>
      <c r="FN586">
        <v>7101.2152</v>
      </c>
      <c r="FO586">
        <v>15</v>
      </c>
      <c r="FP586">
        <v>0</v>
      </c>
      <c r="FQ586" t="s">
        <v>439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-34.2187523809524</v>
      </c>
      <c r="GD586">
        <v>2.04497142857139</v>
      </c>
      <c r="GE586">
        <v>0.688430232740743</v>
      </c>
      <c r="GF586">
        <v>0</v>
      </c>
      <c r="GG586">
        <v>352.666588235294</v>
      </c>
      <c r="GH586">
        <v>0.34038196889735</v>
      </c>
      <c r="GI586">
        <v>0.200336352116234</v>
      </c>
      <c r="GJ586">
        <v>-1</v>
      </c>
      <c r="GK586">
        <v>1.07986</v>
      </c>
      <c r="GL586">
        <v>-0.0161166233766242</v>
      </c>
      <c r="GM586">
        <v>0.00854086702412641</v>
      </c>
      <c r="GN586">
        <v>1</v>
      </c>
      <c r="GO586">
        <v>1</v>
      </c>
      <c r="GP586">
        <v>2</v>
      </c>
      <c r="GQ586" t="s">
        <v>448</v>
      </c>
      <c r="GR586">
        <v>3.13285</v>
      </c>
      <c r="GS586">
        <v>2.71259</v>
      </c>
      <c r="GT586">
        <v>0.208758</v>
      </c>
      <c r="GU586">
        <v>0.21215</v>
      </c>
      <c r="GV586">
        <v>0.101556</v>
      </c>
      <c r="GW586">
        <v>0.0989847</v>
      </c>
      <c r="GX586">
        <v>29846.1</v>
      </c>
      <c r="GY586">
        <v>31855.4</v>
      </c>
      <c r="GZ586">
        <v>34121.4</v>
      </c>
      <c r="HA586">
        <v>36602.2</v>
      </c>
      <c r="HB586">
        <v>43290</v>
      </c>
      <c r="HC586">
        <v>47348.8</v>
      </c>
      <c r="HD586">
        <v>53212.3</v>
      </c>
      <c r="HE586">
        <v>58488.5</v>
      </c>
      <c r="HF586">
        <v>1.96955</v>
      </c>
      <c r="HG586">
        <v>1.7857</v>
      </c>
      <c r="HH586">
        <v>0.107672</v>
      </c>
      <c r="HI586">
        <v>0</v>
      </c>
      <c r="HJ586">
        <v>28.243</v>
      </c>
      <c r="HK586">
        <v>999.9</v>
      </c>
      <c r="HL586">
        <v>52.521</v>
      </c>
      <c r="HM586">
        <v>31.109</v>
      </c>
      <c r="HN586">
        <v>26.3943</v>
      </c>
      <c r="HO586">
        <v>54.6604</v>
      </c>
      <c r="HP586">
        <v>45.7612</v>
      </c>
      <c r="HQ586">
        <v>1</v>
      </c>
      <c r="HR586">
        <v>0.00954014</v>
      </c>
      <c r="HS586">
        <v>-0.199248</v>
      </c>
      <c r="HT586">
        <v>20.113</v>
      </c>
      <c r="HU586">
        <v>5.19797</v>
      </c>
      <c r="HV586">
        <v>12.004</v>
      </c>
      <c r="HW586">
        <v>4.97535</v>
      </c>
      <c r="HX586">
        <v>3.29395</v>
      </c>
      <c r="HY586">
        <v>9999</v>
      </c>
      <c r="HZ586">
        <v>9999</v>
      </c>
      <c r="IA586">
        <v>999.9</v>
      </c>
      <c r="IB586">
        <v>9999</v>
      </c>
      <c r="IC586">
        <v>1.86325</v>
      </c>
      <c r="ID586">
        <v>1.86813</v>
      </c>
      <c r="IE586">
        <v>1.86788</v>
      </c>
      <c r="IF586">
        <v>1.86905</v>
      </c>
      <c r="IG586">
        <v>1.86982</v>
      </c>
      <c r="IH586">
        <v>1.86592</v>
      </c>
      <c r="II586">
        <v>1.86696</v>
      </c>
      <c r="IJ586">
        <v>1.86842</v>
      </c>
      <c r="IK586">
        <v>5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4.93</v>
      </c>
      <c r="IY586">
        <v>0.3621</v>
      </c>
      <c r="IZ586">
        <v>0.591063205497763</v>
      </c>
      <c r="JA586">
        <v>0.00362635438953289</v>
      </c>
      <c r="JB586">
        <v>-8.50754122937555e-07</v>
      </c>
      <c r="JC586">
        <v>2.87264459290622e-10</v>
      </c>
      <c r="JD586">
        <v>-0.103101814204982</v>
      </c>
      <c r="JE586">
        <v>-0.017656537129445</v>
      </c>
      <c r="JF586">
        <v>0.00217271289782075</v>
      </c>
      <c r="JG586">
        <v>-2.34727275410467e-05</v>
      </c>
      <c r="JH586">
        <v>4</v>
      </c>
      <c r="JI586">
        <v>2183</v>
      </c>
      <c r="JJ586">
        <v>1</v>
      </c>
      <c r="JK586">
        <v>27</v>
      </c>
      <c r="JL586">
        <v>29322484.5</v>
      </c>
      <c r="JM586">
        <v>29322484.5</v>
      </c>
      <c r="JN586">
        <v>2.79663</v>
      </c>
      <c r="JO586">
        <v>2.60986</v>
      </c>
      <c r="JP586">
        <v>1.54785</v>
      </c>
      <c r="JQ586">
        <v>2.31201</v>
      </c>
      <c r="JR586">
        <v>1.64673</v>
      </c>
      <c r="JS586">
        <v>2.35596</v>
      </c>
      <c r="JT586">
        <v>34.3952</v>
      </c>
      <c r="JU586">
        <v>24.1926</v>
      </c>
      <c r="JV586">
        <v>18</v>
      </c>
      <c r="JW586">
        <v>507.639</v>
      </c>
      <c r="JX586">
        <v>391.33</v>
      </c>
      <c r="JY586">
        <v>27.575</v>
      </c>
      <c r="JZ586">
        <v>27.4401</v>
      </c>
      <c r="KA586">
        <v>30.0003</v>
      </c>
      <c r="KB586">
        <v>27.4142</v>
      </c>
      <c r="KC586">
        <v>27.3705</v>
      </c>
      <c r="KD586">
        <v>55.9931</v>
      </c>
      <c r="KE586">
        <v>17.796</v>
      </c>
      <c r="KF586">
        <v>27.2684</v>
      </c>
      <c r="KG586">
        <v>27.5721</v>
      </c>
      <c r="KH586">
        <v>1506.52</v>
      </c>
      <c r="KI586">
        <v>22.4</v>
      </c>
      <c r="KJ586">
        <v>96.7408</v>
      </c>
      <c r="KK586">
        <v>94.7704</v>
      </c>
    </row>
    <row r="587" spans="1:297">
      <c r="A587">
        <v>571</v>
      </c>
      <c r="B587">
        <v>1759349073</v>
      </c>
      <c r="C587">
        <v>16213</v>
      </c>
      <c r="D587" t="s">
        <v>1589</v>
      </c>
      <c r="E587" t="s">
        <v>1590</v>
      </c>
      <c r="F587">
        <v>5</v>
      </c>
      <c r="G587" t="s">
        <v>1410</v>
      </c>
      <c r="H587" t="s">
        <v>436</v>
      </c>
      <c r="I587">
        <v>1759349065.5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1528.55198608695</v>
      </c>
      <c r="AK587">
        <v>1502.60654545455</v>
      </c>
      <c r="AL587">
        <v>3.5803357670508</v>
      </c>
      <c r="AM587">
        <v>64.7014413785426</v>
      </c>
      <c r="AN587">
        <f>(AP587 - AO587 + DY587*1E3/(8.314*(EA587+273.15)) * AR587/DX587 * AQ587) * DX587/(100*DL587) * 1000/(1000 - AP587)</f>
        <v>0</v>
      </c>
      <c r="AO587">
        <v>22.4424448009658</v>
      </c>
      <c r="AP587">
        <v>23.5169903030303</v>
      </c>
      <c r="AQ587">
        <v>-3.14238831409685e-05</v>
      </c>
      <c r="AR587">
        <v>119.371846667819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2.44</v>
      </c>
      <c r="DM587">
        <v>0.5</v>
      </c>
      <c r="DN587" t="s">
        <v>438</v>
      </c>
      <c r="DO587">
        <v>2</v>
      </c>
      <c r="DP587" t="b">
        <v>1</v>
      </c>
      <c r="DQ587">
        <v>1759349065.5</v>
      </c>
      <c r="DR587">
        <v>1445.18166666667</v>
      </c>
      <c r="DS587">
        <v>1479.76083333333</v>
      </c>
      <c r="DT587">
        <v>23.53485</v>
      </c>
      <c r="DU587">
        <v>22.456425</v>
      </c>
      <c r="DV587">
        <v>1440.2725</v>
      </c>
      <c r="DW587">
        <v>23.1724916666667</v>
      </c>
      <c r="DX587">
        <v>500.031666666667</v>
      </c>
      <c r="DY587">
        <v>90.331125</v>
      </c>
      <c r="DZ587">
        <v>0.034648075</v>
      </c>
      <c r="EA587">
        <v>29.926</v>
      </c>
      <c r="EB587">
        <v>30.0057</v>
      </c>
      <c r="EC587">
        <v>999.9</v>
      </c>
      <c r="ED587">
        <v>0</v>
      </c>
      <c r="EE587">
        <v>0</v>
      </c>
      <c r="EF587">
        <v>9989.01833333333</v>
      </c>
      <c r="EG587">
        <v>0</v>
      </c>
      <c r="EH587">
        <v>12.5774</v>
      </c>
      <c r="EI587">
        <v>-34.5789916666667</v>
      </c>
      <c r="EJ587">
        <v>1480.0125</v>
      </c>
      <c r="EK587">
        <v>1513.75333333333</v>
      </c>
      <c r="EL587">
        <v>1.07842666666667</v>
      </c>
      <c r="EM587">
        <v>1479.76083333333</v>
      </c>
      <c r="EN587">
        <v>22.456425</v>
      </c>
      <c r="EO587">
        <v>2.12593166666667</v>
      </c>
      <c r="EP587">
        <v>2.028515</v>
      </c>
      <c r="EQ587">
        <v>18.4147916666667</v>
      </c>
      <c r="ER587">
        <v>17.6686833333333</v>
      </c>
      <c r="ES587">
        <v>2000.0075</v>
      </c>
      <c r="ET587">
        <v>0.97999825</v>
      </c>
      <c r="EU587">
        <v>0.020001475</v>
      </c>
      <c r="EV587">
        <v>0</v>
      </c>
      <c r="EW587">
        <v>352.682583333333</v>
      </c>
      <c r="EX587">
        <v>5.00059</v>
      </c>
      <c r="EY587">
        <v>7101.44333333333</v>
      </c>
      <c r="EZ587">
        <v>17360.3666666667</v>
      </c>
      <c r="FA587">
        <v>40.812</v>
      </c>
      <c r="FB587">
        <v>40.625</v>
      </c>
      <c r="FC587">
        <v>40.187</v>
      </c>
      <c r="FD587">
        <v>40.125</v>
      </c>
      <c r="FE587">
        <v>41.7603333333333</v>
      </c>
      <c r="FF587">
        <v>1955.1075</v>
      </c>
      <c r="FG587">
        <v>39.9</v>
      </c>
      <c r="FH587">
        <v>0</v>
      </c>
      <c r="FI587">
        <v>1759349073.6</v>
      </c>
      <c r="FJ587">
        <v>0</v>
      </c>
      <c r="FK587">
        <v>352.68384</v>
      </c>
      <c r="FL587">
        <v>-0.143307692941364</v>
      </c>
      <c r="FM587">
        <v>4.11692313437057</v>
      </c>
      <c r="FN587">
        <v>7101.3936</v>
      </c>
      <c r="FO587">
        <v>15</v>
      </c>
      <c r="FP587">
        <v>0</v>
      </c>
      <c r="FQ587" t="s">
        <v>439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-34.303545</v>
      </c>
      <c r="GD587">
        <v>-5.12972481203002</v>
      </c>
      <c r="GE587">
        <v>0.788939371228867</v>
      </c>
      <c r="GF587">
        <v>0</v>
      </c>
      <c r="GG587">
        <v>352.679941176471</v>
      </c>
      <c r="GH587">
        <v>-0.0943009978280427</v>
      </c>
      <c r="GI587">
        <v>0.186367590778908</v>
      </c>
      <c r="GJ587">
        <v>-1</v>
      </c>
      <c r="GK587">
        <v>1.081395</v>
      </c>
      <c r="GL587">
        <v>-0.0485034586466164</v>
      </c>
      <c r="GM587">
        <v>0.0105781617022997</v>
      </c>
      <c r="GN587">
        <v>1</v>
      </c>
      <c r="GO587">
        <v>1</v>
      </c>
      <c r="GP587">
        <v>2</v>
      </c>
      <c r="GQ587" t="s">
        <v>448</v>
      </c>
      <c r="GR587">
        <v>3.1329</v>
      </c>
      <c r="GS587">
        <v>2.71258</v>
      </c>
      <c r="GT587">
        <v>0.210265</v>
      </c>
      <c r="GU587">
        <v>0.213553</v>
      </c>
      <c r="GV587">
        <v>0.101497</v>
      </c>
      <c r="GW587">
        <v>0.0987843</v>
      </c>
      <c r="GX587">
        <v>29789.1</v>
      </c>
      <c r="GY587">
        <v>31798.5</v>
      </c>
      <c r="GZ587">
        <v>34121.1</v>
      </c>
      <c r="HA587">
        <v>36602</v>
      </c>
      <c r="HB587">
        <v>43293.1</v>
      </c>
      <c r="HC587">
        <v>47359.6</v>
      </c>
      <c r="HD587">
        <v>53212.4</v>
      </c>
      <c r="HE587">
        <v>58488.3</v>
      </c>
      <c r="HF587">
        <v>1.96945</v>
      </c>
      <c r="HG587">
        <v>1.7858</v>
      </c>
      <c r="HH587">
        <v>0.107475</v>
      </c>
      <c r="HI587">
        <v>0</v>
      </c>
      <c r="HJ587">
        <v>28.24</v>
      </c>
      <c r="HK587">
        <v>999.9</v>
      </c>
      <c r="HL587">
        <v>52.521</v>
      </c>
      <c r="HM587">
        <v>31.119</v>
      </c>
      <c r="HN587">
        <v>26.4065</v>
      </c>
      <c r="HO587">
        <v>55.1504</v>
      </c>
      <c r="HP587">
        <v>45.5569</v>
      </c>
      <c r="HQ587">
        <v>1</v>
      </c>
      <c r="HR587">
        <v>0.00958841</v>
      </c>
      <c r="HS587">
        <v>-0.227906</v>
      </c>
      <c r="HT587">
        <v>20.1129</v>
      </c>
      <c r="HU587">
        <v>5.19782</v>
      </c>
      <c r="HV587">
        <v>12.004</v>
      </c>
      <c r="HW587">
        <v>4.9753</v>
      </c>
      <c r="HX587">
        <v>3.29398</v>
      </c>
      <c r="HY587">
        <v>9999</v>
      </c>
      <c r="HZ587">
        <v>9999</v>
      </c>
      <c r="IA587">
        <v>999.9</v>
      </c>
      <c r="IB587">
        <v>9999</v>
      </c>
      <c r="IC587">
        <v>1.86325</v>
      </c>
      <c r="ID587">
        <v>1.86813</v>
      </c>
      <c r="IE587">
        <v>1.86788</v>
      </c>
      <c r="IF587">
        <v>1.86905</v>
      </c>
      <c r="IG587">
        <v>1.86982</v>
      </c>
      <c r="IH587">
        <v>1.86589</v>
      </c>
      <c r="II587">
        <v>1.86695</v>
      </c>
      <c r="IJ587">
        <v>1.86843</v>
      </c>
      <c r="IK587">
        <v>5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4.98</v>
      </c>
      <c r="IY587">
        <v>0.3612</v>
      </c>
      <c r="IZ587">
        <v>0.591063205497763</v>
      </c>
      <c r="JA587">
        <v>0.00362635438953289</v>
      </c>
      <c r="JB587">
        <v>-8.50754122937555e-07</v>
      </c>
      <c r="JC587">
        <v>2.87264459290622e-10</v>
      </c>
      <c r="JD587">
        <v>-0.103101814204982</v>
      </c>
      <c r="JE587">
        <v>-0.017656537129445</v>
      </c>
      <c r="JF587">
        <v>0.00217271289782075</v>
      </c>
      <c r="JG587">
        <v>-2.34727275410467e-05</v>
      </c>
      <c r="JH587">
        <v>4</v>
      </c>
      <c r="JI587">
        <v>2183</v>
      </c>
      <c r="JJ587">
        <v>1</v>
      </c>
      <c r="JK587">
        <v>27</v>
      </c>
      <c r="JL587">
        <v>29322484.6</v>
      </c>
      <c r="JM587">
        <v>29322484.6</v>
      </c>
      <c r="JN587">
        <v>2.8186</v>
      </c>
      <c r="JO587">
        <v>2.60254</v>
      </c>
      <c r="JP587">
        <v>1.54785</v>
      </c>
      <c r="JQ587">
        <v>2.31201</v>
      </c>
      <c r="JR587">
        <v>1.64551</v>
      </c>
      <c r="JS587">
        <v>2.35474</v>
      </c>
      <c r="JT587">
        <v>34.3952</v>
      </c>
      <c r="JU587">
        <v>24.1926</v>
      </c>
      <c r="JV587">
        <v>18</v>
      </c>
      <c r="JW587">
        <v>507.585</v>
      </c>
      <c r="JX587">
        <v>391.389</v>
      </c>
      <c r="JY587">
        <v>27.5676</v>
      </c>
      <c r="JZ587">
        <v>27.4422</v>
      </c>
      <c r="KA587">
        <v>30.0003</v>
      </c>
      <c r="KB587">
        <v>27.4155</v>
      </c>
      <c r="KC587">
        <v>27.3713</v>
      </c>
      <c r="KD587">
        <v>56.52</v>
      </c>
      <c r="KE587">
        <v>17.796</v>
      </c>
      <c r="KF587">
        <v>27.6385</v>
      </c>
      <c r="KG587">
        <v>27.7274</v>
      </c>
      <c r="KH587">
        <v>1526.77</v>
      </c>
      <c r="KI587">
        <v>22.4012</v>
      </c>
      <c r="KJ587">
        <v>96.7405</v>
      </c>
      <c r="KK587">
        <v>94.77</v>
      </c>
    </row>
    <row r="588" spans="1:297">
      <c r="A588">
        <v>572</v>
      </c>
      <c r="B588">
        <v>1759349078</v>
      </c>
      <c r="C588">
        <v>16218</v>
      </c>
      <c r="D588" t="s">
        <v>1591</v>
      </c>
      <c r="E588" t="s">
        <v>1592</v>
      </c>
      <c r="F588">
        <v>5</v>
      </c>
      <c r="G588" t="s">
        <v>1410</v>
      </c>
      <c r="H588" t="s">
        <v>436</v>
      </c>
      <c r="I588">
        <v>1759349070.5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1544.82498413119</v>
      </c>
      <c r="AK588">
        <v>1519.48345454545</v>
      </c>
      <c r="AL588">
        <v>3.36695166945317</v>
      </c>
      <c r="AM588">
        <v>64.7014413785426</v>
      </c>
      <c r="AN588">
        <f>(AP588 - AO588 + DY588*1E3/(8.314*(EA588+273.15)) * AR588/DX588 * AQ588) * DX588/(100*DL588) * 1000/(1000 - AP588)</f>
        <v>0</v>
      </c>
      <c r="AO588">
        <v>22.3893078986221</v>
      </c>
      <c r="AP588">
        <v>23.4743618181818</v>
      </c>
      <c r="AQ588">
        <v>-0.00801785317717955</v>
      </c>
      <c r="AR588">
        <v>119.371846667819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2.44</v>
      </c>
      <c r="DM588">
        <v>0.5</v>
      </c>
      <c r="DN588" t="s">
        <v>438</v>
      </c>
      <c r="DO588">
        <v>2</v>
      </c>
      <c r="DP588" t="b">
        <v>1</v>
      </c>
      <c r="DQ588">
        <v>1759349070.5</v>
      </c>
      <c r="DR588">
        <v>1461.99583333333</v>
      </c>
      <c r="DS588">
        <v>1496.3775</v>
      </c>
      <c r="DT588">
        <v>23.514725</v>
      </c>
      <c r="DU588">
        <v>22.4309333333333</v>
      </c>
      <c r="DV588">
        <v>1457.0375</v>
      </c>
      <c r="DW588">
        <v>23.1532416666667</v>
      </c>
      <c r="DX588">
        <v>500.004916666667</v>
      </c>
      <c r="DY588">
        <v>90.3312166666667</v>
      </c>
      <c r="DZ588">
        <v>0.0346512083333333</v>
      </c>
      <c r="EA588">
        <v>29.921975</v>
      </c>
      <c r="EB588">
        <v>30.000275</v>
      </c>
      <c r="EC588">
        <v>999.9</v>
      </c>
      <c r="ED588">
        <v>0</v>
      </c>
      <c r="EE588">
        <v>0</v>
      </c>
      <c r="EF588">
        <v>9986.61666666667</v>
      </c>
      <c r="EG588">
        <v>0</v>
      </c>
      <c r="EH588">
        <v>12.5774</v>
      </c>
      <c r="EI588">
        <v>-34.3804833333333</v>
      </c>
      <c r="EJ588">
        <v>1497.20083333333</v>
      </c>
      <c r="EK588">
        <v>1530.71166666667</v>
      </c>
      <c r="EL588">
        <v>1.08378666666667</v>
      </c>
      <c r="EM588">
        <v>1496.3775</v>
      </c>
      <c r="EN588">
        <v>22.4309333333333</v>
      </c>
      <c r="EO588">
        <v>2.124115</v>
      </c>
      <c r="EP588">
        <v>2.026215</v>
      </c>
      <c r="EQ588">
        <v>18.4011666666667</v>
      </c>
      <c r="ER588">
        <v>17.650675</v>
      </c>
      <c r="ES588">
        <v>2000.00166666667</v>
      </c>
      <c r="ET588">
        <v>0.97999825</v>
      </c>
      <c r="EU588">
        <v>0.020001475</v>
      </c>
      <c r="EV588">
        <v>0</v>
      </c>
      <c r="EW588">
        <v>352.682666666667</v>
      </c>
      <c r="EX588">
        <v>5.00059</v>
      </c>
      <c r="EY588">
        <v>7101.625</v>
      </c>
      <c r="EZ588">
        <v>17360.3166666667</v>
      </c>
      <c r="FA588">
        <v>40.812</v>
      </c>
      <c r="FB588">
        <v>40.625</v>
      </c>
      <c r="FC588">
        <v>40.187</v>
      </c>
      <c r="FD588">
        <v>40.125</v>
      </c>
      <c r="FE588">
        <v>41.7758333333333</v>
      </c>
      <c r="FF588">
        <v>1955.10166666667</v>
      </c>
      <c r="FG588">
        <v>39.9</v>
      </c>
      <c r="FH588">
        <v>0</v>
      </c>
      <c r="FI588">
        <v>1759349078.4</v>
      </c>
      <c r="FJ588">
        <v>0</v>
      </c>
      <c r="FK588">
        <v>352.69288</v>
      </c>
      <c r="FL588">
        <v>-0.419153845789024</v>
      </c>
      <c r="FM588">
        <v>2.58000004946532</v>
      </c>
      <c r="FN588">
        <v>7101.5964</v>
      </c>
      <c r="FO588">
        <v>15</v>
      </c>
      <c r="FP588">
        <v>0</v>
      </c>
      <c r="FQ588" t="s">
        <v>439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-34.4502095238095</v>
      </c>
      <c r="GD588">
        <v>0.0444935064934683</v>
      </c>
      <c r="GE588">
        <v>0.63616224113991</v>
      </c>
      <c r="GF588">
        <v>1</v>
      </c>
      <c r="GG588">
        <v>352.677941176471</v>
      </c>
      <c r="GH588">
        <v>0.193827350638727</v>
      </c>
      <c r="GI588">
        <v>0.20496828178963</v>
      </c>
      <c r="GJ588">
        <v>-1</v>
      </c>
      <c r="GK588">
        <v>1.0840219047619</v>
      </c>
      <c r="GL588">
        <v>0.0492787012987026</v>
      </c>
      <c r="GM588">
        <v>0.0137048384292513</v>
      </c>
      <c r="GN588">
        <v>1</v>
      </c>
      <c r="GO588">
        <v>2</v>
      </c>
      <c r="GP588">
        <v>2</v>
      </c>
      <c r="GQ588" t="s">
        <v>440</v>
      </c>
      <c r="GR588">
        <v>3.13281</v>
      </c>
      <c r="GS588">
        <v>2.71253</v>
      </c>
      <c r="GT588">
        <v>0.211701</v>
      </c>
      <c r="GU588">
        <v>0.215035</v>
      </c>
      <c r="GV588">
        <v>0.101377</v>
      </c>
      <c r="GW588">
        <v>0.098782</v>
      </c>
      <c r="GX588">
        <v>29735</v>
      </c>
      <c r="GY588">
        <v>31738.6</v>
      </c>
      <c r="GZ588">
        <v>34121.2</v>
      </c>
      <c r="HA588">
        <v>36601.9</v>
      </c>
      <c r="HB588">
        <v>43299.2</v>
      </c>
      <c r="HC588">
        <v>47359.8</v>
      </c>
      <c r="HD588">
        <v>53212.3</v>
      </c>
      <c r="HE588">
        <v>58488.2</v>
      </c>
      <c r="HF588">
        <v>1.96938</v>
      </c>
      <c r="HG588">
        <v>1.78605</v>
      </c>
      <c r="HH588">
        <v>0.108499</v>
      </c>
      <c r="HI588">
        <v>0</v>
      </c>
      <c r="HJ588">
        <v>28.2364</v>
      </c>
      <c r="HK588">
        <v>999.9</v>
      </c>
      <c r="HL588">
        <v>52.521</v>
      </c>
      <c r="HM588">
        <v>31.109</v>
      </c>
      <c r="HN588">
        <v>26.3953</v>
      </c>
      <c r="HO588">
        <v>55.2504</v>
      </c>
      <c r="HP588">
        <v>45.9175</v>
      </c>
      <c r="HQ588">
        <v>1</v>
      </c>
      <c r="HR588">
        <v>0.0100915</v>
      </c>
      <c r="HS588">
        <v>-0.849872</v>
      </c>
      <c r="HT588">
        <v>20.1105</v>
      </c>
      <c r="HU588">
        <v>5.19782</v>
      </c>
      <c r="HV588">
        <v>12.004</v>
      </c>
      <c r="HW588">
        <v>4.9752</v>
      </c>
      <c r="HX588">
        <v>3.29388</v>
      </c>
      <c r="HY588">
        <v>9999</v>
      </c>
      <c r="HZ588">
        <v>9999</v>
      </c>
      <c r="IA588">
        <v>999.9</v>
      </c>
      <c r="IB588">
        <v>9999</v>
      </c>
      <c r="IC588">
        <v>1.86325</v>
      </c>
      <c r="ID588">
        <v>1.86813</v>
      </c>
      <c r="IE588">
        <v>1.86788</v>
      </c>
      <c r="IF588">
        <v>1.86905</v>
      </c>
      <c r="IG588">
        <v>1.86982</v>
      </c>
      <c r="IH588">
        <v>1.86592</v>
      </c>
      <c r="II588">
        <v>1.86694</v>
      </c>
      <c r="IJ588">
        <v>1.86844</v>
      </c>
      <c r="IK588">
        <v>5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5.03</v>
      </c>
      <c r="IY588">
        <v>0.3596</v>
      </c>
      <c r="IZ588">
        <v>0.591063205497763</v>
      </c>
      <c r="JA588">
        <v>0.00362635438953289</v>
      </c>
      <c r="JB588">
        <v>-8.50754122937555e-07</v>
      </c>
      <c r="JC588">
        <v>2.87264459290622e-10</v>
      </c>
      <c r="JD588">
        <v>-0.103101814204982</v>
      </c>
      <c r="JE588">
        <v>-0.017656537129445</v>
      </c>
      <c r="JF588">
        <v>0.00217271289782075</v>
      </c>
      <c r="JG588">
        <v>-2.34727275410467e-05</v>
      </c>
      <c r="JH588">
        <v>4</v>
      </c>
      <c r="JI588">
        <v>2183</v>
      </c>
      <c r="JJ588">
        <v>1</v>
      </c>
      <c r="JK588">
        <v>27</v>
      </c>
      <c r="JL588">
        <v>29322484.6</v>
      </c>
      <c r="JM588">
        <v>29322484.6</v>
      </c>
      <c r="JN588">
        <v>2.84668</v>
      </c>
      <c r="JO588">
        <v>2.60254</v>
      </c>
      <c r="JP588">
        <v>1.54785</v>
      </c>
      <c r="JQ588">
        <v>2.31201</v>
      </c>
      <c r="JR588">
        <v>1.64673</v>
      </c>
      <c r="JS588">
        <v>2.37549</v>
      </c>
      <c r="JT588">
        <v>34.3952</v>
      </c>
      <c r="JU588">
        <v>24.1926</v>
      </c>
      <c r="JV588">
        <v>18</v>
      </c>
      <c r="JW588">
        <v>507.556</v>
      </c>
      <c r="JX588">
        <v>391.538</v>
      </c>
      <c r="JY588">
        <v>27.6583</v>
      </c>
      <c r="JZ588">
        <v>27.4453</v>
      </c>
      <c r="KA588">
        <v>30.0004</v>
      </c>
      <c r="KB588">
        <v>27.4177</v>
      </c>
      <c r="KC588">
        <v>27.3736</v>
      </c>
      <c r="KD588">
        <v>57.0004</v>
      </c>
      <c r="KE588">
        <v>17.796</v>
      </c>
      <c r="KF588">
        <v>27.6385</v>
      </c>
      <c r="KG588">
        <v>27.6928</v>
      </c>
      <c r="KH588">
        <v>1540.32</v>
      </c>
      <c r="KI588">
        <v>22.4023</v>
      </c>
      <c r="KJ588">
        <v>96.7406</v>
      </c>
      <c r="KK588">
        <v>94.7698</v>
      </c>
    </row>
    <row r="589" spans="1:297">
      <c r="A589">
        <v>573</v>
      </c>
      <c r="B589">
        <v>1759349083</v>
      </c>
      <c r="C589">
        <v>16223</v>
      </c>
      <c r="D589" t="s">
        <v>1593</v>
      </c>
      <c r="E589" t="s">
        <v>1594</v>
      </c>
      <c r="F589">
        <v>5</v>
      </c>
      <c r="G589" t="s">
        <v>1410</v>
      </c>
      <c r="H589" t="s">
        <v>436</v>
      </c>
      <c r="I589">
        <v>1759349075.5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1562.89351957505</v>
      </c>
      <c r="AK589">
        <v>1537.05042424242</v>
      </c>
      <c r="AL589">
        <v>3.52778326229191</v>
      </c>
      <c r="AM589">
        <v>64.7014413785426</v>
      </c>
      <c r="AN589">
        <f>(AP589 - AO589 + DY589*1E3/(8.314*(EA589+273.15)) * AR589/DX589 * AQ589) * DX589/(100*DL589) * 1000/(1000 - AP589)</f>
        <v>0</v>
      </c>
      <c r="AO589">
        <v>22.4098011612916</v>
      </c>
      <c r="AP589">
        <v>23.461216969697</v>
      </c>
      <c r="AQ589">
        <v>-0.0020036607369889</v>
      </c>
      <c r="AR589">
        <v>119.371846667819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2.44</v>
      </c>
      <c r="DM589">
        <v>0.5</v>
      </c>
      <c r="DN589" t="s">
        <v>438</v>
      </c>
      <c r="DO589">
        <v>2</v>
      </c>
      <c r="DP589" t="b">
        <v>1</v>
      </c>
      <c r="DQ589">
        <v>1759349075.5</v>
      </c>
      <c r="DR589">
        <v>1478.88583333333</v>
      </c>
      <c r="DS589">
        <v>1513.65833333333</v>
      </c>
      <c r="DT589">
        <v>23.4908</v>
      </c>
      <c r="DU589">
        <v>22.4135666666667</v>
      </c>
      <c r="DV589">
        <v>1473.87833333333</v>
      </c>
      <c r="DW589">
        <v>23.1303583333333</v>
      </c>
      <c r="DX589">
        <v>500.00125</v>
      </c>
      <c r="DY589">
        <v>90.3309083333333</v>
      </c>
      <c r="DZ589">
        <v>0.0347992</v>
      </c>
      <c r="EA589">
        <v>29.9174083333333</v>
      </c>
      <c r="EB589">
        <v>29.9977333333333</v>
      </c>
      <c r="EC589">
        <v>999.9</v>
      </c>
      <c r="ED589">
        <v>0</v>
      </c>
      <c r="EE589">
        <v>0</v>
      </c>
      <c r="EF589">
        <v>9982.60666666667</v>
      </c>
      <c r="EG589">
        <v>0</v>
      </c>
      <c r="EH589">
        <v>12.5698166666667</v>
      </c>
      <c r="EI589">
        <v>-34.771525</v>
      </c>
      <c r="EJ589">
        <v>1514.46166666667</v>
      </c>
      <c r="EK589">
        <v>1548.36333333333</v>
      </c>
      <c r="EL589">
        <v>1.07725083333333</v>
      </c>
      <c r="EM589">
        <v>1513.65833333333</v>
      </c>
      <c r="EN589">
        <v>22.4135666666667</v>
      </c>
      <c r="EO589">
        <v>2.12194666666667</v>
      </c>
      <c r="EP589">
        <v>2.0246375</v>
      </c>
      <c r="EQ589">
        <v>18.384875</v>
      </c>
      <c r="ER589">
        <v>17.638325</v>
      </c>
      <c r="ES589">
        <v>1999.99416666667</v>
      </c>
      <c r="ET589">
        <v>0.97999825</v>
      </c>
      <c r="EU589">
        <v>0.020001475</v>
      </c>
      <c r="EV589">
        <v>0</v>
      </c>
      <c r="EW589">
        <v>352.65575</v>
      </c>
      <c r="EX589">
        <v>5.00059</v>
      </c>
      <c r="EY589">
        <v>7101.46</v>
      </c>
      <c r="EZ589">
        <v>17360.25</v>
      </c>
      <c r="FA589">
        <v>40.812</v>
      </c>
      <c r="FB589">
        <v>40.625</v>
      </c>
      <c r="FC589">
        <v>40.187</v>
      </c>
      <c r="FD589">
        <v>40.125</v>
      </c>
      <c r="FE589">
        <v>41.7861666666667</v>
      </c>
      <c r="FF589">
        <v>1955.09416666667</v>
      </c>
      <c r="FG589">
        <v>39.9</v>
      </c>
      <c r="FH589">
        <v>0</v>
      </c>
      <c r="FI589">
        <v>1759349083.8</v>
      </c>
      <c r="FJ589">
        <v>0</v>
      </c>
      <c r="FK589">
        <v>352.645615384615</v>
      </c>
      <c r="FL589">
        <v>-0.229196586298001</v>
      </c>
      <c r="FM589">
        <v>-3.41504268420573</v>
      </c>
      <c r="FN589">
        <v>7101.58115384615</v>
      </c>
      <c r="FO589">
        <v>15</v>
      </c>
      <c r="FP589">
        <v>0</v>
      </c>
      <c r="FQ589" t="s">
        <v>439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-34.529025</v>
      </c>
      <c r="GD589">
        <v>-3.01178796992479</v>
      </c>
      <c r="GE589">
        <v>0.686028413314638</v>
      </c>
      <c r="GF589">
        <v>0</v>
      </c>
      <c r="GG589">
        <v>352.671117647059</v>
      </c>
      <c r="GH589">
        <v>-0.426065701858642</v>
      </c>
      <c r="GI589">
        <v>0.189067178335838</v>
      </c>
      <c r="GJ589">
        <v>-1</v>
      </c>
      <c r="GK589">
        <v>1.0763015</v>
      </c>
      <c r="GL589">
        <v>-0.0383138345864671</v>
      </c>
      <c r="GM589">
        <v>0.019341858306533</v>
      </c>
      <c r="GN589">
        <v>1</v>
      </c>
      <c r="GO589">
        <v>1</v>
      </c>
      <c r="GP589">
        <v>2</v>
      </c>
      <c r="GQ589" t="s">
        <v>448</v>
      </c>
      <c r="GR589">
        <v>3.13278</v>
      </c>
      <c r="GS589">
        <v>2.71296</v>
      </c>
      <c r="GT589">
        <v>0.213181</v>
      </c>
      <c r="GU589">
        <v>0.216419</v>
      </c>
      <c r="GV589">
        <v>0.101345</v>
      </c>
      <c r="GW589">
        <v>0.0988413</v>
      </c>
      <c r="GX589">
        <v>29678.8</v>
      </c>
      <c r="GY589">
        <v>31682.5</v>
      </c>
      <c r="GZ589">
        <v>34120.6</v>
      </c>
      <c r="HA589">
        <v>36601.8</v>
      </c>
      <c r="HB589">
        <v>43300.1</v>
      </c>
      <c r="HC589">
        <v>47356.7</v>
      </c>
      <c r="HD589">
        <v>53211.4</v>
      </c>
      <c r="HE589">
        <v>58488.1</v>
      </c>
      <c r="HF589">
        <v>1.9694</v>
      </c>
      <c r="HG589">
        <v>1.7858</v>
      </c>
      <c r="HH589">
        <v>0.10889</v>
      </c>
      <c r="HI589">
        <v>0</v>
      </c>
      <c r="HJ589">
        <v>28.231</v>
      </c>
      <c r="HK589">
        <v>999.9</v>
      </c>
      <c r="HL589">
        <v>52.521</v>
      </c>
      <c r="HM589">
        <v>31.109</v>
      </c>
      <c r="HN589">
        <v>26.3924</v>
      </c>
      <c r="HO589">
        <v>55.4104</v>
      </c>
      <c r="HP589">
        <v>45.649</v>
      </c>
      <c r="HQ589">
        <v>1</v>
      </c>
      <c r="HR589">
        <v>0.0100788</v>
      </c>
      <c r="HS589">
        <v>-0.381808</v>
      </c>
      <c r="HT589">
        <v>20.1125</v>
      </c>
      <c r="HU589">
        <v>5.19752</v>
      </c>
      <c r="HV589">
        <v>12.004</v>
      </c>
      <c r="HW589">
        <v>4.97505</v>
      </c>
      <c r="HX589">
        <v>3.29395</v>
      </c>
      <c r="HY589">
        <v>9999</v>
      </c>
      <c r="HZ589">
        <v>9999</v>
      </c>
      <c r="IA589">
        <v>999.9</v>
      </c>
      <c r="IB589">
        <v>9999</v>
      </c>
      <c r="IC589">
        <v>1.86325</v>
      </c>
      <c r="ID589">
        <v>1.86813</v>
      </c>
      <c r="IE589">
        <v>1.86788</v>
      </c>
      <c r="IF589">
        <v>1.86905</v>
      </c>
      <c r="IG589">
        <v>1.86981</v>
      </c>
      <c r="IH589">
        <v>1.86592</v>
      </c>
      <c r="II589">
        <v>1.86696</v>
      </c>
      <c r="IJ589">
        <v>1.86844</v>
      </c>
      <c r="IK589">
        <v>5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5.08</v>
      </c>
      <c r="IY589">
        <v>0.3591</v>
      </c>
      <c r="IZ589">
        <v>0.591063205497763</v>
      </c>
      <c r="JA589">
        <v>0.00362635438953289</v>
      </c>
      <c r="JB589">
        <v>-8.50754122937555e-07</v>
      </c>
      <c r="JC589">
        <v>2.87264459290622e-10</v>
      </c>
      <c r="JD589">
        <v>-0.103101814204982</v>
      </c>
      <c r="JE589">
        <v>-0.017656537129445</v>
      </c>
      <c r="JF589">
        <v>0.00217271289782075</v>
      </c>
      <c r="JG589">
        <v>-2.34727275410467e-05</v>
      </c>
      <c r="JH589">
        <v>4</v>
      </c>
      <c r="JI589">
        <v>2183</v>
      </c>
      <c r="JJ589">
        <v>1</v>
      </c>
      <c r="JK589">
        <v>27</v>
      </c>
      <c r="JL589">
        <v>29322484.7</v>
      </c>
      <c r="JM589">
        <v>29322484.7</v>
      </c>
      <c r="JN589">
        <v>2.86987</v>
      </c>
      <c r="JO589">
        <v>2.61597</v>
      </c>
      <c r="JP589">
        <v>1.54785</v>
      </c>
      <c r="JQ589">
        <v>2.31201</v>
      </c>
      <c r="JR589">
        <v>1.64673</v>
      </c>
      <c r="JS589">
        <v>2.27905</v>
      </c>
      <c r="JT589">
        <v>34.3952</v>
      </c>
      <c r="JU589">
        <v>24.1838</v>
      </c>
      <c r="JV589">
        <v>18</v>
      </c>
      <c r="JW589">
        <v>507.586</v>
      </c>
      <c r="JX589">
        <v>391.42</v>
      </c>
      <c r="JY589">
        <v>27.7224</v>
      </c>
      <c r="JZ589">
        <v>27.4476</v>
      </c>
      <c r="KA589">
        <v>30.0002</v>
      </c>
      <c r="KB589">
        <v>27.4193</v>
      </c>
      <c r="KC589">
        <v>27.3759</v>
      </c>
      <c r="KD589">
        <v>57.5382</v>
      </c>
      <c r="KE589">
        <v>17.796</v>
      </c>
      <c r="KF589">
        <v>27.6385</v>
      </c>
      <c r="KG589">
        <v>27.7076</v>
      </c>
      <c r="KH589">
        <v>1560.66</v>
      </c>
      <c r="KI589">
        <v>22.4068</v>
      </c>
      <c r="KJ589">
        <v>96.7389</v>
      </c>
      <c r="KK589">
        <v>94.7695</v>
      </c>
    </row>
    <row r="590" spans="1:297">
      <c r="A590">
        <v>574</v>
      </c>
      <c r="B590">
        <v>1759349088</v>
      </c>
      <c r="C590">
        <v>16228</v>
      </c>
      <c r="D590" t="s">
        <v>1595</v>
      </c>
      <c r="E590" t="s">
        <v>1596</v>
      </c>
      <c r="F590">
        <v>5</v>
      </c>
      <c r="G590" t="s">
        <v>1410</v>
      </c>
      <c r="H590" t="s">
        <v>436</v>
      </c>
      <c r="I590">
        <v>1759349080.5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1579.34986925334</v>
      </c>
      <c r="AK590">
        <v>1553.92387878788</v>
      </c>
      <c r="AL590">
        <v>3.35310118075929</v>
      </c>
      <c r="AM590">
        <v>64.7014413785426</v>
      </c>
      <c r="AN590">
        <f>(AP590 - AO590 + DY590*1E3/(8.314*(EA590+273.15)) * AR590/DX590 * AQ590) * DX590/(100*DL590) * 1000/(1000 - AP590)</f>
        <v>0</v>
      </c>
      <c r="AO590">
        <v>22.4194718662613</v>
      </c>
      <c r="AP590">
        <v>23.4544503030303</v>
      </c>
      <c r="AQ590">
        <v>-0.000464848769990977</v>
      </c>
      <c r="AR590">
        <v>119.371846667819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2.44</v>
      </c>
      <c r="DM590">
        <v>0.5</v>
      </c>
      <c r="DN590" t="s">
        <v>438</v>
      </c>
      <c r="DO590">
        <v>2</v>
      </c>
      <c r="DP590" t="b">
        <v>1</v>
      </c>
      <c r="DQ590">
        <v>1759349080.5</v>
      </c>
      <c r="DR590">
        <v>1495.75833333333</v>
      </c>
      <c r="DS590">
        <v>1530.15916666667</v>
      </c>
      <c r="DT590">
        <v>23.4690833333333</v>
      </c>
      <c r="DU590">
        <v>22.4071583333333</v>
      </c>
      <c r="DV590">
        <v>1490.70083333333</v>
      </c>
      <c r="DW590">
        <v>23.1095833333333</v>
      </c>
      <c r="DX590">
        <v>499.954416666667</v>
      </c>
      <c r="DY590">
        <v>90.3302416666667</v>
      </c>
      <c r="DZ590">
        <v>0.0351565166666667</v>
      </c>
      <c r="EA590">
        <v>29.9145</v>
      </c>
      <c r="EB590">
        <v>30.0036416666667</v>
      </c>
      <c r="EC590">
        <v>999.9</v>
      </c>
      <c r="ED590">
        <v>0</v>
      </c>
      <c r="EE590">
        <v>0</v>
      </c>
      <c r="EF590">
        <v>9969.47583333333</v>
      </c>
      <c r="EG590">
        <v>0</v>
      </c>
      <c r="EH590">
        <v>12.5663666666667</v>
      </c>
      <c r="EI590">
        <v>-34.400725</v>
      </c>
      <c r="EJ590">
        <v>1531.70583333333</v>
      </c>
      <c r="EK590">
        <v>1565.2325</v>
      </c>
      <c r="EL590">
        <v>1.06194166666667</v>
      </c>
      <c r="EM590">
        <v>1530.15916666667</v>
      </c>
      <c r="EN590">
        <v>22.4071583333333</v>
      </c>
      <c r="EO590">
        <v>2.11996833333333</v>
      </c>
      <c r="EP590">
        <v>2.02404416666667</v>
      </c>
      <c r="EQ590">
        <v>18.3700166666667</v>
      </c>
      <c r="ER590">
        <v>17.6336833333333</v>
      </c>
      <c r="ES590">
        <v>1999.99</v>
      </c>
      <c r="ET590">
        <v>0.97999825</v>
      </c>
      <c r="EU590">
        <v>0.020001475</v>
      </c>
      <c r="EV590">
        <v>0</v>
      </c>
      <c r="EW590">
        <v>352.653833333333</v>
      </c>
      <c r="EX590">
        <v>5.00059</v>
      </c>
      <c r="EY590">
        <v>7101.325</v>
      </c>
      <c r="EZ590">
        <v>17360.2166666667</v>
      </c>
      <c r="FA590">
        <v>40.812</v>
      </c>
      <c r="FB590">
        <v>40.625</v>
      </c>
      <c r="FC590">
        <v>40.187</v>
      </c>
      <c r="FD590">
        <v>40.125</v>
      </c>
      <c r="FE590">
        <v>41.8016666666667</v>
      </c>
      <c r="FF590">
        <v>1955.09</v>
      </c>
      <c r="FG590">
        <v>39.9</v>
      </c>
      <c r="FH590">
        <v>0</v>
      </c>
      <c r="FI590">
        <v>1759349088.6</v>
      </c>
      <c r="FJ590">
        <v>0</v>
      </c>
      <c r="FK590">
        <v>352.644115384615</v>
      </c>
      <c r="FL590">
        <v>-0.0100170953908438</v>
      </c>
      <c r="FM590">
        <v>-2.65914525218863</v>
      </c>
      <c r="FN590">
        <v>7101.34769230769</v>
      </c>
      <c r="FO590">
        <v>15</v>
      </c>
      <c r="FP590">
        <v>0</v>
      </c>
      <c r="FQ590" t="s">
        <v>439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-34.6190523809524</v>
      </c>
      <c r="GD590">
        <v>2.20876363636361</v>
      </c>
      <c r="GE590">
        <v>0.574138433297728</v>
      </c>
      <c r="GF590">
        <v>0</v>
      </c>
      <c r="GG590">
        <v>352.641558823529</v>
      </c>
      <c r="GH590">
        <v>-0.15384262961118</v>
      </c>
      <c r="GI590">
        <v>0.200853061769407</v>
      </c>
      <c r="GJ590">
        <v>-1</v>
      </c>
      <c r="GK590">
        <v>1.06807857142857</v>
      </c>
      <c r="GL590">
        <v>-0.168687272727273</v>
      </c>
      <c r="GM590">
        <v>0.0250768970294542</v>
      </c>
      <c r="GN590">
        <v>0</v>
      </c>
      <c r="GO590">
        <v>0</v>
      </c>
      <c r="GP590">
        <v>2</v>
      </c>
      <c r="GQ590" t="s">
        <v>481</v>
      </c>
      <c r="GR590">
        <v>3.13273</v>
      </c>
      <c r="GS590">
        <v>2.71332</v>
      </c>
      <c r="GT590">
        <v>0.214595</v>
      </c>
      <c r="GU590">
        <v>0.217883</v>
      </c>
      <c r="GV590">
        <v>0.101323</v>
      </c>
      <c r="GW590">
        <v>0.0988435</v>
      </c>
      <c r="GX590">
        <v>29625.4</v>
      </c>
      <c r="GY590">
        <v>31623.2</v>
      </c>
      <c r="GZ590">
        <v>34120.6</v>
      </c>
      <c r="HA590">
        <v>36601.5</v>
      </c>
      <c r="HB590">
        <v>43301.6</v>
      </c>
      <c r="HC590">
        <v>47356.6</v>
      </c>
      <c r="HD590">
        <v>53211.6</v>
      </c>
      <c r="HE590">
        <v>58487.8</v>
      </c>
      <c r="HF590">
        <v>1.96917</v>
      </c>
      <c r="HG590">
        <v>1.78598</v>
      </c>
      <c r="HH590">
        <v>0.109699</v>
      </c>
      <c r="HI590">
        <v>0</v>
      </c>
      <c r="HJ590">
        <v>28.2268</v>
      </c>
      <c r="HK590">
        <v>999.9</v>
      </c>
      <c r="HL590">
        <v>52.545</v>
      </c>
      <c r="HM590">
        <v>31.109</v>
      </c>
      <c r="HN590">
        <v>26.4065</v>
      </c>
      <c r="HO590">
        <v>55.6004</v>
      </c>
      <c r="HP590">
        <v>45.8694</v>
      </c>
      <c r="HQ590">
        <v>1</v>
      </c>
      <c r="HR590">
        <v>0.0102591</v>
      </c>
      <c r="HS590">
        <v>-0.402541</v>
      </c>
      <c r="HT590">
        <v>20.1124</v>
      </c>
      <c r="HU590">
        <v>5.19752</v>
      </c>
      <c r="HV590">
        <v>12.004</v>
      </c>
      <c r="HW590">
        <v>4.9751</v>
      </c>
      <c r="HX590">
        <v>3.29398</v>
      </c>
      <c r="HY590">
        <v>9999</v>
      </c>
      <c r="HZ590">
        <v>9999</v>
      </c>
      <c r="IA590">
        <v>999.9</v>
      </c>
      <c r="IB590">
        <v>9999</v>
      </c>
      <c r="IC590">
        <v>1.86325</v>
      </c>
      <c r="ID590">
        <v>1.86813</v>
      </c>
      <c r="IE590">
        <v>1.86791</v>
      </c>
      <c r="IF590">
        <v>1.86905</v>
      </c>
      <c r="IG590">
        <v>1.86982</v>
      </c>
      <c r="IH590">
        <v>1.86588</v>
      </c>
      <c r="II590">
        <v>1.86697</v>
      </c>
      <c r="IJ590">
        <v>1.86844</v>
      </c>
      <c r="IK590">
        <v>5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5.13</v>
      </c>
      <c r="IY590">
        <v>0.3588</v>
      </c>
      <c r="IZ590">
        <v>0.591063205497763</v>
      </c>
      <c r="JA590">
        <v>0.00362635438953289</v>
      </c>
      <c r="JB590">
        <v>-8.50754122937555e-07</v>
      </c>
      <c r="JC590">
        <v>2.87264459290622e-10</v>
      </c>
      <c r="JD590">
        <v>-0.103101814204982</v>
      </c>
      <c r="JE590">
        <v>-0.017656537129445</v>
      </c>
      <c r="JF590">
        <v>0.00217271289782075</v>
      </c>
      <c r="JG590">
        <v>-2.34727275410467e-05</v>
      </c>
      <c r="JH590">
        <v>4</v>
      </c>
      <c r="JI590">
        <v>2183</v>
      </c>
      <c r="JJ590">
        <v>1</v>
      </c>
      <c r="JK590">
        <v>27</v>
      </c>
      <c r="JL590">
        <v>29322484.8</v>
      </c>
      <c r="JM590">
        <v>29322484.8</v>
      </c>
      <c r="JN590">
        <v>2.89551</v>
      </c>
      <c r="JO590">
        <v>2.61841</v>
      </c>
      <c r="JP590">
        <v>1.54785</v>
      </c>
      <c r="JQ590">
        <v>2.31201</v>
      </c>
      <c r="JR590">
        <v>1.64673</v>
      </c>
      <c r="JS590">
        <v>2.25098</v>
      </c>
      <c r="JT590">
        <v>34.3952</v>
      </c>
      <c r="JU590">
        <v>24.1838</v>
      </c>
      <c r="JV590">
        <v>18</v>
      </c>
      <c r="JW590">
        <v>507.459</v>
      </c>
      <c r="JX590">
        <v>391.524</v>
      </c>
      <c r="JY590">
        <v>27.7174</v>
      </c>
      <c r="JZ590">
        <v>27.4506</v>
      </c>
      <c r="KA590">
        <v>30.0003</v>
      </c>
      <c r="KB590">
        <v>27.4217</v>
      </c>
      <c r="KC590">
        <v>27.3774</v>
      </c>
      <c r="KD590">
        <v>57.9866</v>
      </c>
      <c r="KE590">
        <v>17.796</v>
      </c>
      <c r="KF590">
        <v>27.6385</v>
      </c>
      <c r="KG590">
        <v>27.7125</v>
      </c>
      <c r="KH590">
        <v>1574.22</v>
      </c>
      <c r="KI590">
        <v>22.4138</v>
      </c>
      <c r="KJ590">
        <v>96.7391</v>
      </c>
      <c r="KK590">
        <v>94.769</v>
      </c>
    </row>
    <row r="591" spans="1:297">
      <c r="A591">
        <v>575</v>
      </c>
      <c r="B591">
        <v>1759349093</v>
      </c>
      <c r="C591">
        <v>16233</v>
      </c>
      <c r="D591" t="s">
        <v>1597</v>
      </c>
      <c r="E591" t="s">
        <v>1598</v>
      </c>
      <c r="F591">
        <v>5</v>
      </c>
      <c r="G591" t="s">
        <v>1410</v>
      </c>
      <c r="H591" t="s">
        <v>436</v>
      </c>
      <c r="I591">
        <v>1759349085.5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1596.92176397925</v>
      </c>
      <c r="AK591">
        <v>1571.4576969697</v>
      </c>
      <c r="AL591">
        <v>3.49746005920007</v>
      </c>
      <c r="AM591">
        <v>64.7014413785426</v>
      </c>
      <c r="AN591">
        <f>(AP591 - AO591 + DY591*1E3/(8.314*(EA591+273.15)) * AR591/DX591 * AQ591) * DX591/(100*DL591) * 1000/(1000 - AP591)</f>
        <v>0</v>
      </c>
      <c r="AO591">
        <v>22.4194852402276</v>
      </c>
      <c r="AP591">
        <v>23.4462533333333</v>
      </c>
      <c r="AQ591">
        <v>-0.000392843090708587</v>
      </c>
      <c r="AR591">
        <v>119.371846667819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2.44</v>
      </c>
      <c r="DM591">
        <v>0.5</v>
      </c>
      <c r="DN591" t="s">
        <v>438</v>
      </c>
      <c r="DO591">
        <v>2</v>
      </c>
      <c r="DP591" t="b">
        <v>1</v>
      </c>
      <c r="DQ591">
        <v>1759349085.5</v>
      </c>
      <c r="DR591">
        <v>1512.62333333333</v>
      </c>
      <c r="DS591">
        <v>1547.07666666667</v>
      </c>
      <c r="DT591">
        <v>23.455975</v>
      </c>
      <c r="DU591">
        <v>22.4170166666667</v>
      </c>
      <c r="DV591">
        <v>1507.51416666667</v>
      </c>
      <c r="DW591">
        <v>23.0970333333333</v>
      </c>
      <c r="DX591">
        <v>499.974</v>
      </c>
      <c r="DY591">
        <v>90.3296666666667</v>
      </c>
      <c r="DZ591">
        <v>0.0352726583333333</v>
      </c>
      <c r="EA591">
        <v>29.9139416666667</v>
      </c>
      <c r="EB591">
        <v>30.0087583333333</v>
      </c>
      <c r="EC591">
        <v>999.9</v>
      </c>
      <c r="ED591">
        <v>0</v>
      </c>
      <c r="EE591">
        <v>0</v>
      </c>
      <c r="EF591">
        <v>9970.00416666667</v>
      </c>
      <c r="EG591">
        <v>0</v>
      </c>
      <c r="EH591">
        <v>12.56625</v>
      </c>
      <c r="EI591">
        <v>-34.4547</v>
      </c>
      <c r="EJ591">
        <v>1548.955</v>
      </c>
      <c r="EK591">
        <v>1582.55416666667</v>
      </c>
      <c r="EL591">
        <v>1.03897583333333</v>
      </c>
      <c r="EM591">
        <v>1547.07666666667</v>
      </c>
      <c r="EN591">
        <v>22.4170166666667</v>
      </c>
      <c r="EO591">
        <v>2.11877</v>
      </c>
      <c r="EP591">
        <v>2.02492</v>
      </c>
      <c r="EQ591">
        <v>18.361</v>
      </c>
      <c r="ER591">
        <v>17.6405583333333</v>
      </c>
      <c r="ES591">
        <v>2000.015</v>
      </c>
      <c r="ET591">
        <v>0.9799985</v>
      </c>
      <c r="EU591">
        <v>0.0200012166666667</v>
      </c>
      <c r="EV591">
        <v>0</v>
      </c>
      <c r="EW591">
        <v>352.617333333333</v>
      </c>
      <c r="EX591">
        <v>5.00059</v>
      </c>
      <c r="EY591">
        <v>7101.19916666667</v>
      </c>
      <c r="EZ591">
        <v>17360.4333333333</v>
      </c>
      <c r="FA591">
        <v>40.812</v>
      </c>
      <c r="FB591">
        <v>40.625</v>
      </c>
      <c r="FC591">
        <v>40.187</v>
      </c>
      <c r="FD591">
        <v>40.1301666666667</v>
      </c>
      <c r="FE591">
        <v>41.8068333333333</v>
      </c>
      <c r="FF591">
        <v>1955.115</v>
      </c>
      <c r="FG591">
        <v>39.9</v>
      </c>
      <c r="FH591">
        <v>0</v>
      </c>
      <c r="FI591">
        <v>1759349093.4</v>
      </c>
      <c r="FJ591">
        <v>0</v>
      </c>
      <c r="FK591">
        <v>352.665115384615</v>
      </c>
      <c r="FL591">
        <v>0.897811966679933</v>
      </c>
      <c r="FM591">
        <v>-1.50803416742369</v>
      </c>
      <c r="FN591">
        <v>7101.17269230769</v>
      </c>
      <c r="FO591">
        <v>15</v>
      </c>
      <c r="FP591">
        <v>0</v>
      </c>
      <c r="FQ591" t="s">
        <v>439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-34.406385</v>
      </c>
      <c r="GD591">
        <v>0.0297248120300323</v>
      </c>
      <c r="GE591">
        <v>0.491727024145511</v>
      </c>
      <c r="GF591">
        <v>1</v>
      </c>
      <c r="GG591">
        <v>352.667235294118</v>
      </c>
      <c r="GH591">
        <v>0.12018334671007</v>
      </c>
      <c r="GI591">
        <v>0.204930125656</v>
      </c>
      <c r="GJ591">
        <v>-1</v>
      </c>
      <c r="GK591">
        <v>1.055728</v>
      </c>
      <c r="GL591">
        <v>-0.270775037593985</v>
      </c>
      <c r="GM591">
        <v>0.028111682375838</v>
      </c>
      <c r="GN591">
        <v>0</v>
      </c>
      <c r="GO591">
        <v>1</v>
      </c>
      <c r="GP591">
        <v>2</v>
      </c>
      <c r="GQ591" t="s">
        <v>448</v>
      </c>
      <c r="GR591">
        <v>3.13274</v>
      </c>
      <c r="GS591">
        <v>2.71309</v>
      </c>
      <c r="GT591">
        <v>0.216027</v>
      </c>
      <c r="GU591">
        <v>0.219204</v>
      </c>
      <c r="GV591">
        <v>0.101296</v>
      </c>
      <c r="GW591">
        <v>0.098842</v>
      </c>
      <c r="GX591">
        <v>29571.4</v>
      </c>
      <c r="GY591">
        <v>31569.4</v>
      </c>
      <c r="GZ591">
        <v>34120.6</v>
      </c>
      <c r="HA591">
        <v>36601.1</v>
      </c>
      <c r="HB591">
        <v>43303.1</v>
      </c>
      <c r="HC591">
        <v>47356.3</v>
      </c>
      <c r="HD591">
        <v>53211.5</v>
      </c>
      <c r="HE591">
        <v>58487.2</v>
      </c>
      <c r="HF591">
        <v>1.9692</v>
      </c>
      <c r="HG591">
        <v>1.78618</v>
      </c>
      <c r="HH591">
        <v>0.109777</v>
      </c>
      <c r="HI591">
        <v>0</v>
      </c>
      <c r="HJ591">
        <v>28.2232</v>
      </c>
      <c r="HK591">
        <v>999.9</v>
      </c>
      <c r="HL591">
        <v>52.545</v>
      </c>
      <c r="HM591">
        <v>31.109</v>
      </c>
      <c r="HN591">
        <v>26.4074</v>
      </c>
      <c r="HO591">
        <v>55.0704</v>
      </c>
      <c r="HP591">
        <v>45.8093</v>
      </c>
      <c r="HQ591">
        <v>1</v>
      </c>
      <c r="HR591">
        <v>0.0104726</v>
      </c>
      <c r="HS591">
        <v>-0.36116</v>
      </c>
      <c r="HT591">
        <v>20.1124</v>
      </c>
      <c r="HU591">
        <v>5.19722</v>
      </c>
      <c r="HV591">
        <v>12.004</v>
      </c>
      <c r="HW591">
        <v>4.97505</v>
      </c>
      <c r="HX591">
        <v>3.29393</v>
      </c>
      <c r="HY591">
        <v>9999</v>
      </c>
      <c r="HZ591">
        <v>9999</v>
      </c>
      <c r="IA591">
        <v>999.9</v>
      </c>
      <c r="IB591">
        <v>9999</v>
      </c>
      <c r="IC591">
        <v>1.86325</v>
      </c>
      <c r="ID591">
        <v>1.86813</v>
      </c>
      <c r="IE591">
        <v>1.86786</v>
      </c>
      <c r="IF591">
        <v>1.86906</v>
      </c>
      <c r="IG591">
        <v>1.86981</v>
      </c>
      <c r="IH591">
        <v>1.86587</v>
      </c>
      <c r="II591">
        <v>1.86697</v>
      </c>
      <c r="IJ591">
        <v>1.86843</v>
      </c>
      <c r="IK591">
        <v>5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5.18</v>
      </c>
      <c r="IY591">
        <v>0.3585</v>
      </c>
      <c r="IZ591">
        <v>0.591063205497763</v>
      </c>
      <c r="JA591">
        <v>0.00362635438953289</v>
      </c>
      <c r="JB591">
        <v>-8.50754122937555e-07</v>
      </c>
      <c r="JC591">
        <v>2.87264459290622e-10</v>
      </c>
      <c r="JD591">
        <v>-0.103101814204982</v>
      </c>
      <c r="JE591">
        <v>-0.017656537129445</v>
      </c>
      <c r="JF591">
        <v>0.00217271289782075</v>
      </c>
      <c r="JG591">
        <v>-2.34727275410467e-05</v>
      </c>
      <c r="JH591">
        <v>4</v>
      </c>
      <c r="JI591">
        <v>2183</v>
      </c>
      <c r="JJ591">
        <v>1</v>
      </c>
      <c r="JK591">
        <v>27</v>
      </c>
      <c r="JL591">
        <v>29322484.9</v>
      </c>
      <c r="JM591">
        <v>29322484.9</v>
      </c>
      <c r="JN591">
        <v>2.9187</v>
      </c>
      <c r="JO591">
        <v>2.61597</v>
      </c>
      <c r="JP591">
        <v>1.54785</v>
      </c>
      <c r="JQ591">
        <v>2.31201</v>
      </c>
      <c r="JR591">
        <v>1.64673</v>
      </c>
      <c r="JS591">
        <v>2.24854</v>
      </c>
      <c r="JT591">
        <v>34.3952</v>
      </c>
      <c r="JU591">
        <v>24.1838</v>
      </c>
      <c r="JV591">
        <v>18</v>
      </c>
      <c r="JW591">
        <v>507.486</v>
      </c>
      <c r="JX591">
        <v>391.643</v>
      </c>
      <c r="JY591">
        <v>27.7214</v>
      </c>
      <c r="JZ591">
        <v>27.4529</v>
      </c>
      <c r="KA591">
        <v>30</v>
      </c>
      <c r="KB591">
        <v>27.4229</v>
      </c>
      <c r="KC591">
        <v>27.3792</v>
      </c>
      <c r="KD591">
        <v>58.4314</v>
      </c>
      <c r="KE591">
        <v>17.796</v>
      </c>
      <c r="KF591">
        <v>27.6385</v>
      </c>
      <c r="KG591">
        <v>27.6986</v>
      </c>
      <c r="KH591">
        <v>1587.74</v>
      </c>
      <c r="KI591">
        <v>22.424</v>
      </c>
      <c r="KJ591">
        <v>96.7391</v>
      </c>
      <c r="KK591">
        <v>94.768</v>
      </c>
    </row>
    <row r="592" spans="1:297">
      <c r="A592">
        <v>576</v>
      </c>
      <c r="B592">
        <v>1759349098</v>
      </c>
      <c r="C592">
        <v>16238</v>
      </c>
      <c r="D592" t="s">
        <v>1599</v>
      </c>
      <c r="E592" t="s">
        <v>1600</v>
      </c>
      <c r="F592">
        <v>5</v>
      </c>
      <c r="G592" t="s">
        <v>1410</v>
      </c>
      <c r="H592" t="s">
        <v>436</v>
      </c>
      <c r="I592">
        <v>1759349090.5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1612.99916862528</v>
      </c>
      <c r="AK592">
        <v>1588.06612121212</v>
      </c>
      <c r="AL592">
        <v>3.31366996517676</v>
      </c>
      <c r="AM592">
        <v>64.7014413785426</v>
      </c>
      <c r="AN592">
        <f>(AP592 - AO592 + DY592*1E3/(8.314*(EA592+273.15)) * AR592/DX592 * AQ592) * DX592/(100*DL592) * 1000/(1000 - AP592)</f>
        <v>0</v>
      </c>
      <c r="AO592">
        <v>22.4196220264237</v>
      </c>
      <c r="AP592">
        <v>23.4373551515151</v>
      </c>
      <c r="AQ592">
        <v>-0.000341311028581758</v>
      </c>
      <c r="AR592">
        <v>119.371846667819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2.44</v>
      </c>
      <c r="DM592">
        <v>0.5</v>
      </c>
      <c r="DN592" t="s">
        <v>438</v>
      </c>
      <c r="DO592">
        <v>2</v>
      </c>
      <c r="DP592" t="b">
        <v>1</v>
      </c>
      <c r="DQ592">
        <v>1759349090.5</v>
      </c>
      <c r="DR592">
        <v>1529.3675</v>
      </c>
      <c r="DS592">
        <v>1563.3125</v>
      </c>
      <c r="DT592">
        <v>23.4483583333333</v>
      </c>
      <c r="DU592">
        <v>22.4192333333333</v>
      </c>
      <c r="DV592">
        <v>1524.20666666667</v>
      </c>
      <c r="DW592">
        <v>23.0897416666667</v>
      </c>
      <c r="DX592">
        <v>500.003666666667</v>
      </c>
      <c r="DY592">
        <v>90.3289916666667</v>
      </c>
      <c r="DZ592">
        <v>0.0352196916666667</v>
      </c>
      <c r="EA592">
        <v>29.9139</v>
      </c>
      <c r="EB592">
        <v>30.0112</v>
      </c>
      <c r="EC592">
        <v>999.9</v>
      </c>
      <c r="ED592">
        <v>0</v>
      </c>
      <c r="EE592">
        <v>0</v>
      </c>
      <c r="EF592">
        <v>9982.50833333333</v>
      </c>
      <c r="EG592">
        <v>0</v>
      </c>
      <c r="EH592">
        <v>12.5738333333333</v>
      </c>
      <c r="EI592">
        <v>-33.945325</v>
      </c>
      <c r="EJ592">
        <v>1566.08833333333</v>
      </c>
      <c r="EK592">
        <v>1599.16416666667</v>
      </c>
      <c r="EL592">
        <v>1.02911583333333</v>
      </c>
      <c r="EM592">
        <v>1563.3125</v>
      </c>
      <c r="EN592">
        <v>22.4192333333333</v>
      </c>
      <c r="EO592">
        <v>2.118065</v>
      </c>
      <c r="EP592">
        <v>2.02510666666667</v>
      </c>
      <c r="EQ592">
        <v>18.3557</v>
      </c>
      <c r="ER592">
        <v>17.642025</v>
      </c>
      <c r="ES592">
        <v>1999.98833333333</v>
      </c>
      <c r="ET592">
        <v>0.97999825</v>
      </c>
      <c r="EU592">
        <v>0.020001475</v>
      </c>
      <c r="EV592">
        <v>0</v>
      </c>
      <c r="EW592">
        <v>352.615833333333</v>
      </c>
      <c r="EX592">
        <v>5.00059</v>
      </c>
      <c r="EY592">
        <v>7101.03916666667</v>
      </c>
      <c r="EZ592">
        <v>17360.2166666667</v>
      </c>
      <c r="FA592">
        <v>40.812</v>
      </c>
      <c r="FB592">
        <v>40.625</v>
      </c>
      <c r="FC592">
        <v>40.187</v>
      </c>
      <c r="FD592">
        <v>40.1405</v>
      </c>
      <c r="FE592">
        <v>41.812</v>
      </c>
      <c r="FF592">
        <v>1955.08833333333</v>
      </c>
      <c r="FG592">
        <v>39.9</v>
      </c>
      <c r="FH592">
        <v>0</v>
      </c>
      <c r="FI592">
        <v>1759349098.8</v>
      </c>
      <c r="FJ592">
        <v>0</v>
      </c>
      <c r="FK592">
        <v>352.6802</v>
      </c>
      <c r="FL592">
        <v>-0.247846142659419</v>
      </c>
      <c r="FM592">
        <v>-1.04615384915242</v>
      </c>
      <c r="FN592">
        <v>7100.9964</v>
      </c>
      <c r="FO592">
        <v>15</v>
      </c>
      <c r="FP592">
        <v>0</v>
      </c>
      <c r="FQ592" t="s">
        <v>439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-34.2834666666667</v>
      </c>
      <c r="GD592">
        <v>4.56045194805199</v>
      </c>
      <c r="GE592">
        <v>0.601703964811469</v>
      </c>
      <c r="GF592">
        <v>0</v>
      </c>
      <c r="GG592">
        <v>352.647235294118</v>
      </c>
      <c r="GH592">
        <v>0.362994655568325</v>
      </c>
      <c r="GI592">
        <v>0.190702117392165</v>
      </c>
      <c r="GJ592">
        <v>-1</v>
      </c>
      <c r="GK592">
        <v>1.03825761904762</v>
      </c>
      <c r="GL592">
        <v>-0.149482597402595</v>
      </c>
      <c r="GM592">
        <v>0.01630956041706</v>
      </c>
      <c r="GN592">
        <v>0</v>
      </c>
      <c r="GO592">
        <v>0</v>
      </c>
      <c r="GP592">
        <v>2</v>
      </c>
      <c r="GQ592" t="s">
        <v>481</v>
      </c>
      <c r="GR592">
        <v>3.13275</v>
      </c>
      <c r="GS592">
        <v>2.71232</v>
      </c>
      <c r="GT592">
        <v>0.21739</v>
      </c>
      <c r="GU592">
        <v>0.220468</v>
      </c>
      <c r="GV592">
        <v>0.101267</v>
      </c>
      <c r="GW592">
        <v>0.0988382</v>
      </c>
      <c r="GX592">
        <v>29519.7</v>
      </c>
      <c r="GY592">
        <v>31518</v>
      </c>
      <c r="GZ592">
        <v>34120.3</v>
      </c>
      <c r="HA592">
        <v>36600.8</v>
      </c>
      <c r="HB592">
        <v>43304.4</v>
      </c>
      <c r="HC592">
        <v>47356</v>
      </c>
      <c r="HD592">
        <v>53211.2</v>
      </c>
      <c r="HE592">
        <v>58486.4</v>
      </c>
      <c r="HF592">
        <v>1.96917</v>
      </c>
      <c r="HG592">
        <v>1.78607</v>
      </c>
      <c r="HH592">
        <v>0.109226</v>
      </c>
      <c r="HI592">
        <v>0</v>
      </c>
      <c r="HJ592">
        <v>28.2207</v>
      </c>
      <c r="HK592">
        <v>999.9</v>
      </c>
      <c r="HL592">
        <v>52.545</v>
      </c>
      <c r="HM592">
        <v>31.109</v>
      </c>
      <c r="HN592">
        <v>26.4083</v>
      </c>
      <c r="HO592">
        <v>55.6804</v>
      </c>
      <c r="HP592">
        <v>45.7212</v>
      </c>
      <c r="HQ592">
        <v>1</v>
      </c>
      <c r="HR592">
        <v>0.0106784</v>
      </c>
      <c r="HS592">
        <v>-0.28695</v>
      </c>
      <c r="HT592">
        <v>20.1125</v>
      </c>
      <c r="HU592">
        <v>5.19737</v>
      </c>
      <c r="HV592">
        <v>12.004</v>
      </c>
      <c r="HW592">
        <v>4.97405</v>
      </c>
      <c r="HX592">
        <v>3.29395</v>
      </c>
      <c r="HY592">
        <v>9999</v>
      </c>
      <c r="HZ592">
        <v>9999</v>
      </c>
      <c r="IA592">
        <v>999.9</v>
      </c>
      <c r="IB592">
        <v>9999</v>
      </c>
      <c r="IC592">
        <v>1.86325</v>
      </c>
      <c r="ID592">
        <v>1.86813</v>
      </c>
      <c r="IE592">
        <v>1.86786</v>
      </c>
      <c r="IF592">
        <v>1.86905</v>
      </c>
      <c r="IG592">
        <v>1.86983</v>
      </c>
      <c r="IH592">
        <v>1.8659</v>
      </c>
      <c r="II592">
        <v>1.86697</v>
      </c>
      <c r="IJ592">
        <v>1.86843</v>
      </c>
      <c r="IK592">
        <v>5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5.23</v>
      </c>
      <c r="IY592">
        <v>0.358</v>
      </c>
      <c r="IZ592">
        <v>0.591063205497763</v>
      </c>
      <c r="JA592">
        <v>0.00362635438953289</v>
      </c>
      <c r="JB592">
        <v>-8.50754122937555e-07</v>
      </c>
      <c r="JC592">
        <v>2.87264459290622e-10</v>
      </c>
      <c r="JD592">
        <v>-0.103101814204982</v>
      </c>
      <c r="JE592">
        <v>-0.017656537129445</v>
      </c>
      <c r="JF592">
        <v>0.00217271289782075</v>
      </c>
      <c r="JG592">
        <v>-2.34727275410467e-05</v>
      </c>
      <c r="JH592">
        <v>4</v>
      </c>
      <c r="JI592">
        <v>2183</v>
      </c>
      <c r="JJ592">
        <v>1</v>
      </c>
      <c r="JK592">
        <v>27</v>
      </c>
      <c r="JL592">
        <v>29322485</v>
      </c>
      <c r="JM592">
        <v>29322485</v>
      </c>
      <c r="JN592">
        <v>2.93945</v>
      </c>
      <c r="JO592">
        <v>2.61353</v>
      </c>
      <c r="JP592">
        <v>1.54785</v>
      </c>
      <c r="JQ592">
        <v>2.31201</v>
      </c>
      <c r="JR592">
        <v>1.64673</v>
      </c>
      <c r="JS592">
        <v>2.2644</v>
      </c>
      <c r="JT592">
        <v>34.3952</v>
      </c>
      <c r="JU592">
        <v>24.1838</v>
      </c>
      <c r="JV592">
        <v>18</v>
      </c>
      <c r="JW592">
        <v>507.487</v>
      </c>
      <c r="JX592">
        <v>391.601</v>
      </c>
      <c r="JY592">
        <v>27.7101</v>
      </c>
      <c r="JZ592">
        <v>27.4558</v>
      </c>
      <c r="KA592">
        <v>30.0003</v>
      </c>
      <c r="KB592">
        <v>27.4247</v>
      </c>
      <c r="KC592">
        <v>27.3809</v>
      </c>
      <c r="KD592">
        <v>58.9716</v>
      </c>
      <c r="KE592">
        <v>17.796</v>
      </c>
      <c r="KF592">
        <v>27.6385</v>
      </c>
      <c r="KG592">
        <v>27.694</v>
      </c>
      <c r="KH592">
        <v>1608.08</v>
      </c>
      <c r="KI592">
        <v>22.4403</v>
      </c>
      <c r="KJ592">
        <v>96.7383</v>
      </c>
      <c r="KK592">
        <v>94.7669</v>
      </c>
    </row>
    <row r="593" spans="1:297">
      <c r="A593">
        <v>577</v>
      </c>
      <c r="B593">
        <v>1759352046.1</v>
      </c>
      <c r="C593">
        <v>19186.0999999046</v>
      </c>
      <c r="D593" t="s">
        <v>1601</v>
      </c>
      <c r="E593" t="s">
        <v>1602</v>
      </c>
      <c r="F593">
        <v>5</v>
      </c>
      <c r="G593" t="s">
        <v>1410</v>
      </c>
      <c r="H593" t="s">
        <v>436</v>
      </c>
      <c r="I593">
        <v>1759352038.1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428.955917963571</v>
      </c>
      <c r="AK593">
        <v>420.423963636364</v>
      </c>
      <c r="AL593">
        <v>6.35463249309076e-05</v>
      </c>
      <c r="AM593">
        <v>64.7014413785426</v>
      </c>
      <c r="AN593">
        <f>(AP593 - AO593 + DY593*1E3/(8.314*(EA593+273.15)) * AR593/DX593 * AQ593) * DX593/(100*DL593) * 1000/(1000 - AP593)</f>
        <v>0</v>
      </c>
      <c r="AO593">
        <v>20.9844659974817</v>
      </c>
      <c r="AP593">
        <v>23.3682090909091</v>
      </c>
      <c r="AQ593">
        <v>-1.18572607785078e-05</v>
      </c>
      <c r="AR593">
        <v>119.371846667819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2.44</v>
      </c>
      <c r="DM593">
        <v>0.5</v>
      </c>
      <c r="DN593" t="s">
        <v>438</v>
      </c>
      <c r="DO593">
        <v>2</v>
      </c>
      <c r="DP593" t="b">
        <v>1</v>
      </c>
      <c r="DQ593">
        <v>1759352038.1</v>
      </c>
      <c r="DR593">
        <v>410.5974</v>
      </c>
      <c r="DS593">
        <v>419.940733333333</v>
      </c>
      <c r="DT593">
        <v>23.3821866666667</v>
      </c>
      <c r="DU593">
        <v>20.9974466666667</v>
      </c>
      <c r="DV593">
        <v>408.646733333333</v>
      </c>
      <c r="DW593">
        <v>23.0264333333333</v>
      </c>
      <c r="DX593">
        <v>500.010933333333</v>
      </c>
      <c r="DY593">
        <v>90.2888</v>
      </c>
      <c r="DZ593">
        <v>0.03259726</v>
      </c>
      <c r="EA593">
        <v>29.8283666666667</v>
      </c>
      <c r="EB593">
        <v>29.99208</v>
      </c>
      <c r="EC593">
        <v>999.9</v>
      </c>
      <c r="ED593">
        <v>0</v>
      </c>
      <c r="EE593">
        <v>0</v>
      </c>
      <c r="EF593">
        <v>10007.414</v>
      </c>
      <c r="EG593">
        <v>0</v>
      </c>
      <c r="EH593">
        <v>14.73202</v>
      </c>
      <c r="EI593">
        <v>-9.34331466666667</v>
      </c>
      <c r="EJ593">
        <v>420.427733333333</v>
      </c>
      <c r="EK593">
        <v>428.9474</v>
      </c>
      <c r="EL593">
        <v>2.38475933333333</v>
      </c>
      <c r="EM593">
        <v>419.940733333333</v>
      </c>
      <c r="EN593">
        <v>20.9974466666667</v>
      </c>
      <c r="EO593">
        <v>2.11115133333333</v>
      </c>
      <c r="EP593">
        <v>1.89583333333333</v>
      </c>
      <c r="EQ593">
        <v>18.3035666666667</v>
      </c>
      <c r="ER593">
        <v>16.6001733333333</v>
      </c>
      <c r="ES593">
        <v>1999.986</v>
      </c>
      <c r="ET593">
        <v>0.979999</v>
      </c>
      <c r="EU593">
        <v>0.0200006666666667</v>
      </c>
      <c r="EV593">
        <v>0</v>
      </c>
      <c r="EW593">
        <v>501.0512</v>
      </c>
      <c r="EX593">
        <v>5.00059</v>
      </c>
      <c r="EY593">
        <v>10182.8866666667</v>
      </c>
      <c r="EZ593">
        <v>17360.18</v>
      </c>
      <c r="FA593">
        <v>40.8998</v>
      </c>
      <c r="FB593">
        <v>40.625</v>
      </c>
      <c r="FC593">
        <v>40.25</v>
      </c>
      <c r="FD593">
        <v>40.1912</v>
      </c>
      <c r="FE593">
        <v>41.875</v>
      </c>
      <c r="FF593">
        <v>1955.086</v>
      </c>
      <c r="FG593">
        <v>39.9</v>
      </c>
      <c r="FH593">
        <v>0</v>
      </c>
      <c r="FI593">
        <v>1759352046.6</v>
      </c>
      <c r="FJ593">
        <v>0</v>
      </c>
      <c r="FK593">
        <v>501.083538461538</v>
      </c>
      <c r="FL593">
        <v>0.886495731211977</v>
      </c>
      <c r="FM593">
        <v>-3.61367521619045</v>
      </c>
      <c r="FN593">
        <v>10182.8730769231</v>
      </c>
      <c r="FO593">
        <v>15</v>
      </c>
      <c r="FP593">
        <v>0</v>
      </c>
      <c r="FQ593" t="s">
        <v>439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-9.354929</v>
      </c>
      <c r="GD593">
        <v>0.0643037593985047</v>
      </c>
      <c r="GE593">
        <v>0.0447085024240354</v>
      </c>
      <c r="GF593">
        <v>1</v>
      </c>
      <c r="GG593">
        <v>501.057294117647</v>
      </c>
      <c r="GH593">
        <v>-0.0154010641188974</v>
      </c>
      <c r="GI593">
        <v>0.187695863098313</v>
      </c>
      <c r="GJ593">
        <v>-1</v>
      </c>
      <c r="GK593">
        <v>2.381219</v>
      </c>
      <c r="GL593">
        <v>0.0681645112781919</v>
      </c>
      <c r="GM593">
        <v>0.00804807548423843</v>
      </c>
      <c r="GN593">
        <v>1</v>
      </c>
      <c r="GO593">
        <v>2</v>
      </c>
      <c r="GP593">
        <v>2</v>
      </c>
      <c r="GQ593" t="s">
        <v>440</v>
      </c>
      <c r="GR593">
        <v>3.13243</v>
      </c>
      <c r="GS593">
        <v>2.71074</v>
      </c>
      <c r="GT593">
        <v>0.0878359</v>
      </c>
      <c r="GU593">
        <v>0.0898062</v>
      </c>
      <c r="GV593">
        <v>0.100893</v>
      </c>
      <c r="GW593">
        <v>0.0941174</v>
      </c>
      <c r="GX593">
        <v>34381.4</v>
      </c>
      <c r="GY593">
        <v>36769.7</v>
      </c>
      <c r="GZ593">
        <v>34100.3</v>
      </c>
      <c r="HA593">
        <v>36575.1</v>
      </c>
      <c r="HB593">
        <v>43291.4</v>
      </c>
      <c r="HC593">
        <v>47566</v>
      </c>
      <c r="HD593">
        <v>53187.4</v>
      </c>
      <c r="HE593">
        <v>58453</v>
      </c>
      <c r="HF593">
        <v>1.96295</v>
      </c>
      <c r="HG593">
        <v>1.7756</v>
      </c>
      <c r="HH593">
        <v>0.146821</v>
      </c>
      <c r="HI593">
        <v>0</v>
      </c>
      <c r="HJ593">
        <v>27.5953</v>
      </c>
      <c r="HK593">
        <v>999.9</v>
      </c>
      <c r="HL593">
        <v>50.446</v>
      </c>
      <c r="HM593">
        <v>31.25</v>
      </c>
      <c r="HN593">
        <v>25.5684</v>
      </c>
      <c r="HO593">
        <v>54.3459</v>
      </c>
      <c r="HP593">
        <v>46.0136</v>
      </c>
      <c r="HQ593">
        <v>1</v>
      </c>
      <c r="HR593">
        <v>0.0378786</v>
      </c>
      <c r="HS593">
        <v>-0.551882</v>
      </c>
      <c r="HT593">
        <v>20.1119</v>
      </c>
      <c r="HU593">
        <v>5.19872</v>
      </c>
      <c r="HV593">
        <v>12.004</v>
      </c>
      <c r="HW593">
        <v>4.97365</v>
      </c>
      <c r="HX593">
        <v>3.29398</v>
      </c>
      <c r="HY593">
        <v>9999</v>
      </c>
      <c r="HZ593">
        <v>9999</v>
      </c>
      <c r="IA593">
        <v>999.9</v>
      </c>
      <c r="IB593">
        <v>9999</v>
      </c>
      <c r="IC593">
        <v>1.86325</v>
      </c>
      <c r="ID593">
        <v>1.86813</v>
      </c>
      <c r="IE593">
        <v>1.86794</v>
      </c>
      <c r="IF593">
        <v>1.86906</v>
      </c>
      <c r="IG593">
        <v>1.86989</v>
      </c>
      <c r="IH593">
        <v>1.8659</v>
      </c>
      <c r="II593">
        <v>1.86701</v>
      </c>
      <c r="IJ593">
        <v>1.86844</v>
      </c>
      <c r="IK593">
        <v>5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1.95</v>
      </c>
      <c r="IY593">
        <v>0.3551</v>
      </c>
      <c r="IZ593">
        <v>0.591063205497763</v>
      </c>
      <c r="JA593">
        <v>0.00362635438953289</v>
      </c>
      <c r="JB593">
        <v>-8.50754122937555e-07</v>
      </c>
      <c r="JC593">
        <v>2.87264459290622e-10</v>
      </c>
      <c r="JD593">
        <v>-0.103101814204982</v>
      </c>
      <c r="JE593">
        <v>-0.017656537129445</v>
      </c>
      <c r="JF593">
        <v>0.00217271289782075</v>
      </c>
      <c r="JG593">
        <v>-2.34727275410467e-05</v>
      </c>
      <c r="JH593">
        <v>4</v>
      </c>
      <c r="JI593">
        <v>2183</v>
      </c>
      <c r="JJ593">
        <v>1</v>
      </c>
      <c r="JK593">
        <v>27</v>
      </c>
      <c r="JL593">
        <v>29322534.1</v>
      </c>
      <c r="JM593">
        <v>29322534.1</v>
      </c>
      <c r="JN593">
        <v>0.994873</v>
      </c>
      <c r="JO593">
        <v>2.62939</v>
      </c>
      <c r="JP593">
        <v>1.54785</v>
      </c>
      <c r="JQ593">
        <v>2.31323</v>
      </c>
      <c r="JR593">
        <v>1.64673</v>
      </c>
      <c r="JS593">
        <v>2.37061</v>
      </c>
      <c r="JT593">
        <v>34.5321</v>
      </c>
      <c r="JU593">
        <v>24.1926</v>
      </c>
      <c r="JV593">
        <v>18</v>
      </c>
      <c r="JW593">
        <v>507.813</v>
      </c>
      <c r="JX593">
        <v>389.318</v>
      </c>
      <c r="JY593">
        <v>27.88</v>
      </c>
      <c r="JZ593">
        <v>27.8798</v>
      </c>
      <c r="KA593">
        <v>29.9997</v>
      </c>
      <c r="KB593">
        <v>27.9183</v>
      </c>
      <c r="KC593">
        <v>27.8765</v>
      </c>
      <c r="KD593">
        <v>19.8695</v>
      </c>
      <c r="KE593">
        <v>18.737</v>
      </c>
      <c r="KF593">
        <v>17.051</v>
      </c>
      <c r="KG593">
        <v>27.8778</v>
      </c>
      <c r="KH593">
        <v>413.188</v>
      </c>
      <c r="KI593">
        <v>21.0407</v>
      </c>
      <c r="KJ593">
        <v>96.6898</v>
      </c>
      <c r="KK593">
        <v>94.7079</v>
      </c>
    </row>
    <row r="594" spans="1:297">
      <c r="A594">
        <v>578</v>
      </c>
      <c r="B594">
        <v>1759352051.1</v>
      </c>
      <c r="C594">
        <v>19191.0999999046</v>
      </c>
      <c r="D594" t="s">
        <v>1603</v>
      </c>
      <c r="E594" t="s">
        <v>1604</v>
      </c>
      <c r="F594">
        <v>5</v>
      </c>
      <c r="G594" t="s">
        <v>1410</v>
      </c>
      <c r="H594" t="s">
        <v>436</v>
      </c>
      <c r="I594">
        <v>1759352042.36667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428.727647531686</v>
      </c>
      <c r="AK594">
        <v>420.426587878788</v>
      </c>
      <c r="AL594">
        <v>-0.000857960826474036</v>
      </c>
      <c r="AM594">
        <v>64.7014413785426</v>
      </c>
      <c r="AN594">
        <f>(AP594 - AO594 + DY594*1E3/(8.314*(EA594+273.15)) * AR594/DX594 * AQ594) * DX594/(100*DL594) * 1000/(1000 - AP594)</f>
        <v>0</v>
      </c>
      <c r="AO594">
        <v>20.9849710877766</v>
      </c>
      <c r="AP594">
        <v>23.3597975757576</v>
      </c>
      <c r="AQ594">
        <v>-1.09069463386538e-05</v>
      </c>
      <c r="AR594">
        <v>119.371846667819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2.44</v>
      </c>
      <c r="DM594">
        <v>0.5</v>
      </c>
      <c r="DN594" t="s">
        <v>438</v>
      </c>
      <c r="DO594">
        <v>2</v>
      </c>
      <c r="DP594" t="b">
        <v>1</v>
      </c>
      <c r="DQ594">
        <v>1759352042.36667</v>
      </c>
      <c r="DR594">
        <v>410.601666666667</v>
      </c>
      <c r="DS594">
        <v>419.841533333333</v>
      </c>
      <c r="DT594">
        <v>23.3738066666667</v>
      </c>
      <c r="DU594">
        <v>20.98852</v>
      </c>
      <c r="DV594">
        <v>408.650933333333</v>
      </c>
      <c r="DW594">
        <v>23.01842</v>
      </c>
      <c r="DX594">
        <v>499.995266666667</v>
      </c>
      <c r="DY594">
        <v>90.28808</v>
      </c>
      <c r="DZ594">
        <v>0.0327178666666667</v>
      </c>
      <c r="EA594">
        <v>29.82884</v>
      </c>
      <c r="EB594">
        <v>29.99626</v>
      </c>
      <c r="EC594">
        <v>999.9</v>
      </c>
      <c r="ED594">
        <v>0</v>
      </c>
      <c r="EE594">
        <v>0</v>
      </c>
      <c r="EF594">
        <v>9999.494</v>
      </c>
      <c r="EG594">
        <v>0</v>
      </c>
      <c r="EH594">
        <v>14.73202</v>
      </c>
      <c r="EI594">
        <v>-9.23986666666667</v>
      </c>
      <c r="EJ594">
        <v>420.428533333333</v>
      </c>
      <c r="EK594">
        <v>428.842133333333</v>
      </c>
      <c r="EL594">
        <v>2.385314</v>
      </c>
      <c r="EM594">
        <v>419.841533333333</v>
      </c>
      <c r="EN594">
        <v>20.98852</v>
      </c>
      <c r="EO594">
        <v>2.110378</v>
      </c>
      <c r="EP594">
        <v>1.895012</v>
      </c>
      <c r="EQ594">
        <v>18.29772</v>
      </c>
      <c r="ER594">
        <v>16.5933533333333</v>
      </c>
      <c r="ES594">
        <v>1999.99066666667</v>
      </c>
      <c r="ET594">
        <v>0.979999</v>
      </c>
      <c r="EU594">
        <v>0.0200006666666667</v>
      </c>
      <c r="EV594">
        <v>0</v>
      </c>
      <c r="EW594">
        <v>501.046533333333</v>
      </c>
      <c r="EX594">
        <v>5.00059</v>
      </c>
      <c r="EY594">
        <v>10182.5533333333</v>
      </c>
      <c r="EZ594">
        <v>17360.22</v>
      </c>
      <c r="FA594">
        <v>40.8915333333333</v>
      </c>
      <c r="FB594">
        <v>40.625</v>
      </c>
      <c r="FC594">
        <v>40.25</v>
      </c>
      <c r="FD594">
        <v>40.1912</v>
      </c>
      <c r="FE594">
        <v>41.875</v>
      </c>
      <c r="FF594">
        <v>1955.09066666667</v>
      </c>
      <c r="FG594">
        <v>39.9</v>
      </c>
      <c r="FH594">
        <v>0</v>
      </c>
      <c r="FI594">
        <v>1759352052</v>
      </c>
      <c r="FJ594">
        <v>0</v>
      </c>
      <c r="FK594">
        <v>501.07616</v>
      </c>
      <c r="FL594">
        <v>0.00861539474666059</v>
      </c>
      <c r="FM594">
        <v>-4.06923072808662</v>
      </c>
      <c r="FN594">
        <v>10182.484</v>
      </c>
      <c r="FO594">
        <v>15</v>
      </c>
      <c r="FP594">
        <v>0</v>
      </c>
      <c r="FQ594" t="s">
        <v>439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-9.255037</v>
      </c>
      <c r="GD594">
        <v>1.36111578947369</v>
      </c>
      <c r="GE594">
        <v>0.269659652527033</v>
      </c>
      <c r="GF594">
        <v>0</v>
      </c>
      <c r="GG594">
        <v>501.060882352941</v>
      </c>
      <c r="GH594">
        <v>0.422765473398747</v>
      </c>
      <c r="GI594">
        <v>0.196897519583144</v>
      </c>
      <c r="GJ594">
        <v>-1</v>
      </c>
      <c r="GK594">
        <v>2.3830125</v>
      </c>
      <c r="GL594">
        <v>-0.00271172932331319</v>
      </c>
      <c r="GM594">
        <v>0.00670004841400416</v>
      </c>
      <c r="GN594">
        <v>1</v>
      </c>
      <c r="GO594">
        <v>1</v>
      </c>
      <c r="GP594">
        <v>2</v>
      </c>
      <c r="GQ594" t="s">
        <v>448</v>
      </c>
      <c r="GR594">
        <v>3.13232</v>
      </c>
      <c r="GS594">
        <v>2.71089</v>
      </c>
      <c r="GT594">
        <v>0.0878009</v>
      </c>
      <c r="GU594">
        <v>0.0893838</v>
      </c>
      <c r="GV594">
        <v>0.100874</v>
      </c>
      <c r="GW594">
        <v>0.0941112</v>
      </c>
      <c r="GX594">
        <v>34383.1</v>
      </c>
      <c r="GY594">
        <v>36787.3</v>
      </c>
      <c r="GZ594">
        <v>34100.6</v>
      </c>
      <c r="HA594">
        <v>36575.6</v>
      </c>
      <c r="HB594">
        <v>43292.6</v>
      </c>
      <c r="HC594">
        <v>47566.6</v>
      </c>
      <c r="HD594">
        <v>53187.8</v>
      </c>
      <c r="HE594">
        <v>58453.5</v>
      </c>
      <c r="HF594">
        <v>1.96262</v>
      </c>
      <c r="HG594">
        <v>1.77588</v>
      </c>
      <c r="HH594">
        <v>0.147622</v>
      </c>
      <c r="HI594">
        <v>0</v>
      </c>
      <c r="HJ594">
        <v>27.5953</v>
      </c>
      <c r="HK594">
        <v>999.9</v>
      </c>
      <c r="HL594">
        <v>50.446</v>
      </c>
      <c r="HM594">
        <v>31.25</v>
      </c>
      <c r="HN594">
        <v>25.5669</v>
      </c>
      <c r="HO594">
        <v>54.2359</v>
      </c>
      <c r="HP594">
        <v>46.0216</v>
      </c>
      <c r="HQ594">
        <v>1</v>
      </c>
      <c r="HR594">
        <v>0.0376474</v>
      </c>
      <c r="HS594">
        <v>-0.559319</v>
      </c>
      <c r="HT594">
        <v>20.1119</v>
      </c>
      <c r="HU594">
        <v>5.19782</v>
      </c>
      <c r="HV594">
        <v>12.004</v>
      </c>
      <c r="HW594">
        <v>4.9743</v>
      </c>
      <c r="HX594">
        <v>3.29395</v>
      </c>
      <c r="HY594">
        <v>9999</v>
      </c>
      <c r="HZ594">
        <v>9999</v>
      </c>
      <c r="IA594">
        <v>999.9</v>
      </c>
      <c r="IB594">
        <v>9999</v>
      </c>
      <c r="IC594">
        <v>1.86325</v>
      </c>
      <c r="ID594">
        <v>1.86813</v>
      </c>
      <c r="IE594">
        <v>1.86792</v>
      </c>
      <c r="IF594">
        <v>1.86907</v>
      </c>
      <c r="IG594">
        <v>1.86984</v>
      </c>
      <c r="IH594">
        <v>1.8659</v>
      </c>
      <c r="II594">
        <v>1.867</v>
      </c>
      <c r="IJ594">
        <v>1.86844</v>
      </c>
      <c r="IK594">
        <v>5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1.95</v>
      </c>
      <c r="IY594">
        <v>0.3548</v>
      </c>
      <c r="IZ594">
        <v>0.591063205497763</v>
      </c>
      <c r="JA594">
        <v>0.00362635438953289</v>
      </c>
      <c r="JB594">
        <v>-8.50754122937555e-07</v>
      </c>
      <c r="JC594">
        <v>2.87264459290622e-10</v>
      </c>
      <c r="JD594">
        <v>-0.103101814204982</v>
      </c>
      <c r="JE594">
        <v>-0.017656537129445</v>
      </c>
      <c r="JF594">
        <v>0.00217271289782075</v>
      </c>
      <c r="JG594">
        <v>-2.34727275410467e-05</v>
      </c>
      <c r="JH594">
        <v>4</v>
      </c>
      <c r="JI594">
        <v>2183</v>
      </c>
      <c r="JJ594">
        <v>1</v>
      </c>
      <c r="JK594">
        <v>27</v>
      </c>
      <c r="JL594">
        <v>29322534.2</v>
      </c>
      <c r="JM594">
        <v>29322534.2</v>
      </c>
      <c r="JN594">
        <v>0.970459</v>
      </c>
      <c r="JO594">
        <v>2.63306</v>
      </c>
      <c r="JP594">
        <v>1.54785</v>
      </c>
      <c r="JQ594">
        <v>2.31201</v>
      </c>
      <c r="JR594">
        <v>1.64551</v>
      </c>
      <c r="JS594">
        <v>2.35596</v>
      </c>
      <c r="JT594">
        <v>34.5321</v>
      </c>
      <c r="JU594">
        <v>24.1926</v>
      </c>
      <c r="JV594">
        <v>18</v>
      </c>
      <c r="JW594">
        <v>507.56</v>
      </c>
      <c r="JX594">
        <v>389.437</v>
      </c>
      <c r="JY594">
        <v>27.8821</v>
      </c>
      <c r="JZ594">
        <v>27.876</v>
      </c>
      <c r="KA594">
        <v>29.9998</v>
      </c>
      <c r="KB594">
        <v>27.914</v>
      </c>
      <c r="KC594">
        <v>27.8724</v>
      </c>
      <c r="KD594">
        <v>19.394</v>
      </c>
      <c r="KE594">
        <v>18.737</v>
      </c>
      <c r="KF594">
        <v>17.051</v>
      </c>
      <c r="KG594">
        <v>27.8827</v>
      </c>
      <c r="KH594">
        <v>399.455</v>
      </c>
      <c r="KI594">
        <v>21.0474</v>
      </c>
      <c r="KJ594">
        <v>96.6906</v>
      </c>
      <c r="KK594">
        <v>94.7089</v>
      </c>
    </row>
    <row r="595" spans="1:297">
      <c r="A595">
        <v>579</v>
      </c>
      <c r="B595">
        <v>1759352056.1</v>
      </c>
      <c r="C595">
        <v>19196.0999999046</v>
      </c>
      <c r="D595" t="s">
        <v>1605</v>
      </c>
      <c r="E595" t="s">
        <v>1606</v>
      </c>
      <c r="F595">
        <v>5</v>
      </c>
      <c r="G595" t="s">
        <v>1410</v>
      </c>
      <c r="H595" t="s">
        <v>436</v>
      </c>
      <c r="I595">
        <v>1759352047.45714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422.798450545759</v>
      </c>
      <c r="AK595">
        <v>417.615048484849</v>
      </c>
      <c r="AL595">
        <v>-0.683386792934696</v>
      </c>
      <c r="AM595">
        <v>64.7014413785426</v>
      </c>
      <c r="AN595">
        <f>(AP595 - AO595 + DY595*1E3/(8.314*(EA595+273.15)) * AR595/DX595 * AQ595) * DX595/(100*DL595) * 1000/(1000 - AP595)</f>
        <v>0</v>
      </c>
      <c r="AO595">
        <v>20.9823064200793</v>
      </c>
      <c r="AP595">
        <v>23.3577175757576</v>
      </c>
      <c r="AQ595">
        <v>-4.38019869321215e-06</v>
      </c>
      <c r="AR595">
        <v>119.371846667819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2.44</v>
      </c>
      <c r="DM595">
        <v>0.5</v>
      </c>
      <c r="DN595" t="s">
        <v>438</v>
      </c>
      <c r="DO595">
        <v>2</v>
      </c>
      <c r="DP595" t="b">
        <v>1</v>
      </c>
      <c r="DQ595">
        <v>1759352047.45714</v>
      </c>
      <c r="DR595">
        <v>410.163285714286</v>
      </c>
      <c r="DS595">
        <v>417.394285714286</v>
      </c>
      <c r="DT595">
        <v>23.3652785714286</v>
      </c>
      <c r="DU595">
        <v>20.9843928571429</v>
      </c>
      <c r="DV595">
        <v>408.214071428572</v>
      </c>
      <c r="DW595">
        <v>23.0102571428571</v>
      </c>
      <c r="DX595">
        <v>500.006071428571</v>
      </c>
      <c r="DY595">
        <v>90.2871714285714</v>
      </c>
      <c r="DZ595">
        <v>0.0326870428571428</v>
      </c>
      <c r="EA595">
        <v>29.8311642857143</v>
      </c>
      <c r="EB595">
        <v>29.9991428571429</v>
      </c>
      <c r="EC595">
        <v>999.9</v>
      </c>
      <c r="ED595">
        <v>0</v>
      </c>
      <c r="EE595">
        <v>0</v>
      </c>
      <c r="EF595">
        <v>10005.085</v>
      </c>
      <c r="EG595">
        <v>0</v>
      </c>
      <c r="EH595">
        <v>14.73225</v>
      </c>
      <c r="EI595">
        <v>-7.23074421428572</v>
      </c>
      <c r="EJ595">
        <v>419.976214285714</v>
      </c>
      <c r="EK595">
        <v>426.340571428571</v>
      </c>
      <c r="EL595">
        <v>2.38089928571429</v>
      </c>
      <c r="EM595">
        <v>417.394285714286</v>
      </c>
      <c r="EN595">
        <v>20.9843928571429</v>
      </c>
      <c r="EO595">
        <v>2.10958642857143</v>
      </c>
      <c r="EP595">
        <v>1.89462142857143</v>
      </c>
      <c r="EQ595">
        <v>18.2917357142857</v>
      </c>
      <c r="ER595">
        <v>16.5901142857143</v>
      </c>
      <c r="ES595">
        <v>1999.95928571429</v>
      </c>
      <c r="ET595">
        <v>0.979998642857143</v>
      </c>
      <c r="EU595">
        <v>0.0200010357142857</v>
      </c>
      <c r="EV595">
        <v>0</v>
      </c>
      <c r="EW595">
        <v>501.083928571429</v>
      </c>
      <c r="EX595">
        <v>5.00059</v>
      </c>
      <c r="EY595">
        <v>10182.6214285714</v>
      </c>
      <c r="EZ595">
        <v>17359.9357142857</v>
      </c>
      <c r="FA595">
        <v>40.8794285714286</v>
      </c>
      <c r="FB595">
        <v>40.6205</v>
      </c>
      <c r="FC595">
        <v>40.25</v>
      </c>
      <c r="FD595">
        <v>40.187</v>
      </c>
      <c r="FE595">
        <v>41.875</v>
      </c>
      <c r="FF595">
        <v>1955.05928571429</v>
      </c>
      <c r="FG595">
        <v>39.9</v>
      </c>
      <c r="FH595">
        <v>0</v>
      </c>
      <c r="FI595">
        <v>1759352056.8</v>
      </c>
      <c r="FJ595">
        <v>0</v>
      </c>
      <c r="FK595">
        <v>501.13448</v>
      </c>
      <c r="FL595">
        <v>-0.164461538065375</v>
      </c>
      <c r="FM595">
        <v>7.05384617115466</v>
      </c>
      <c r="FN595">
        <v>10182.656</v>
      </c>
      <c r="FO595">
        <v>15</v>
      </c>
      <c r="FP595">
        <v>0</v>
      </c>
      <c r="FQ595" t="s">
        <v>439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-7.82253947619048</v>
      </c>
      <c r="GD595">
        <v>21.0424761038961</v>
      </c>
      <c r="GE595">
        <v>2.8461939427757</v>
      </c>
      <c r="GF595">
        <v>0</v>
      </c>
      <c r="GG595">
        <v>501.084382352941</v>
      </c>
      <c r="GH595">
        <v>0.208051951922306</v>
      </c>
      <c r="GI595">
        <v>0.19726482866887</v>
      </c>
      <c r="GJ595">
        <v>-1</v>
      </c>
      <c r="GK595">
        <v>2.38310619047619</v>
      </c>
      <c r="GL595">
        <v>-0.0556909090909052</v>
      </c>
      <c r="GM595">
        <v>0.00608917812594054</v>
      </c>
      <c r="GN595">
        <v>1</v>
      </c>
      <c r="GO595">
        <v>1</v>
      </c>
      <c r="GP595">
        <v>2</v>
      </c>
      <c r="GQ595" t="s">
        <v>448</v>
      </c>
      <c r="GR595">
        <v>3.13221</v>
      </c>
      <c r="GS595">
        <v>2.71065</v>
      </c>
      <c r="GT595">
        <v>0.0871373</v>
      </c>
      <c r="GU595">
        <v>0.0873249</v>
      </c>
      <c r="GV595">
        <v>0.100859</v>
      </c>
      <c r="GW595">
        <v>0.0941042</v>
      </c>
      <c r="GX595">
        <v>34408.2</v>
      </c>
      <c r="GY595">
        <v>36870.7</v>
      </c>
      <c r="GZ595">
        <v>34100.7</v>
      </c>
      <c r="HA595">
        <v>36575.8</v>
      </c>
      <c r="HB595">
        <v>43293.3</v>
      </c>
      <c r="HC595">
        <v>47567</v>
      </c>
      <c r="HD595">
        <v>53187.8</v>
      </c>
      <c r="HE595">
        <v>58453.8</v>
      </c>
      <c r="HF595">
        <v>1.9623</v>
      </c>
      <c r="HG595">
        <v>1.77593</v>
      </c>
      <c r="HH595">
        <v>0.147715</v>
      </c>
      <c r="HI595">
        <v>0</v>
      </c>
      <c r="HJ595">
        <v>27.5973</v>
      </c>
      <c r="HK595">
        <v>999.9</v>
      </c>
      <c r="HL595">
        <v>50.421</v>
      </c>
      <c r="HM595">
        <v>31.25</v>
      </c>
      <c r="HN595">
        <v>25.5565</v>
      </c>
      <c r="HO595">
        <v>54.1559</v>
      </c>
      <c r="HP595">
        <v>46.0697</v>
      </c>
      <c r="HQ595">
        <v>1</v>
      </c>
      <c r="HR595">
        <v>0.0371291</v>
      </c>
      <c r="HS595">
        <v>-0.163162</v>
      </c>
      <c r="HT595">
        <v>20.1128</v>
      </c>
      <c r="HU595">
        <v>5.19812</v>
      </c>
      <c r="HV595">
        <v>12.004</v>
      </c>
      <c r="HW595">
        <v>4.97415</v>
      </c>
      <c r="HX595">
        <v>3.294</v>
      </c>
      <c r="HY595">
        <v>9999</v>
      </c>
      <c r="HZ595">
        <v>9999</v>
      </c>
      <c r="IA595">
        <v>999.9</v>
      </c>
      <c r="IB595">
        <v>9999</v>
      </c>
      <c r="IC595">
        <v>1.86325</v>
      </c>
      <c r="ID595">
        <v>1.86813</v>
      </c>
      <c r="IE595">
        <v>1.86794</v>
      </c>
      <c r="IF595">
        <v>1.86907</v>
      </c>
      <c r="IG595">
        <v>1.86987</v>
      </c>
      <c r="IH595">
        <v>1.86591</v>
      </c>
      <c r="II595">
        <v>1.86701</v>
      </c>
      <c r="IJ595">
        <v>1.86844</v>
      </c>
      <c r="IK595">
        <v>5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1.937</v>
      </c>
      <c r="IY595">
        <v>0.3546</v>
      </c>
      <c r="IZ595">
        <v>0.591063205497763</v>
      </c>
      <c r="JA595">
        <v>0.00362635438953289</v>
      </c>
      <c r="JB595">
        <v>-8.50754122937555e-07</v>
      </c>
      <c r="JC595">
        <v>2.87264459290622e-10</v>
      </c>
      <c r="JD595">
        <v>-0.103101814204982</v>
      </c>
      <c r="JE595">
        <v>-0.017656537129445</v>
      </c>
      <c r="JF595">
        <v>0.00217271289782075</v>
      </c>
      <c r="JG595">
        <v>-2.34727275410467e-05</v>
      </c>
      <c r="JH595">
        <v>4</v>
      </c>
      <c r="JI595">
        <v>2183</v>
      </c>
      <c r="JJ595">
        <v>1</v>
      </c>
      <c r="JK595">
        <v>27</v>
      </c>
      <c r="JL595">
        <v>29322534.3</v>
      </c>
      <c r="JM595">
        <v>29322534.3</v>
      </c>
      <c r="JN595">
        <v>0.943604</v>
      </c>
      <c r="JO595">
        <v>2.63428</v>
      </c>
      <c r="JP595">
        <v>1.54785</v>
      </c>
      <c r="JQ595">
        <v>2.31323</v>
      </c>
      <c r="JR595">
        <v>1.64673</v>
      </c>
      <c r="JS595">
        <v>2.35962</v>
      </c>
      <c r="JT595">
        <v>34.5321</v>
      </c>
      <c r="JU595">
        <v>24.1926</v>
      </c>
      <c r="JV595">
        <v>18</v>
      </c>
      <c r="JW595">
        <v>507.31</v>
      </c>
      <c r="JX595">
        <v>389.44</v>
      </c>
      <c r="JY595">
        <v>27.852</v>
      </c>
      <c r="JZ595">
        <v>27.8718</v>
      </c>
      <c r="KA595">
        <v>29.9998</v>
      </c>
      <c r="KB595">
        <v>27.9102</v>
      </c>
      <c r="KC595">
        <v>27.8687</v>
      </c>
      <c r="KD595">
        <v>18.8663</v>
      </c>
      <c r="KE595">
        <v>18.737</v>
      </c>
      <c r="KF595">
        <v>17.051</v>
      </c>
      <c r="KG595">
        <v>27.7951</v>
      </c>
      <c r="KH595">
        <v>385.913</v>
      </c>
      <c r="KI595">
        <v>21.0595</v>
      </c>
      <c r="KJ595">
        <v>96.6907</v>
      </c>
      <c r="KK595">
        <v>94.7095</v>
      </c>
    </row>
    <row r="596" spans="1:297">
      <c r="A596">
        <v>580</v>
      </c>
      <c r="B596">
        <v>1759352061.1</v>
      </c>
      <c r="C596">
        <v>19201.0999999046</v>
      </c>
      <c r="D596" t="s">
        <v>1607</v>
      </c>
      <c r="E596" t="s">
        <v>1608</v>
      </c>
      <c r="F596">
        <v>5</v>
      </c>
      <c r="G596" t="s">
        <v>1410</v>
      </c>
      <c r="H596" t="s">
        <v>436</v>
      </c>
      <c r="I596">
        <v>1759352052.94615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408.922654022711</v>
      </c>
      <c r="AK596">
        <v>408.884466666667</v>
      </c>
      <c r="AL596">
        <v>-1.8481443528306</v>
      </c>
      <c r="AM596">
        <v>64.7014413785426</v>
      </c>
      <c r="AN596">
        <f>(AP596 - AO596 + DY596*1E3/(8.314*(EA596+273.15)) * AR596/DX596 * AQ596) * DX596/(100*DL596) * 1000/(1000 - AP596)</f>
        <v>0</v>
      </c>
      <c r="AO596">
        <v>20.9803383879083</v>
      </c>
      <c r="AP596">
        <v>23.3489175757576</v>
      </c>
      <c r="AQ596">
        <v>-1.10115894410574e-05</v>
      </c>
      <c r="AR596">
        <v>119.371846667819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2.44</v>
      </c>
      <c r="DM596">
        <v>0.5</v>
      </c>
      <c r="DN596" t="s">
        <v>438</v>
      </c>
      <c r="DO596">
        <v>2</v>
      </c>
      <c r="DP596" t="b">
        <v>1</v>
      </c>
      <c r="DQ596">
        <v>1759352052.94615</v>
      </c>
      <c r="DR596">
        <v>407.554384615385</v>
      </c>
      <c r="DS596">
        <v>410.417076923077</v>
      </c>
      <c r="DT596">
        <v>23.3582615384615</v>
      </c>
      <c r="DU596">
        <v>20.9827230769231</v>
      </c>
      <c r="DV596">
        <v>405.613153846154</v>
      </c>
      <c r="DW596">
        <v>23.0035461538462</v>
      </c>
      <c r="DX596">
        <v>500.035307692308</v>
      </c>
      <c r="DY596">
        <v>90.2863153846154</v>
      </c>
      <c r="DZ596">
        <v>0.0326442692307692</v>
      </c>
      <c r="EA596">
        <v>29.8327846153846</v>
      </c>
      <c r="EB596">
        <v>30.0004923076923</v>
      </c>
      <c r="EC596">
        <v>999.9</v>
      </c>
      <c r="ED596">
        <v>0</v>
      </c>
      <c r="EE596">
        <v>0</v>
      </c>
      <c r="EF596">
        <v>10008.7492307692</v>
      </c>
      <c r="EG596">
        <v>0</v>
      </c>
      <c r="EH596">
        <v>14.7303923076923</v>
      </c>
      <c r="EI596">
        <v>-2.86252223076923</v>
      </c>
      <c r="EJ596">
        <v>417.301923076923</v>
      </c>
      <c r="EK596">
        <v>419.213230769231</v>
      </c>
      <c r="EL596">
        <v>2.37555307692308</v>
      </c>
      <c r="EM596">
        <v>410.417076923077</v>
      </c>
      <c r="EN596">
        <v>20.9827230769231</v>
      </c>
      <c r="EO596">
        <v>2.10893230769231</v>
      </c>
      <c r="EP596">
        <v>1.89445153846154</v>
      </c>
      <c r="EQ596">
        <v>18.2868</v>
      </c>
      <c r="ER596">
        <v>16.5887076923077</v>
      </c>
      <c r="ES596">
        <v>1999.94846153846</v>
      </c>
      <c r="ET596">
        <v>0.979998461538462</v>
      </c>
      <c r="EU596">
        <v>0.0200012230769231</v>
      </c>
      <c r="EV596">
        <v>0</v>
      </c>
      <c r="EW596">
        <v>501.126461538462</v>
      </c>
      <c r="EX596">
        <v>5.00059</v>
      </c>
      <c r="EY596">
        <v>10183.4</v>
      </c>
      <c r="EZ596">
        <v>17359.8461538462</v>
      </c>
      <c r="FA596">
        <v>40.875</v>
      </c>
      <c r="FB596">
        <v>40.6201538461538</v>
      </c>
      <c r="FC596">
        <v>40.25</v>
      </c>
      <c r="FD596">
        <v>40.187</v>
      </c>
      <c r="FE596">
        <v>41.8701538461538</v>
      </c>
      <c r="FF596">
        <v>1955.04846153846</v>
      </c>
      <c r="FG596">
        <v>39.9</v>
      </c>
      <c r="FH596">
        <v>0</v>
      </c>
      <c r="FI596">
        <v>1759352061.6</v>
      </c>
      <c r="FJ596">
        <v>0</v>
      </c>
      <c r="FK596">
        <v>501.15936</v>
      </c>
      <c r="FL596">
        <v>1.75438462370464</v>
      </c>
      <c r="FM596">
        <v>24.7153846511902</v>
      </c>
      <c r="FN596">
        <v>10183.772</v>
      </c>
      <c r="FO596">
        <v>15</v>
      </c>
      <c r="FP596">
        <v>0</v>
      </c>
      <c r="FQ596" t="s">
        <v>439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-4.46551445</v>
      </c>
      <c r="GD596">
        <v>53.6433319849624</v>
      </c>
      <c r="GE596">
        <v>5.53190910912184</v>
      </c>
      <c r="GF596">
        <v>0</v>
      </c>
      <c r="GG596">
        <v>501.139764705882</v>
      </c>
      <c r="GH596">
        <v>0.579343013935756</v>
      </c>
      <c r="GI596">
        <v>0.203464270432334</v>
      </c>
      <c r="GJ596">
        <v>-1</v>
      </c>
      <c r="GK596">
        <v>2.3781665</v>
      </c>
      <c r="GL596">
        <v>-0.0531992481202948</v>
      </c>
      <c r="GM596">
        <v>0.00541070445967988</v>
      </c>
      <c r="GN596">
        <v>1</v>
      </c>
      <c r="GO596">
        <v>1</v>
      </c>
      <c r="GP596">
        <v>2</v>
      </c>
      <c r="GQ596" t="s">
        <v>448</v>
      </c>
      <c r="GR596">
        <v>3.13239</v>
      </c>
      <c r="GS596">
        <v>2.71054</v>
      </c>
      <c r="GT596">
        <v>0.0856174</v>
      </c>
      <c r="GU596">
        <v>0.0849023</v>
      </c>
      <c r="GV596">
        <v>0.100837</v>
      </c>
      <c r="GW596">
        <v>0.0941034</v>
      </c>
      <c r="GX596">
        <v>34465.8</v>
      </c>
      <c r="GY596">
        <v>36968.8</v>
      </c>
      <c r="GZ596">
        <v>34101</v>
      </c>
      <c r="HA596">
        <v>36576</v>
      </c>
      <c r="HB596">
        <v>43294.7</v>
      </c>
      <c r="HC596">
        <v>47567.2</v>
      </c>
      <c r="HD596">
        <v>53188.4</v>
      </c>
      <c r="HE596">
        <v>58454.4</v>
      </c>
      <c r="HF596">
        <v>1.96238</v>
      </c>
      <c r="HG596">
        <v>1.77587</v>
      </c>
      <c r="HH596">
        <v>0.147451</v>
      </c>
      <c r="HI596">
        <v>0</v>
      </c>
      <c r="HJ596">
        <v>27.5976</v>
      </c>
      <c r="HK596">
        <v>999.9</v>
      </c>
      <c r="HL596">
        <v>50.421</v>
      </c>
      <c r="HM596">
        <v>31.25</v>
      </c>
      <c r="HN596">
        <v>25.553</v>
      </c>
      <c r="HO596">
        <v>55.0659</v>
      </c>
      <c r="HP596">
        <v>46.0737</v>
      </c>
      <c r="HQ596">
        <v>1</v>
      </c>
      <c r="HR596">
        <v>0.0369004</v>
      </c>
      <c r="HS596">
        <v>-0.355539</v>
      </c>
      <c r="HT596">
        <v>20.1127</v>
      </c>
      <c r="HU596">
        <v>5.19752</v>
      </c>
      <c r="HV596">
        <v>12.004</v>
      </c>
      <c r="HW596">
        <v>4.97425</v>
      </c>
      <c r="HX596">
        <v>3.29395</v>
      </c>
      <c r="HY596">
        <v>9999</v>
      </c>
      <c r="HZ596">
        <v>9999</v>
      </c>
      <c r="IA596">
        <v>999.9</v>
      </c>
      <c r="IB596">
        <v>9999</v>
      </c>
      <c r="IC596">
        <v>1.86325</v>
      </c>
      <c r="ID596">
        <v>1.86813</v>
      </c>
      <c r="IE596">
        <v>1.86795</v>
      </c>
      <c r="IF596">
        <v>1.86905</v>
      </c>
      <c r="IG596">
        <v>1.86987</v>
      </c>
      <c r="IH596">
        <v>1.86589</v>
      </c>
      <c r="II596">
        <v>1.86701</v>
      </c>
      <c r="IJ596">
        <v>1.86844</v>
      </c>
      <c r="IK596">
        <v>5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1.91</v>
      </c>
      <c r="IY596">
        <v>0.3543</v>
      </c>
      <c r="IZ596">
        <v>0.591063205497763</v>
      </c>
      <c r="JA596">
        <v>0.00362635438953289</v>
      </c>
      <c r="JB596">
        <v>-8.50754122937555e-07</v>
      </c>
      <c r="JC596">
        <v>2.87264459290622e-10</v>
      </c>
      <c r="JD596">
        <v>-0.103101814204982</v>
      </c>
      <c r="JE596">
        <v>-0.017656537129445</v>
      </c>
      <c r="JF596">
        <v>0.00217271289782075</v>
      </c>
      <c r="JG596">
        <v>-2.34727275410467e-05</v>
      </c>
      <c r="JH596">
        <v>4</v>
      </c>
      <c r="JI596">
        <v>2183</v>
      </c>
      <c r="JJ596">
        <v>1</v>
      </c>
      <c r="JK596">
        <v>27</v>
      </c>
      <c r="JL596">
        <v>29322534.4</v>
      </c>
      <c r="JM596">
        <v>29322534.4</v>
      </c>
      <c r="JN596">
        <v>0.913086</v>
      </c>
      <c r="JO596">
        <v>2.63184</v>
      </c>
      <c r="JP596">
        <v>1.54785</v>
      </c>
      <c r="JQ596">
        <v>2.31201</v>
      </c>
      <c r="JR596">
        <v>1.64673</v>
      </c>
      <c r="JS596">
        <v>2.37305</v>
      </c>
      <c r="JT596">
        <v>34.5321</v>
      </c>
      <c r="JU596">
        <v>24.1926</v>
      </c>
      <c r="JV596">
        <v>18</v>
      </c>
      <c r="JW596">
        <v>507.323</v>
      </c>
      <c r="JX596">
        <v>389.387</v>
      </c>
      <c r="JY596">
        <v>27.7861</v>
      </c>
      <c r="JZ596">
        <v>27.8671</v>
      </c>
      <c r="KA596">
        <v>29.9997</v>
      </c>
      <c r="KB596">
        <v>27.9061</v>
      </c>
      <c r="KC596">
        <v>27.8648</v>
      </c>
      <c r="KD596">
        <v>18.1968</v>
      </c>
      <c r="KE596">
        <v>18.4653</v>
      </c>
      <c r="KF596">
        <v>17.051</v>
      </c>
      <c r="KG596">
        <v>27.7894</v>
      </c>
      <c r="KH596">
        <v>365.63</v>
      </c>
      <c r="KI596">
        <v>21.076</v>
      </c>
      <c r="KJ596">
        <v>96.6918</v>
      </c>
      <c r="KK596">
        <v>94.7102</v>
      </c>
    </row>
    <row r="597" spans="1:297">
      <c r="A597">
        <v>581</v>
      </c>
      <c r="B597">
        <v>1759352066.1</v>
      </c>
      <c r="C597">
        <v>19206.0999999046</v>
      </c>
      <c r="D597" t="s">
        <v>1609</v>
      </c>
      <c r="E597" t="s">
        <v>1610</v>
      </c>
      <c r="F597">
        <v>5</v>
      </c>
      <c r="G597" t="s">
        <v>1410</v>
      </c>
      <c r="H597" t="s">
        <v>436</v>
      </c>
      <c r="I597">
        <v>1759352057.94615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393.170592061478</v>
      </c>
      <c r="AK597">
        <v>396.702175757576</v>
      </c>
      <c r="AL597">
        <v>-2.54630794432567</v>
      </c>
      <c r="AM597">
        <v>64.7014413785426</v>
      </c>
      <c r="AN597">
        <f>(AP597 - AO597 + DY597*1E3/(8.314*(EA597+273.15)) * AR597/DX597 * AQ597) * DX597/(100*DL597) * 1000/(1000 - AP597)</f>
        <v>0</v>
      </c>
      <c r="AO597">
        <v>20.9910992046525</v>
      </c>
      <c r="AP597">
        <v>23.3477709090909</v>
      </c>
      <c r="AQ597">
        <v>-1.92323279715293e-06</v>
      </c>
      <c r="AR597">
        <v>119.371846667819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2.44</v>
      </c>
      <c r="DM597">
        <v>0.5</v>
      </c>
      <c r="DN597" t="s">
        <v>438</v>
      </c>
      <c r="DO597">
        <v>2</v>
      </c>
      <c r="DP597" t="b">
        <v>1</v>
      </c>
      <c r="DQ597">
        <v>1759352057.94615</v>
      </c>
      <c r="DR597">
        <v>401.609923076923</v>
      </c>
      <c r="DS597">
        <v>398.744615384615</v>
      </c>
      <c r="DT597">
        <v>23.3531384615385</v>
      </c>
      <c r="DU597">
        <v>20.9853384615385</v>
      </c>
      <c r="DV597">
        <v>399.687076923077</v>
      </c>
      <c r="DW597">
        <v>22.9986230769231</v>
      </c>
      <c r="DX597">
        <v>500.012307692308</v>
      </c>
      <c r="DY597">
        <v>90.2853846153846</v>
      </c>
      <c r="DZ597">
        <v>0.0326079923076923</v>
      </c>
      <c r="EA597">
        <v>29.8350538461538</v>
      </c>
      <c r="EB597">
        <v>30.0018076923077</v>
      </c>
      <c r="EC597">
        <v>999.9</v>
      </c>
      <c r="ED597">
        <v>0</v>
      </c>
      <c r="EE597">
        <v>0</v>
      </c>
      <c r="EF597">
        <v>10011.9246153846</v>
      </c>
      <c r="EG597">
        <v>0</v>
      </c>
      <c r="EH597">
        <v>14.7362307692308</v>
      </c>
      <c r="EI597">
        <v>2.86538930769231</v>
      </c>
      <c r="EJ597">
        <v>411.213153846154</v>
      </c>
      <c r="EK597">
        <v>407.291769230769</v>
      </c>
      <c r="EL597">
        <v>2.36780538461538</v>
      </c>
      <c r="EM597">
        <v>398.744615384615</v>
      </c>
      <c r="EN597">
        <v>20.9853384615385</v>
      </c>
      <c r="EO597">
        <v>2.10844769230769</v>
      </c>
      <c r="EP597">
        <v>1.89466846153846</v>
      </c>
      <c r="EQ597">
        <v>18.2831461538462</v>
      </c>
      <c r="ER597">
        <v>16.5905076923077</v>
      </c>
      <c r="ES597">
        <v>1999.95307692308</v>
      </c>
      <c r="ET597">
        <v>0.979998461538462</v>
      </c>
      <c r="EU597">
        <v>0.0200012230769231</v>
      </c>
      <c r="EV597">
        <v>0</v>
      </c>
      <c r="EW597">
        <v>501.208153846154</v>
      </c>
      <c r="EX597">
        <v>5.00059</v>
      </c>
      <c r="EY597">
        <v>10185.6692307692</v>
      </c>
      <c r="EZ597">
        <v>17359.8923076923</v>
      </c>
      <c r="FA597">
        <v>40.875</v>
      </c>
      <c r="FB597">
        <v>40.6153076923077</v>
      </c>
      <c r="FC597">
        <v>40.2403076923077</v>
      </c>
      <c r="FD597">
        <v>40.187</v>
      </c>
      <c r="FE597">
        <v>41.8653076923077</v>
      </c>
      <c r="FF597">
        <v>1955.05307692308</v>
      </c>
      <c r="FG597">
        <v>39.9</v>
      </c>
      <c r="FH597">
        <v>0</v>
      </c>
      <c r="FI597">
        <v>1759352067</v>
      </c>
      <c r="FJ597">
        <v>0</v>
      </c>
      <c r="FK597">
        <v>501.287307692308</v>
      </c>
      <c r="FL597">
        <v>1.7460512803393</v>
      </c>
      <c r="FM597">
        <v>35.6786324001677</v>
      </c>
      <c r="FN597">
        <v>10186.1692307692</v>
      </c>
      <c r="FO597">
        <v>15</v>
      </c>
      <c r="FP597">
        <v>0</v>
      </c>
      <c r="FQ597" t="s">
        <v>439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-0.348619952380953</v>
      </c>
      <c r="GD597">
        <v>69.7314007792208</v>
      </c>
      <c r="GE597">
        <v>7.12192560221509</v>
      </c>
      <c r="GF597">
        <v>0</v>
      </c>
      <c r="GG597">
        <v>501.217941176471</v>
      </c>
      <c r="GH597">
        <v>1.07437738793227</v>
      </c>
      <c r="GI597">
        <v>0.218607752563741</v>
      </c>
      <c r="GJ597">
        <v>-1</v>
      </c>
      <c r="GK597">
        <v>2.3713819047619</v>
      </c>
      <c r="GL597">
        <v>-0.0844309090909091</v>
      </c>
      <c r="GM597">
        <v>0.00987831035245911</v>
      </c>
      <c r="GN597">
        <v>1</v>
      </c>
      <c r="GO597">
        <v>1</v>
      </c>
      <c r="GP597">
        <v>2</v>
      </c>
      <c r="GQ597" t="s">
        <v>448</v>
      </c>
      <c r="GR597">
        <v>3.13251</v>
      </c>
      <c r="GS597">
        <v>2.71057</v>
      </c>
      <c r="GT597">
        <v>0.0834852</v>
      </c>
      <c r="GU597">
        <v>0.0819731</v>
      </c>
      <c r="GV597">
        <v>0.100844</v>
      </c>
      <c r="GW597">
        <v>0.0941929</v>
      </c>
      <c r="GX597">
        <v>34546.4</v>
      </c>
      <c r="GY597">
        <v>37087.3</v>
      </c>
      <c r="GZ597">
        <v>34101.2</v>
      </c>
      <c r="HA597">
        <v>36576.2</v>
      </c>
      <c r="HB597">
        <v>43294.2</v>
      </c>
      <c r="HC597">
        <v>47562.4</v>
      </c>
      <c r="HD597">
        <v>53188.5</v>
      </c>
      <c r="HE597">
        <v>58454.8</v>
      </c>
      <c r="HF597">
        <v>1.963</v>
      </c>
      <c r="HG597">
        <v>1.77555</v>
      </c>
      <c r="HH597">
        <v>0.146974</v>
      </c>
      <c r="HI597">
        <v>0</v>
      </c>
      <c r="HJ597">
        <v>27.5976</v>
      </c>
      <c r="HK597">
        <v>999.9</v>
      </c>
      <c r="HL597">
        <v>50.421</v>
      </c>
      <c r="HM597">
        <v>31.25</v>
      </c>
      <c r="HN597">
        <v>25.5558</v>
      </c>
      <c r="HO597">
        <v>54.7459</v>
      </c>
      <c r="HP597">
        <v>46.1258</v>
      </c>
      <c r="HQ597">
        <v>1</v>
      </c>
      <c r="HR597">
        <v>0.036499</v>
      </c>
      <c r="HS597">
        <v>-0.432751</v>
      </c>
      <c r="HT597">
        <v>20.1126</v>
      </c>
      <c r="HU597">
        <v>5.19782</v>
      </c>
      <c r="HV597">
        <v>12.004</v>
      </c>
      <c r="HW597">
        <v>4.9743</v>
      </c>
      <c r="HX597">
        <v>3.29395</v>
      </c>
      <c r="HY597">
        <v>9999</v>
      </c>
      <c r="HZ597">
        <v>9999</v>
      </c>
      <c r="IA597">
        <v>999.9</v>
      </c>
      <c r="IB597">
        <v>9999</v>
      </c>
      <c r="IC597">
        <v>1.86325</v>
      </c>
      <c r="ID597">
        <v>1.86813</v>
      </c>
      <c r="IE597">
        <v>1.86792</v>
      </c>
      <c r="IF597">
        <v>1.86905</v>
      </c>
      <c r="IG597">
        <v>1.86984</v>
      </c>
      <c r="IH597">
        <v>1.8659</v>
      </c>
      <c r="II597">
        <v>1.86701</v>
      </c>
      <c r="IJ597">
        <v>1.86844</v>
      </c>
      <c r="IK597">
        <v>5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1.87</v>
      </c>
      <c r="IY597">
        <v>0.3544</v>
      </c>
      <c r="IZ597">
        <v>0.591063205497763</v>
      </c>
      <c r="JA597">
        <v>0.00362635438953289</v>
      </c>
      <c r="JB597">
        <v>-8.50754122937555e-07</v>
      </c>
      <c r="JC597">
        <v>2.87264459290622e-10</v>
      </c>
      <c r="JD597">
        <v>-0.103101814204982</v>
      </c>
      <c r="JE597">
        <v>-0.017656537129445</v>
      </c>
      <c r="JF597">
        <v>0.00217271289782075</v>
      </c>
      <c r="JG597">
        <v>-2.34727275410467e-05</v>
      </c>
      <c r="JH597">
        <v>4</v>
      </c>
      <c r="JI597">
        <v>2183</v>
      </c>
      <c r="JJ597">
        <v>1</v>
      </c>
      <c r="JK597">
        <v>27</v>
      </c>
      <c r="JL597">
        <v>29322534.4</v>
      </c>
      <c r="JM597">
        <v>29322534.4</v>
      </c>
      <c r="JN597">
        <v>0.878906</v>
      </c>
      <c r="JO597">
        <v>2.62817</v>
      </c>
      <c r="JP597">
        <v>1.54785</v>
      </c>
      <c r="JQ597">
        <v>2.31201</v>
      </c>
      <c r="JR597">
        <v>1.64673</v>
      </c>
      <c r="JS597">
        <v>2.37427</v>
      </c>
      <c r="JT597">
        <v>34.5321</v>
      </c>
      <c r="JU597">
        <v>24.1926</v>
      </c>
      <c r="JV597">
        <v>18</v>
      </c>
      <c r="JW597">
        <v>507.703</v>
      </c>
      <c r="JX597">
        <v>389.186</v>
      </c>
      <c r="JY597">
        <v>27.7775</v>
      </c>
      <c r="JZ597">
        <v>27.8631</v>
      </c>
      <c r="KA597">
        <v>29.9998</v>
      </c>
      <c r="KB597">
        <v>27.9022</v>
      </c>
      <c r="KC597">
        <v>27.8607</v>
      </c>
      <c r="KD597">
        <v>17.5736</v>
      </c>
      <c r="KE597">
        <v>18.4653</v>
      </c>
      <c r="KF597">
        <v>17.051</v>
      </c>
      <c r="KG597">
        <v>27.7889</v>
      </c>
      <c r="KH597">
        <v>351.996</v>
      </c>
      <c r="KI597">
        <v>21.0808</v>
      </c>
      <c r="KJ597">
        <v>96.6921</v>
      </c>
      <c r="KK597">
        <v>94.7109</v>
      </c>
    </row>
    <row r="598" spans="1:297">
      <c r="A598">
        <v>582</v>
      </c>
      <c r="B598">
        <v>1759352071.1</v>
      </c>
      <c r="C598">
        <v>19211.0999999046</v>
      </c>
      <c r="D598" t="s">
        <v>1611</v>
      </c>
      <c r="E598" t="s">
        <v>1612</v>
      </c>
      <c r="F598">
        <v>5</v>
      </c>
      <c r="G598" t="s">
        <v>1410</v>
      </c>
      <c r="H598" t="s">
        <v>436</v>
      </c>
      <c r="I598">
        <v>1759352062.94615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375.515033714753</v>
      </c>
      <c r="AK598">
        <v>381.564103030303</v>
      </c>
      <c r="AL598">
        <v>-3.08235283203145</v>
      </c>
      <c r="AM598">
        <v>64.7014413785426</v>
      </c>
      <c r="AN598">
        <f>(AP598 - AO598 + DY598*1E3/(8.314*(EA598+273.15)) * AR598/DX598 * AQ598) * DX598/(100*DL598) * 1000/(1000 - AP598)</f>
        <v>0</v>
      </c>
      <c r="AO598">
        <v>21.0103648981557</v>
      </c>
      <c r="AP598">
        <v>23.3551072727273</v>
      </c>
      <c r="AQ598">
        <v>8.87478917522058e-06</v>
      </c>
      <c r="AR598">
        <v>119.371846667819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2.44</v>
      </c>
      <c r="DM598">
        <v>0.5</v>
      </c>
      <c r="DN598" t="s">
        <v>438</v>
      </c>
      <c r="DO598">
        <v>2</v>
      </c>
      <c r="DP598" t="b">
        <v>1</v>
      </c>
      <c r="DQ598">
        <v>1759352062.94615</v>
      </c>
      <c r="DR598">
        <v>391.601769230769</v>
      </c>
      <c r="DS598">
        <v>383.543</v>
      </c>
      <c r="DT598">
        <v>23.3511</v>
      </c>
      <c r="DU598">
        <v>20.9934076923077</v>
      </c>
      <c r="DV598">
        <v>389.709846153846</v>
      </c>
      <c r="DW598">
        <v>22.9966846153846</v>
      </c>
      <c r="DX598">
        <v>499.982538461538</v>
      </c>
      <c r="DY598">
        <v>90.2853153846154</v>
      </c>
      <c r="DZ598">
        <v>0.0328003153846154</v>
      </c>
      <c r="EA598">
        <v>29.8357076923077</v>
      </c>
      <c r="EB598">
        <v>29.9995230769231</v>
      </c>
      <c r="EC598">
        <v>999.9</v>
      </c>
      <c r="ED598">
        <v>0</v>
      </c>
      <c r="EE598">
        <v>0</v>
      </c>
      <c r="EF598">
        <v>9989.13769230769</v>
      </c>
      <c r="EG598">
        <v>0</v>
      </c>
      <c r="EH598">
        <v>14.7429153846154</v>
      </c>
      <c r="EI598">
        <v>8.05880776923077</v>
      </c>
      <c r="EJ598">
        <v>400.964692307692</v>
      </c>
      <c r="EK598">
        <v>391.767384615385</v>
      </c>
      <c r="EL598">
        <v>2.35770076923077</v>
      </c>
      <c r="EM598">
        <v>383.543</v>
      </c>
      <c r="EN598">
        <v>20.9934076923077</v>
      </c>
      <c r="EO598">
        <v>2.10826230769231</v>
      </c>
      <c r="EP598">
        <v>1.89539538461538</v>
      </c>
      <c r="EQ598">
        <v>18.2817461538462</v>
      </c>
      <c r="ER598">
        <v>16.5965461538462</v>
      </c>
      <c r="ES598">
        <v>1999.97538461538</v>
      </c>
      <c r="ET598">
        <v>0.979998692307692</v>
      </c>
      <c r="EU598">
        <v>0.0200009846153846</v>
      </c>
      <c r="EV598">
        <v>0</v>
      </c>
      <c r="EW598">
        <v>501.397615384615</v>
      </c>
      <c r="EX598">
        <v>5.00059</v>
      </c>
      <c r="EY598">
        <v>10188.6461538462</v>
      </c>
      <c r="EZ598">
        <v>17360.0923076923</v>
      </c>
      <c r="FA598">
        <v>40.875</v>
      </c>
      <c r="FB598">
        <v>40.6007692307692</v>
      </c>
      <c r="FC598">
        <v>40.2306153846154</v>
      </c>
      <c r="FD598">
        <v>40.187</v>
      </c>
      <c r="FE598">
        <v>41.8556153846154</v>
      </c>
      <c r="FF598">
        <v>1955.07538461538</v>
      </c>
      <c r="FG598">
        <v>39.9</v>
      </c>
      <c r="FH598">
        <v>0</v>
      </c>
      <c r="FI598">
        <v>1759352071.8</v>
      </c>
      <c r="FJ598">
        <v>0</v>
      </c>
      <c r="FK598">
        <v>501.461269230769</v>
      </c>
      <c r="FL598">
        <v>2.12058119797282</v>
      </c>
      <c r="FM598">
        <v>42.0547008754317</v>
      </c>
      <c r="FN598">
        <v>10189.3038461538</v>
      </c>
      <c r="FO598">
        <v>15</v>
      </c>
      <c r="FP598">
        <v>0</v>
      </c>
      <c r="FQ598" t="s">
        <v>439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5.40079405</v>
      </c>
      <c r="GD598">
        <v>62.0610337894737</v>
      </c>
      <c r="GE598">
        <v>6.08304401346182</v>
      </c>
      <c r="GF598">
        <v>0</v>
      </c>
      <c r="GG598">
        <v>501.337588235294</v>
      </c>
      <c r="GH598">
        <v>2.05054239846261</v>
      </c>
      <c r="GI598">
        <v>0.259181417004414</v>
      </c>
      <c r="GJ598">
        <v>-1</v>
      </c>
      <c r="GK598">
        <v>2.362147</v>
      </c>
      <c r="GL598">
        <v>-0.13692180451128</v>
      </c>
      <c r="GM598">
        <v>0.0139734459243238</v>
      </c>
      <c r="GN598">
        <v>0</v>
      </c>
      <c r="GO598">
        <v>0</v>
      </c>
      <c r="GP598">
        <v>2</v>
      </c>
      <c r="GQ598" t="s">
        <v>481</v>
      </c>
      <c r="GR598">
        <v>3.13215</v>
      </c>
      <c r="GS598">
        <v>2.71093</v>
      </c>
      <c r="GT598">
        <v>0.0809212</v>
      </c>
      <c r="GU598">
        <v>0.0791771</v>
      </c>
      <c r="GV598">
        <v>0.100865</v>
      </c>
      <c r="GW598">
        <v>0.0941968</v>
      </c>
      <c r="GX598">
        <v>34643.3</v>
      </c>
      <c r="GY598">
        <v>37200.7</v>
      </c>
      <c r="GZ598">
        <v>34101.4</v>
      </c>
      <c r="HA598">
        <v>36576.6</v>
      </c>
      <c r="HB598">
        <v>43292.9</v>
      </c>
      <c r="HC598">
        <v>47562.1</v>
      </c>
      <c r="HD598">
        <v>53188.6</v>
      </c>
      <c r="HE598">
        <v>58455.1</v>
      </c>
      <c r="HF598">
        <v>1.9626</v>
      </c>
      <c r="HG598">
        <v>1.77612</v>
      </c>
      <c r="HH598">
        <v>0.146523</v>
      </c>
      <c r="HI598">
        <v>0</v>
      </c>
      <c r="HJ598">
        <v>27.5991</v>
      </c>
      <c r="HK598">
        <v>999.9</v>
      </c>
      <c r="HL598">
        <v>50.421</v>
      </c>
      <c r="HM598">
        <v>31.25</v>
      </c>
      <c r="HN598">
        <v>25.5534</v>
      </c>
      <c r="HO598">
        <v>54.6359</v>
      </c>
      <c r="HP598">
        <v>46.238</v>
      </c>
      <c r="HQ598">
        <v>1</v>
      </c>
      <c r="HR598">
        <v>0.0363313</v>
      </c>
      <c r="HS598">
        <v>-0.465844</v>
      </c>
      <c r="HT598">
        <v>20.1123</v>
      </c>
      <c r="HU598">
        <v>5.19722</v>
      </c>
      <c r="HV598">
        <v>12.004</v>
      </c>
      <c r="HW598">
        <v>4.97465</v>
      </c>
      <c r="HX598">
        <v>3.29393</v>
      </c>
      <c r="HY598">
        <v>9999</v>
      </c>
      <c r="HZ598">
        <v>9999</v>
      </c>
      <c r="IA598">
        <v>999.9</v>
      </c>
      <c r="IB598">
        <v>9999</v>
      </c>
      <c r="IC598">
        <v>1.86325</v>
      </c>
      <c r="ID598">
        <v>1.86813</v>
      </c>
      <c r="IE598">
        <v>1.86789</v>
      </c>
      <c r="IF598">
        <v>1.86905</v>
      </c>
      <c r="IG598">
        <v>1.86984</v>
      </c>
      <c r="IH598">
        <v>1.86589</v>
      </c>
      <c r="II598">
        <v>1.86699</v>
      </c>
      <c r="IJ598">
        <v>1.86844</v>
      </c>
      <c r="IK598">
        <v>5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1.824</v>
      </c>
      <c r="IY598">
        <v>0.3546</v>
      </c>
      <c r="IZ598">
        <v>0.591063205497763</v>
      </c>
      <c r="JA598">
        <v>0.00362635438953289</v>
      </c>
      <c r="JB598">
        <v>-8.50754122937555e-07</v>
      </c>
      <c r="JC598">
        <v>2.87264459290622e-10</v>
      </c>
      <c r="JD598">
        <v>-0.103101814204982</v>
      </c>
      <c r="JE598">
        <v>-0.017656537129445</v>
      </c>
      <c r="JF598">
        <v>0.00217271289782075</v>
      </c>
      <c r="JG598">
        <v>-2.34727275410467e-05</v>
      </c>
      <c r="JH598">
        <v>4</v>
      </c>
      <c r="JI598">
        <v>2183</v>
      </c>
      <c r="JJ598">
        <v>1</v>
      </c>
      <c r="JK598">
        <v>27</v>
      </c>
      <c r="JL598">
        <v>29322534.5</v>
      </c>
      <c r="JM598">
        <v>29322534.5</v>
      </c>
      <c r="JN598">
        <v>0.849609</v>
      </c>
      <c r="JO598">
        <v>2.62939</v>
      </c>
      <c r="JP598">
        <v>1.54785</v>
      </c>
      <c r="JQ598">
        <v>2.31201</v>
      </c>
      <c r="JR598">
        <v>1.64673</v>
      </c>
      <c r="JS598">
        <v>2.36816</v>
      </c>
      <c r="JT598">
        <v>34.5321</v>
      </c>
      <c r="JU598">
        <v>24.1926</v>
      </c>
      <c r="JV598">
        <v>18</v>
      </c>
      <c r="JW598">
        <v>507.403</v>
      </c>
      <c r="JX598">
        <v>389.469</v>
      </c>
      <c r="JY598">
        <v>27.778</v>
      </c>
      <c r="JZ598">
        <v>27.859</v>
      </c>
      <c r="KA598">
        <v>29.9997</v>
      </c>
      <c r="KB598">
        <v>27.8984</v>
      </c>
      <c r="KC598">
        <v>27.857</v>
      </c>
      <c r="KD598">
        <v>16.9025</v>
      </c>
      <c r="KE598">
        <v>18.1923</v>
      </c>
      <c r="KF598">
        <v>17.051</v>
      </c>
      <c r="KG598">
        <v>27.7861</v>
      </c>
      <c r="KH598">
        <v>331.74</v>
      </c>
      <c r="KI598">
        <v>21.0832</v>
      </c>
      <c r="KJ598">
        <v>96.6923</v>
      </c>
      <c r="KK598">
        <v>94.7116</v>
      </c>
    </row>
    <row r="599" spans="1:297">
      <c r="A599">
        <v>583</v>
      </c>
      <c r="B599">
        <v>1759352076.1</v>
      </c>
      <c r="C599">
        <v>19216.0999999046</v>
      </c>
      <c r="D599" t="s">
        <v>1613</v>
      </c>
      <c r="E599" t="s">
        <v>1614</v>
      </c>
      <c r="F599">
        <v>5</v>
      </c>
      <c r="G599" t="s">
        <v>1410</v>
      </c>
      <c r="H599" t="s">
        <v>436</v>
      </c>
      <c r="I599">
        <v>1759352067.94615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359.150059679392</v>
      </c>
      <c r="AK599">
        <v>366.066993939394</v>
      </c>
      <c r="AL599">
        <v>-3.11502830384912</v>
      </c>
      <c r="AM599">
        <v>64.7014413785426</v>
      </c>
      <c r="AN599">
        <f>(AP599 - AO599 + DY599*1E3/(8.314*(EA599+273.15)) * AR599/DX599 * AQ599) * DX599/(100*DL599) * 1000/(1000 - AP599)</f>
        <v>0</v>
      </c>
      <c r="AO599">
        <v>21.0136701049908</v>
      </c>
      <c r="AP599">
        <v>23.3625690909091</v>
      </c>
      <c r="AQ599">
        <v>9.89970336281358e-06</v>
      </c>
      <c r="AR599">
        <v>119.371846667819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2.44</v>
      </c>
      <c r="DM599">
        <v>0.5</v>
      </c>
      <c r="DN599" t="s">
        <v>438</v>
      </c>
      <c r="DO599">
        <v>2</v>
      </c>
      <c r="DP599" t="b">
        <v>1</v>
      </c>
      <c r="DQ599">
        <v>1759352067.94615</v>
      </c>
      <c r="DR599">
        <v>378.610153846154</v>
      </c>
      <c r="DS599">
        <v>367.349384615385</v>
      </c>
      <c r="DT599">
        <v>23.3532076923077</v>
      </c>
      <c r="DU599">
        <v>21.0039076923077</v>
      </c>
      <c r="DV599">
        <v>376.758461538462</v>
      </c>
      <c r="DW599">
        <v>22.9987153846154</v>
      </c>
      <c r="DX599">
        <v>499.991</v>
      </c>
      <c r="DY599">
        <v>90.2851307692308</v>
      </c>
      <c r="DZ599">
        <v>0.0329278</v>
      </c>
      <c r="EA599">
        <v>29.8356076923077</v>
      </c>
      <c r="EB599">
        <v>29.9969538461538</v>
      </c>
      <c r="EC599">
        <v>999.9</v>
      </c>
      <c r="ED599">
        <v>0</v>
      </c>
      <c r="EE599">
        <v>0</v>
      </c>
      <c r="EF599">
        <v>9980.63</v>
      </c>
      <c r="EG599">
        <v>0</v>
      </c>
      <c r="EH599">
        <v>14.7471615384615</v>
      </c>
      <c r="EI599">
        <v>11.2608453846154</v>
      </c>
      <c r="EJ599">
        <v>387.663153846154</v>
      </c>
      <c r="EK599">
        <v>375.230538461538</v>
      </c>
      <c r="EL599">
        <v>2.34931076923077</v>
      </c>
      <c r="EM599">
        <v>367.349384615385</v>
      </c>
      <c r="EN599">
        <v>21.0039076923077</v>
      </c>
      <c r="EO599">
        <v>2.10844846153846</v>
      </c>
      <c r="EP599">
        <v>1.89634</v>
      </c>
      <c r="EQ599">
        <v>18.2831538461538</v>
      </c>
      <c r="ER599">
        <v>16.6043769230769</v>
      </c>
      <c r="ES599">
        <v>2000.02230769231</v>
      </c>
      <c r="ET599">
        <v>0.979999153846154</v>
      </c>
      <c r="EU599">
        <v>0.0200005076923077</v>
      </c>
      <c r="EV599">
        <v>0</v>
      </c>
      <c r="EW599">
        <v>501.568846153846</v>
      </c>
      <c r="EX599">
        <v>5.00059</v>
      </c>
      <c r="EY599">
        <v>10192.4076923077</v>
      </c>
      <c r="EZ599">
        <v>17360.5</v>
      </c>
      <c r="FA599">
        <v>40.875</v>
      </c>
      <c r="FB599">
        <v>40.5959230769231</v>
      </c>
      <c r="FC599">
        <v>40.2160769230769</v>
      </c>
      <c r="FD599">
        <v>40.187</v>
      </c>
      <c r="FE599">
        <v>41.8459230769231</v>
      </c>
      <c r="FF599">
        <v>1955.12230769231</v>
      </c>
      <c r="FG599">
        <v>39.9</v>
      </c>
      <c r="FH599">
        <v>0</v>
      </c>
      <c r="FI599">
        <v>1759352076.6</v>
      </c>
      <c r="FJ599">
        <v>0</v>
      </c>
      <c r="FK599">
        <v>501.608384615385</v>
      </c>
      <c r="FL599">
        <v>1.66441025234185</v>
      </c>
      <c r="FM599">
        <v>43.726495726899</v>
      </c>
      <c r="FN599">
        <v>10192.7384615385</v>
      </c>
      <c r="FO599">
        <v>15</v>
      </c>
      <c r="FP599">
        <v>0</v>
      </c>
      <c r="FQ599" t="s">
        <v>439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9.07070385714286</v>
      </c>
      <c r="GD599">
        <v>40.1167846753247</v>
      </c>
      <c r="GE599">
        <v>4.23721664714147</v>
      </c>
      <c r="GF599">
        <v>0</v>
      </c>
      <c r="GG599">
        <v>501.513117647059</v>
      </c>
      <c r="GH599">
        <v>1.8725744841608</v>
      </c>
      <c r="GI599">
        <v>0.245315135225969</v>
      </c>
      <c r="GJ599">
        <v>-1</v>
      </c>
      <c r="GK599">
        <v>2.35549428571429</v>
      </c>
      <c r="GL599">
        <v>-0.112394025974026</v>
      </c>
      <c r="GM599">
        <v>0.0129795841783232</v>
      </c>
      <c r="GN599">
        <v>0</v>
      </c>
      <c r="GO599">
        <v>0</v>
      </c>
      <c r="GP599">
        <v>2</v>
      </c>
      <c r="GQ599" t="s">
        <v>481</v>
      </c>
      <c r="GR599">
        <v>3.1323</v>
      </c>
      <c r="GS599">
        <v>2.71081</v>
      </c>
      <c r="GT599">
        <v>0.0782465</v>
      </c>
      <c r="GU599">
        <v>0.0761138</v>
      </c>
      <c r="GV599">
        <v>0.100888</v>
      </c>
      <c r="GW599">
        <v>0.0943061</v>
      </c>
      <c r="GX599">
        <v>34744.5</v>
      </c>
      <c r="GY599">
        <v>37325.1</v>
      </c>
      <c r="GZ599">
        <v>34101.8</v>
      </c>
      <c r="HA599">
        <v>36577.2</v>
      </c>
      <c r="HB599">
        <v>43292</v>
      </c>
      <c r="HC599">
        <v>47556.7</v>
      </c>
      <c r="HD599">
        <v>53189.3</v>
      </c>
      <c r="HE599">
        <v>58456</v>
      </c>
      <c r="HF599">
        <v>1.96297</v>
      </c>
      <c r="HG599">
        <v>1.77575</v>
      </c>
      <c r="HH599">
        <v>0.147566</v>
      </c>
      <c r="HI599">
        <v>0</v>
      </c>
      <c r="HJ599">
        <v>27.6009</v>
      </c>
      <c r="HK599">
        <v>999.9</v>
      </c>
      <c r="HL599">
        <v>50.421</v>
      </c>
      <c r="HM599">
        <v>31.25</v>
      </c>
      <c r="HN599">
        <v>25.5557</v>
      </c>
      <c r="HO599">
        <v>54.8859</v>
      </c>
      <c r="HP599">
        <v>46.1338</v>
      </c>
      <c r="HQ599">
        <v>1</v>
      </c>
      <c r="HR599">
        <v>0.0358257</v>
      </c>
      <c r="HS599">
        <v>-0.51256</v>
      </c>
      <c r="HT599">
        <v>20.1122</v>
      </c>
      <c r="HU599">
        <v>5.19797</v>
      </c>
      <c r="HV599">
        <v>12.004</v>
      </c>
      <c r="HW599">
        <v>4.97495</v>
      </c>
      <c r="HX599">
        <v>3.294</v>
      </c>
      <c r="HY599">
        <v>9999</v>
      </c>
      <c r="HZ599">
        <v>9999</v>
      </c>
      <c r="IA599">
        <v>999.9</v>
      </c>
      <c r="IB599">
        <v>9999</v>
      </c>
      <c r="IC599">
        <v>1.86325</v>
      </c>
      <c r="ID599">
        <v>1.86813</v>
      </c>
      <c r="IE599">
        <v>1.8679</v>
      </c>
      <c r="IF599">
        <v>1.86905</v>
      </c>
      <c r="IG599">
        <v>1.86983</v>
      </c>
      <c r="IH599">
        <v>1.86588</v>
      </c>
      <c r="II599">
        <v>1.86699</v>
      </c>
      <c r="IJ599">
        <v>1.86843</v>
      </c>
      <c r="IK599">
        <v>5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1.776</v>
      </c>
      <c r="IY599">
        <v>0.3549</v>
      </c>
      <c r="IZ599">
        <v>0.591063205497763</v>
      </c>
      <c r="JA599">
        <v>0.00362635438953289</v>
      </c>
      <c r="JB599">
        <v>-8.50754122937555e-07</v>
      </c>
      <c r="JC599">
        <v>2.87264459290622e-10</v>
      </c>
      <c r="JD599">
        <v>-0.103101814204982</v>
      </c>
      <c r="JE599">
        <v>-0.017656537129445</v>
      </c>
      <c r="JF599">
        <v>0.00217271289782075</v>
      </c>
      <c r="JG599">
        <v>-2.34727275410467e-05</v>
      </c>
      <c r="JH599">
        <v>4</v>
      </c>
      <c r="JI599">
        <v>2183</v>
      </c>
      <c r="JJ599">
        <v>1</v>
      </c>
      <c r="JK599">
        <v>27</v>
      </c>
      <c r="JL599">
        <v>29322534.6</v>
      </c>
      <c r="JM599">
        <v>29322534.6</v>
      </c>
      <c r="JN599">
        <v>0.812988</v>
      </c>
      <c r="JO599">
        <v>2.62939</v>
      </c>
      <c r="JP599">
        <v>1.54785</v>
      </c>
      <c r="JQ599">
        <v>2.31079</v>
      </c>
      <c r="JR599">
        <v>1.64673</v>
      </c>
      <c r="JS599">
        <v>2.32056</v>
      </c>
      <c r="JT599">
        <v>34.5092</v>
      </c>
      <c r="JU599">
        <v>24.1926</v>
      </c>
      <c r="JV599">
        <v>18</v>
      </c>
      <c r="JW599">
        <v>507.615</v>
      </c>
      <c r="JX599">
        <v>389.242</v>
      </c>
      <c r="JY599">
        <v>27.7814</v>
      </c>
      <c r="JZ599">
        <v>27.8547</v>
      </c>
      <c r="KA599">
        <v>29.9998</v>
      </c>
      <c r="KB599">
        <v>27.8943</v>
      </c>
      <c r="KC599">
        <v>27.8531</v>
      </c>
      <c r="KD599">
        <v>16.2634</v>
      </c>
      <c r="KE599">
        <v>18.1923</v>
      </c>
      <c r="KF599">
        <v>17.051</v>
      </c>
      <c r="KG599">
        <v>27.7909</v>
      </c>
      <c r="KH599">
        <v>318.229</v>
      </c>
      <c r="KI599">
        <v>21.0872</v>
      </c>
      <c r="KJ599">
        <v>96.6936</v>
      </c>
      <c r="KK599">
        <v>94.7131</v>
      </c>
    </row>
    <row r="600" spans="1:297">
      <c r="A600">
        <v>584</v>
      </c>
      <c r="B600">
        <v>1759352081.1</v>
      </c>
      <c r="C600">
        <v>19221.0999999046</v>
      </c>
      <c r="D600" t="s">
        <v>1615</v>
      </c>
      <c r="E600" t="s">
        <v>1616</v>
      </c>
      <c r="F600">
        <v>5</v>
      </c>
      <c r="G600" t="s">
        <v>1410</v>
      </c>
      <c r="H600" t="s">
        <v>436</v>
      </c>
      <c r="I600">
        <v>1759352072.94615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341.306015181481</v>
      </c>
      <c r="AK600">
        <v>349.309527272727</v>
      </c>
      <c r="AL600">
        <v>-3.37469233693081</v>
      </c>
      <c r="AM600">
        <v>64.7014413785426</v>
      </c>
      <c r="AN600">
        <f>(AP600 - AO600 + DY600*1E3/(8.314*(EA600+273.15)) * AR600/DX600 * AQ600) * DX600/(100*DL600) * 1000/(1000 - AP600)</f>
        <v>0</v>
      </c>
      <c r="AO600">
        <v>21.06541924103</v>
      </c>
      <c r="AP600">
        <v>23.3802412121212</v>
      </c>
      <c r="AQ600">
        <v>2.45732708292176e-05</v>
      </c>
      <c r="AR600">
        <v>119.371846667819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2.44</v>
      </c>
      <c r="DM600">
        <v>0.5</v>
      </c>
      <c r="DN600" t="s">
        <v>438</v>
      </c>
      <c r="DO600">
        <v>2</v>
      </c>
      <c r="DP600" t="b">
        <v>1</v>
      </c>
      <c r="DQ600">
        <v>1759352072.94615</v>
      </c>
      <c r="DR600">
        <v>363.787461538462</v>
      </c>
      <c r="DS600">
        <v>350.461307692308</v>
      </c>
      <c r="DT600">
        <v>23.3609384615385</v>
      </c>
      <c r="DU600">
        <v>21.0295230769231</v>
      </c>
      <c r="DV600">
        <v>361.981769230769</v>
      </c>
      <c r="DW600">
        <v>23.0061153846154</v>
      </c>
      <c r="DX600">
        <v>500.016538461538</v>
      </c>
      <c r="DY600">
        <v>90.2853384615385</v>
      </c>
      <c r="DZ600">
        <v>0.0328089</v>
      </c>
      <c r="EA600">
        <v>29.8351769230769</v>
      </c>
      <c r="EB600">
        <v>30.0019384615385</v>
      </c>
      <c r="EC600">
        <v>999.9</v>
      </c>
      <c r="ED600">
        <v>0</v>
      </c>
      <c r="EE600">
        <v>0</v>
      </c>
      <c r="EF600">
        <v>9995.09461538461</v>
      </c>
      <c r="EG600">
        <v>0</v>
      </c>
      <c r="EH600">
        <v>14.7476923076923</v>
      </c>
      <c r="EI600">
        <v>13.3262615384615</v>
      </c>
      <c r="EJ600">
        <v>372.489</v>
      </c>
      <c r="EK600">
        <v>357.989230769231</v>
      </c>
      <c r="EL600">
        <v>2.33142230769231</v>
      </c>
      <c r="EM600">
        <v>350.461307692308</v>
      </c>
      <c r="EN600">
        <v>21.0295230769231</v>
      </c>
      <c r="EO600">
        <v>2.10915153846154</v>
      </c>
      <c r="EP600">
        <v>1.89865769230769</v>
      </c>
      <c r="EQ600">
        <v>18.2884692307692</v>
      </c>
      <c r="ER600">
        <v>16.6235846153846</v>
      </c>
      <c r="ES600">
        <v>1999.99461538462</v>
      </c>
      <c r="ET600">
        <v>0.979998923076923</v>
      </c>
      <c r="EU600">
        <v>0.0200007461538462</v>
      </c>
      <c r="EV600">
        <v>0</v>
      </c>
      <c r="EW600">
        <v>501.701692307692</v>
      </c>
      <c r="EX600">
        <v>5.00059</v>
      </c>
      <c r="EY600">
        <v>10195.8538461538</v>
      </c>
      <c r="EZ600">
        <v>17360.2461538462</v>
      </c>
      <c r="FA600">
        <v>40.875</v>
      </c>
      <c r="FB600">
        <v>40.5910769230769</v>
      </c>
      <c r="FC600">
        <v>40.2112307692308</v>
      </c>
      <c r="FD600">
        <v>40.187</v>
      </c>
      <c r="FE600">
        <v>41.8362307692308</v>
      </c>
      <c r="FF600">
        <v>1955.09461538462</v>
      </c>
      <c r="FG600">
        <v>39.9</v>
      </c>
      <c r="FH600">
        <v>0</v>
      </c>
      <c r="FI600">
        <v>1759352082</v>
      </c>
      <c r="FJ600">
        <v>0</v>
      </c>
      <c r="FK600">
        <v>501.7722</v>
      </c>
      <c r="FL600">
        <v>1.15376923516923</v>
      </c>
      <c r="FM600">
        <v>41.376923052528</v>
      </c>
      <c r="FN600">
        <v>10196.82</v>
      </c>
      <c r="FO600">
        <v>15</v>
      </c>
      <c r="FP600">
        <v>0</v>
      </c>
      <c r="FQ600" t="s">
        <v>439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12.2771685</v>
      </c>
      <c r="GD600">
        <v>22.7116136842105</v>
      </c>
      <c r="GE600">
        <v>2.30348761297142</v>
      </c>
      <c r="GF600">
        <v>0</v>
      </c>
      <c r="GG600">
        <v>501.632941176471</v>
      </c>
      <c r="GH600">
        <v>1.4274713516371</v>
      </c>
      <c r="GI600">
        <v>0.233749103952542</v>
      </c>
      <c r="GJ600">
        <v>-1</v>
      </c>
      <c r="GK600">
        <v>2.3379585</v>
      </c>
      <c r="GL600">
        <v>-0.17960887218045</v>
      </c>
      <c r="GM600">
        <v>0.0203089330775893</v>
      </c>
      <c r="GN600">
        <v>0</v>
      </c>
      <c r="GO600">
        <v>0</v>
      </c>
      <c r="GP600">
        <v>2</v>
      </c>
      <c r="GQ600" t="s">
        <v>481</v>
      </c>
      <c r="GR600">
        <v>3.1325</v>
      </c>
      <c r="GS600">
        <v>2.71036</v>
      </c>
      <c r="GT600">
        <v>0.0753355</v>
      </c>
      <c r="GU600">
        <v>0.0731414</v>
      </c>
      <c r="GV600">
        <v>0.10096</v>
      </c>
      <c r="GW600">
        <v>0.09443</v>
      </c>
      <c r="GX600">
        <v>34853.8</v>
      </c>
      <c r="GY600">
        <v>37445.7</v>
      </c>
      <c r="GZ600">
        <v>34101.4</v>
      </c>
      <c r="HA600">
        <v>36577.7</v>
      </c>
      <c r="HB600">
        <v>43288</v>
      </c>
      <c r="HC600">
        <v>47550.1</v>
      </c>
      <c r="HD600">
        <v>53189.2</v>
      </c>
      <c r="HE600">
        <v>58456.5</v>
      </c>
      <c r="HF600">
        <v>1.96297</v>
      </c>
      <c r="HG600">
        <v>1.776</v>
      </c>
      <c r="HH600">
        <v>0.148173</v>
      </c>
      <c r="HI600">
        <v>0</v>
      </c>
      <c r="HJ600">
        <v>27.6023</v>
      </c>
      <c r="HK600">
        <v>999.9</v>
      </c>
      <c r="HL600">
        <v>50.397</v>
      </c>
      <c r="HM600">
        <v>31.25</v>
      </c>
      <c r="HN600">
        <v>25.5447</v>
      </c>
      <c r="HO600">
        <v>54.5659</v>
      </c>
      <c r="HP600">
        <v>46.0016</v>
      </c>
      <c r="HQ600">
        <v>1</v>
      </c>
      <c r="HR600">
        <v>0.0354573</v>
      </c>
      <c r="HS600">
        <v>-0.475283</v>
      </c>
      <c r="HT600">
        <v>20.112</v>
      </c>
      <c r="HU600">
        <v>5.19752</v>
      </c>
      <c r="HV600">
        <v>12.004</v>
      </c>
      <c r="HW600">
        <v>4.97445</v>
      </c>
      <c r="HX600">
        <v>3.294</v>
      </c>
      <c r="HY600">
        <v>9999</v>
      </c>
      <c r="HZ600">
        <v>9999</v>
      </c>
      <c r="IA600">
        <v>999.9</v>
      </c>
      <c r="IB600">
        <v>9999</v>
      </c>
      <c r="IC600">
        <v>1.86325</v>
      </c>
      <c r="ID600">
        <v>1.86813</v>
      </c>
      <c r="IE600">
        <v>1.86792</v>
      </c>
      <c r="IF600">
        <v>1.86905</v>
      </c>
      <c r="IG600">
        <v>1.86983</v>
      </c>
      <c r="IH600">
        <v>1.86588</v>
      </c>
      <c r="II600">
        <v>1.86695</v>
      </c>
      <c r="IJ600">
        <v>1.86844</v>
      </c>
      <c r="IK600">
        <v>5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1.725</v>
      </c>
      <c r="IY600">
        <v>0.356</v>
      </c>
      <c r="IZ600">
        <v>0.591063205497763</v>
      </c>
      <c r="JA600">
        <v>0.00362635438953289</v>
      </c>
      <c r="JB600">
        <v>-8.50754122937555e-07</v>
      </c>
      <c r="JC600">
        <v>2.87264459290622e-10</v>
      </c>
      <c r="JD600">
        <v>-0.103101814204982</v>
      </c>
      <c r="JE600">
        <v>-0.017656537129445</v>
      </c>
      <c r="JF600">
        <v>0.00217271289782075</v>
      </c>
      <c r="JG600">
        <v>-2.34727275410467e-05</v>
      </c>
      <c r="JH600">
        <v>4</v>
      </c>
      <c r="JI600">
        <v>2183</v>
      </c>
      <c r="JJ600">
        <v>1</v>
      </c>
      <c r="JK600">
        <v>27</v>
      </c>
      <c r="JL600">
        <v>29322534.7</v>
      </c>
      <c r="JM600">
        <v>29322534.7</v>
      </c>
      <c r="JN600">
        <v>0.786133</v>
      </c>
      <c r="JO600">
        <v>2.63916</v>
      </c>
      <c r="JP600">
        <v>1.54785</v>
      </c>
      <c r="JQ600">
        <v>2.31201</v>
      </c>
      <c r="JR600">
        <v>1.64673</v>
      </c>
      <c r="JS600">
        <v>2.29248</v>
      </c>
      <c r="JT600">
        <v>34.5092</v>
      </c>
      <c r="JU600">
        <v>24.1838</v>
      </c>
      <c r="JV600">
        <v>18</v>
      </c>
      <c r="JW600">
        <v>507.581</v>
      </c>
      <c r="JX600">
        <v>389.349</v>
      </c>
      <c r="JY600">
        <v>27.7866</v>
      </c>
      <c r="JZ600">
        <v>27.8505</v>
      </c>
      <c r="KA600">
        <v>29.9998</v>
      </c>
      <c r="KB600">
        <v>27.8905</v>
      </c>
      <c r="KC600">
        <v>27.849</v>
      </c>
      <c r="KD600">
        <v>15.5663</v>
      </c>
      <c r="KE600">
        <v>18.1923</v>
      </c>
      <c r="KF600">
        <v>17.051</v>
      </c>
      <c r="KG600">
        <v>27.7847</v>
      </c>
      <c r="KH600">
        <v>298.031</v>
      </c>
      <c r="KI600">
        <v>21.0777</v>
      </c>
      <c r="KJ600">
        <v>96.6931</v>
      </c>
      <c r="KK600">
        <v>94.7141</v>
      </c>
    </row>
    <row r="601" spans="1:297">
      <c r="A601">
        <v>585</v>
      </c>
      <c r="B601">
        <v>1759352086.1</v>
      </c>
      <c r="C601">
        <v>19226.0999999046</v>
      </c>
      <c r="D601" t="s">
        <v>1617</v>
      </c>
      <c r="E601" t="s">
        <v>1618</v>
      </c>
      <c r="F601">
        <v>5</v>
      </c>
      <c r="G601" t="s">
        <v>1410</v>
      </c>
      <c r="H601" t="s">
        <v>436</v>
      </c>
      <c r="I601">
        <v>1759352077.94615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324.743589210738</v>
      </c>
      <c r="AK601">
        <v>333.006109090909</v>
      </c>
      <c r="AL601">
        <v>-3.25253478093567</v>
      </c>
      <c r="AM601">
        <v>64.7014413785426</v>
      </c>
      <c r="AN601">
        <f>(AP601 - AO601 + DY601*1E3/(8.314*(EA601+273.15)) * AR601/DX601 * AQ601) * DX601/(100*DL601) * 1000/(1000 - AP601)</f>
        <v>0</v>
      </c>
      <c r="AO601">
        <v>21.0842601647887</v>
      </c>
      <c r="AP601">
        <v>23.4029218181818</v>
      </c>
      <c r="AQ601">
        <v>0.00285483946335229</v>
      </c>
      <c r="AR601">
        <v>119.371846667819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2.44</v>
      </c>
      <c r="DM601">
        <v>0.5</v>
      </c>
      <c r="DN601" t="s">
        <v>438</v>
      </c>
      <c r="DO601">
        <v>2</v>
      </c>
      <c r="DP601" t="b">
        <v>1</v>
      </c>
      <c r="DQ601">
        <v>1759352077.94615</v>
      </c>
      <c r="DR601">
        <v>348.105153846154</v>
      </c>
      <c r="DS601">
        <v>333.882307692308</v>
      </c>
      <c r="DT601">
        <v>23.3752153846154</v>
      </c>
      <c r="DU601">
        <v>21.0526538461538</v>
      </c>
      <c r="DV601">
        <v>346.348307692308</v>
      </c>
      <c r="DW601">
        <v>23.0197769230769</v>
      </c>
      <c r="DX601">
        <v>500.026461538462</v>
      </c>
      <c r="DY601">
        <v>90.2847538461538</v>
      </c>
      <c r="DZ601">
        <v>0.0325591307692308</v>
      </c>
      <c r="EA601">
        <v>29.8339230769231</v>
      </c>
      <c r="EB601">
        <v>30.0050384615385</v>
      </c>
      <c r="EC601">
        <v>999.9</v>
      </c>
      <c r="ED601">
        <v>0</v>
      </c>
      <c r="EE601">
        <v>0</v>
      </c>
      <c r="EF601">
        <v>10009.33</v>
      </c>
      <c r="EG601">
        <v>0</v>
      </c>
      <c r="EH601">
        <v>14.7473769230769</v>
      </c>
      <c r="EI601">
        <v>14.2229769230769</v>
      </c>
      <c r="EJ601">
        <v>356.436692307692</v>
      </c>
      <c r="EK601">
        <v>341.062</v>
      </c>
      <c r="EL601">
        <v>2.32256538461538</v>
      </c>
      <c r="EM601">
        <v>333.882307692308</v>
      </c>
      <c r="EN601">
        <v>21.0526538461538</v>
      </c>
      <c r="EO601">
        <v>2.11042692307692</v>
      </c>
      <c r="EP601">
        <v>1.90073384615385</v>
      </c>
      <c r="EQ601">
        <v>18.2980923076923</v>
      </c>
      <c r="ER601">
        <v>16.6407692307692</v>
      </c>
      <c r="ES601">
        <v>1999.99692307692</v>
      </c>
      <c r="ET601">
        <v>0.979998923076923</v>
      </c>
      <c r="EU601">
        <v>0.0200007461538462</v>
      </c>
      <c r="EV601">
        <v>0</v>
      </c>
      <c r="EW601">
        <v>501.895846153846</v>
      </c>
      <c r="EX601">
        <v>5.00059</v>
      </c>
      <c r="EY601">
        <v>10199.6769230769</v>
      </c>
      <c r="EZ601">
        <v>17360.2692307692</v>
      </c>
      <c r="FA601">
        <v>40.875</v>
      </c>
      <c r="FB601">
        <v>40.5813846153846</v>
      </c>
      <c r="FC601">
        <v>40.2063846153846</v>
      </c>
      <c r="FD601">
        <v>40.187</v>
      </c>
      <c r="FE601">
        <v>41.8362307692308</v>
      </c>
      <c r="FF601">
        <v>1955.09692307692</v>
      </c>
      <c r="FG601">
        <v>39.9</v>
      </c>
      <c r="FH601">
        <v>0</v>
      </c>
      <c r="FI601">
        <v>1759352086.8</v>
      </c>
      <c r="FJ601">
        <v>0</v>
      </c>
      <c r="FK601">
        <v>501.92216</v>
      </c>
      <c r="FL601">
        <v>2.27146154341066</v>
      </c>
      <c r="FM601">
        <v>43.5615385274273</v>
      </c>
      <c r="FN601">
        <v>10200.328</v>
      </c>
      <c r="FO601">
        <v>15</v>
      </c>
      <c r="FP601">
        <v>0</v>
      </c>
      <c r="FQ601" t="s">
        <v>439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13.6126761904762</v>
      </c>
      <c r="GD601">
        <v>12.3013558441558</v>
      </c>
      <c r="GE601">
        <v>1.32937639082418</v>
      </c>
      <c r="GF601">
        <v>0</v>
      </c>
      <c r="GG601">
        <v>501.8145</v>
      </c>
      <c r="GH601">
        <v>1.76435446889647</v>
      </c>
      <c r="GI601">
        <v>0.257417405371578</v>
      </c>
      <c r="GJ601">
        <v>-1</v>
      </c>
      <c r="GK601">
        <v>2.32780761904762</v>
      </c>
      <c r="GL601">
        <v>-0.144063116883119</v>
      </c>
      <c r="GM601">
        <v>0.0185835505615564</v>
      </c>
      <c r="GN601">
        <v>0</v>
      </c>
      <c r="GO601">
        <v>0</v>
      </c>
      <c r="GP601">
        <v>2</v>
      </c>
      <c r="GQ601" t="s">
        <v>481</v>
      </c>
      <c r="GR601">
        <v>3.13233</v>
      </c>
      <c r="GS601">
        <v>2.71009</v>
      </c>
      <c r="GT601">
        <v>0.0724344</v>
      </c>
      <c r="GU601">
        <v>0.0699361</v>
      </c>
      <c r="GV601">
        <v>0.101014</v>
      </c>
      <c r="GW601">
        <v>0.0944416</v>
      </c>
      <c r="GX601">
        <v>34963.4</v>
      </c>
      <c r="GY601">
        <v>37575.2</v>
      </c>
      <c r="GZ601">
        <v>34101.6</v>
      </c>
      <c r="HA601">
        <v>36577.7</v>
      </c>
      <c r="HB601">
        <v>43285.1</v>
      </c>
      <c r="HC601">
        <v>47549.4</v>
      </c>
      <c r="HD601">
        <v>53189.2</v>
      </c>
      <c r="HE601">
        <v>58456.8</v>
      </c>
      <c r="HF601">
        <v>1.96277</v>
      </c>
      <c r="HG601">
        <v>1.7761</v>
      </c>
      <c r="HH601">
        <v>0.146963</v>
      </c>
      <c r="HI601">
        <v>0</v>
      </c>
      <c r="HJ601">
        <v>27.6047</v>
      </c>
      <c r="HK601">
        <v>999.9</v>
      </c>
      <c r="HL601">
        <v>50.397</v>
      </c>
      <c r="HM601">
        <v>31.25</v>
      </c>
      <c r="HN601">
        <v>25.5463</v>
      </c>
      <c r="HO601">
        <v>54.4259</v>
      </c>
      <c r="HP601">
        <v>45.8974</v>
      </c>
      <c r="HQ601">
        <v>1</v>
      </c>
      <c r="HR601">
        <v>0.0352795</v>
      </c>
      <c r="HS601">
        <v>-0.403412</v>
      </c>
      <c r="HT601">
        <v>20.1123</v>
      </c>
      <c r="HU601">
        <v>5.19797</v>
      </c>
      <c r="HV601">
        <v>12.004</v>
      </c>
      <c r="HW601">
        <v>4.97465</v>
      </c>
      <c r="HX601">
        <v>3.29395</v>
      </c>
      <c r="HY601">
        <v>9999</v>
      </c>
      <c r="HZ601">
        <v>9999</v>
      </c>
      <c r="IA601">
        <v>999.9</v>
      </c>
      <c r="IB601">
        <v>9999</v>
      </c>
      <c r="IC601">
        <v>1.86326</v>
      </c>
      <c r="ID601">
        <v>1.86813</v>
      </c>
      <c r="IE601">
        <v>1.86793</v>
      </c>
      <c r="IF601">
        <v>1.86905</v>
      </c>
      <c r="IG601">
        <v>1.86985</v>
      </c>
      <c r="IH601">
        <v>1.86587</v>
      </c>
      <c r="II601">
        <v>1.86701</v>
      </c>
      <c r="IJ601">
        <v>1.86844</v>
      </c>
      <c r="IK601">
        <v>5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1.675</v>
      </c>
      <c r="IY601">
        <v>0.3567</v>
      </c>
      <c r="IZ601">
        <v>0.591063205497763</v>
      </c>
      <c r="JA601">
        <v>0.00362635438953289</v>
      </c>
      <c r="JB601">
        <v>-8.50754122937555e-07</v>
      </c>
      <c r="JC601">
        <v>2.87264459290622e-10</v>
      </c>
      <c r="JD601">
        <v>-0.103101814204982</v>
      </c>
      <c r="JE601">
        <v>-0.017656537129445</v>
      </c>
      <c r="JF601">
        <v>0.00217271289782075</v>
      </c>
      <c r="JG601">
        <v>-2.34727275410467e-05</v>
      </c>
      <c r="JH601">
        <v>4</v>
      </c>
      <c r="JI601">
        <v>2183</v>
      </c>
      <c r="JJ601">
        <v>1</v>
      </c>
      <c r="JK601">
        <v>27</v>
      </c>
      <c r="JL601">
        <v>29322534.8</v>
      </c>
      <c r="JM601">
        <v>29322534.8</v>
      </c>
      <c r="JN601">
        <v>0.748291</v>
      </c>
      <c r="JO601">
        <v>2.65015</v>
      </c>
      <c r="JP601">
        <v>1.54785</v>
      </c>
      <c r="JQ601">
        <v>2.31201</v>
      </c>
      <c r="JR601">
        <v>1.64673</v>
      </c>
      <c r="JS601">
        <v>2.28516</v>
      </c>
      <c r="JT601">
        <v>34.5321</v>
      </c>
      <c r="JU601">
        <v>24.1838</v>
      </c>
      <c r="JV601">
        <v>18</v>
      </c>
      <c r="JW601">
        <v>507.414</v>
      </c>
      <c r="JX601">
        <v>389.378</v>
      </c>
      <c r="JY601">
        <v>27.7781</v>
      </c>
      <c r="JZ601">
        <v>27.8465</v>
      </c>
      <c r="KA601">
        <v>29.9998</v>
      </c>
      <c r="KB601">
        <v>27.8867</v>
      </c>
      <c r="KC601">
        <v>27.8453</v>
      </c>
      <c r="KD601">
        <v>14.957</v>
      </c>
      <c r="KE601">
        <v>18.1923</v>
      </c>
      <c r="KF601">
        <v>17.051</v>
      </c>
      <c r="KG601">
        <v>27.7667</v>
      </c>
      <c r="KH601">
        <v>284.561</v>
      </c>
      <c r="KI601">
        <v>21.0777</v>
      </c>
      <c r="KJ601">
        <v>96.6933</v>
      </c>
      <c r="KK601">
        <v>94.7144</v>
      </c>
    </row>
    <row r="602" spans="1:297">
      <c r="A602">
        <v>586</v>
      </c>
      <c r="B602">
        <v>1759352091.1</v>
      </c>
      <c r="C602">
        <v>19231.0999999046</v>
      </c>
      <c r="D602" t="s">
        <v>1619</v>
      </c>
      <c r="E602" t="s">
        <v>1620</v>
      </c>
      <c r="F602">
        <v>5</v>
      </c>
      <c r="G602" t="s">
        <v>1410</v>
      </c>
      <c r="H602" t="s">
        <v>436</v>
      </c>
      <c r="I602">
        <v>1759352082.94615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306.889768899538</v>
      </c>
      <c r="AK602">
        <v>315.893296969697</v>
      </c>
      <c r="AL602">
        <v>-3.42963627898436</v>
      </c>
      <c r="AM602">
        <v>64.7014413785426</v>
      </c>
      <c r="AN602">
        <f>(AP602 - AO602 + DY602*1E3/(8.314*(EA602+273.15)) * AR602/DX602 * AQ602) * DX602/(100*DL602) * 1000/(1000 - AP602)</f>
        <v>0</v>
      </c>
      <c r="AO602">
        <v>21.0835384931143</v>
      </c>
      <c r="AP602">
        <v>23.409916969697</v>
      </c>
      <c r="AQ602">
        <v>0.000556412472542351</v>
      </c>
      <c r="AR602">
        <v>119.371846667819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2.44</v>
      </c>
      <c r="DM602">
        <v>0.5</v>
      </c>
      <c r="DN602" t="s">
        <v>438</v>
      </c>
      <c r="DO602">
        <v>2</v>
      </c>
      <c r="DP602" t="b">
        <v>1</v>
      </c>
      <c r="DQ602">
        <v>1759352082.94615</v>
      </c>
      <c r="DR602">
        <v>331.999230769231</v>
      </c>
      <c r="DS602">
        <v>316.856230769231</v>
      </c>
      <c r="DT602">
        <v>23.3905846153846</v>
      </c>
      <c r="DU602">
        <v>21.0749846153846</v>
      </c>
      <c r="DV602">
        <v>330.293076923077</v>
      </c>
      <c r="DW602">
        <v>23.0344615384615</v>
      </c>
      <c r="DX602">
        <v>500.032846153846</v>
      </c>
      <c r="DY602">
        <v>90.2843307692308</v>
      </c>
      <c r="DZ602">
        <v>0.0322686461538462</v>
      </c>
      <c r="EA602">
        <v>29.8337692307692</v>
      </c>
      <c r="EB602">
        <v>30.0073</v>
      </c>
      <c r="EC602">
        <v>999.9</v>
      </c>
      <c r="ED602">
        <v>0</v>
      </c>
      <c r="EE602">
        <v>0</v>
      </c>
      <c r="EF602">
        <v>10019.7576923077</v>
      </c>
      <c r="EG602">
        <v>0</v>
      </c>
      <c r="EH602">
        <v>14.7500307692308</v>
      </c>
      <c r="EI602">
        <v>15.1430615384615</v>
      </c>
      <c r="EJ602">
        <v>339.950692307692</v>
      </c>
      <c r="EK602">
        <v>323.677461538461</v>
      </c>
      <c r="EL602">
        <v>2.31558307692308</v>
      </c>
      <c r="EM602">
        <v>316.856230769231</v>
      </c>
      <c r="EN602">
        <v>21.0749846153846</v>
      </c>
      <c r="EO602">
        <v>2.11180384615385</v>
      </c>
      <c r="EP602">
        <v>1.90274230769231</v>
      </c>
      <c r="EQ602">
        <v>18.3085</v>
      </c>
      <c r="ER602">
        <v>16.6574076923077</v>
      </c>
      <c r="ES602">
        <v>1999.97076923077</v>
      </c>
      <c r="ET602">
        <v>0.979998692307692</v>
      </c>
      <c r="EU602">
        <v>0.0200009846153846</v>
      </c>
      <c r="EV602">
        <v>0</v>
      </c>
      <c r="EW602">
        <v>502.096923076923</v>
      </c>
      <c r="EX602">
        <v>5.00059</v>
      </c>
      <c r="EY602">
        <v>10203.7615384615</v>
      </c>
      <c r="EZ602">
        <v>17360.0615384615</v>
      </c>
      <c r="FA602">
        <v>40.875</v>
      </c>
      <c r="FB602">
        <v>40.5765384615385</v>
      </c>
      <c r="FC602">
        <v>40.2063846153846</v>
      </c>
      <c r="FD602">
        <v>40.187</v>
      </c>
      <c r="FE602">
        <v>41.8216923076923</v>
      </c>
      <c r="FF602">
        <v>1955.07076923077</v>
      </c>
      <c r="FG602">
        <v>39.9</v>
      </c>
      <c r="FH602">
        <v>0</v>
      </c>
      <c r="FI602">
        <v>1759352091.6</v>
      </c>
      <c r="FJ602">
        <v>0</v>
      </c>
      <c r="FK602">
        <v>502.18176</v>
      </c>
      <c r="FL602">
        <v>4.1202307786586</v>
      </c>
      <c r="FM602">
        <v>52.8307692950926</v>
      </c>
      <c r="FN602">
        <v>10204.284</v>
      </c>
      <c r="FO602">
        <v>15</v>
      </c>
      <c r="FP602">
        <v>0</v>
      </c>
      <c r="FQ602" t="s">
        <v>439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14.676975</v>
      </c>
      <c r="GD602">
        <v>9.95607969924813</v>
      </c>
      <c r="GE602">
        <v>1.06578596954313</v>
      </c>
      <c r="GF602">
        <v>0</v>
      </c>
      <c r="GG602">
        <v>502.030441176471</v>
      </c>
      <c r="GH602">
        <v>2.77300229609165</v>
      </c>
      <c r="GI602">
        <v>0.340654317728179</v>
      </c>
      <c r="GJ602">
        <v>-1</v>
      </c>
      <c r="GK602">
        <v>2.322324</v>
      </c>
      <c r="GL602">
        <v>-0.0679542857142838</v>
      </c>
      <c r="GM602">
        <v>0.0162353612217283</v>
      </c>
      <c r="GN602">
        <v>1</v>
      </c>
      <c r="GO602">
        <v>1</v>
      </c>
      <c r="GP602">
        <v>2</v>
      </c>
      <c r="GQ602" t="s">
        <v>448</v>
      </c>
      <c r="GR602">
        <v>3.13238</v>
      </c>
      <c r="GS602">
        <v>2.71034</v>
      </c>
      <c r="GT602">
        <v>0.0693673</v>
      </c>
      <c r="GU602">
        <v>0.0669246</v>
      </c>
      <c r="GV602">
        <v>0.101035</v>
      </c>
      <c r="GW602">
        <v>0.0944412</v>
      </c>
      <c r="GX602">
        <v>35079.5</v>
      </c>
      <c r="GY602">
        <v>37697</v>
      </c>
      <c r="GZ602">
        <v>34102.1</v>
      </c>
      <c r="HA602">
        <v>36577.8</v>
      </c>
      <c r="HB602">
        <v>43284</v>
      </c>
      <c r="HC602">
        <v>47549.1</v>
      </c>
      <c r="HD602">
        <v>53189.7</v>
      </c>
      <c r="HE602">
        <v>58456.9</v>
      </c>
      <c r="HF602">
        <v>1.96283</v>
      </c>
      <c r="HG602">
        <v>1.77612</v>
      </c>
      <c r="HH602">
        <v>0.147138</v>
      </c>
      <c r="HI602">
        <v>0</v>
      </c>
      <c r="HJ602">
        <v>27.605</v>
      </c>
      <c r="HK602">
        <v>999.9</v>
      </c>
      <c r="HL602">
        <v>50.397</v>
      </c>
      <c r="HM602">
        <v>31.26</v>
      </c>
      <c r="HN602">
        <v>25.5574</v>
      </c>
      <c r="HO602">
        <v>54.8559</v>
      </c>
      <c r="HP602">
        <v>45.8534</v>
      </c>
      <c r="HQ602">
        <v>1</v>
      </c>
      <c r="HR602">
        <v>0.0350102</v>
      </c>
      <c r="HS602">
        <v>-0.439161</v>
      </c>
      <c r="HT602">
        <v>20.1122</v>
      </c>
      <c r="HU602">
        <v>5.19737</v>
      </c>
      <c r="HV602">
        <v>12.004</v>
      </c>
      <c r="HW602">
        <v>4.9748</v>
      </c>
      <c r="HX602">
        <v>3.2939</v>
      </c>
      <c r="HY602">
        <v>9999</v>
      </c>
      <c r="HZ602">
        <v>9999</v>
      </c>
      <c r="IA602">
        <v>999.9</v>
      </c>
      <c r="IB602">
        <v>9999</v>
      </c>
      <c r="IC602">
        <v>1.86325</v>
      </c>
      <c r="ID602">
        <v>1.86813</v>
      </c>
      <c r="IE602">
        <v>1.86792</v>
      </c>
      <c r="IF602">
        <v>1.86905</v>
      </c>
      <c r="IG602">
        <v>1.86984</v>
      </c>
      <c r="IH602">
        <v>1.86589</v>
      </c>
      <c r="II602">
        <v>1.86698</v>
      </c>
      <c r="IJ602">
        <v>1.86844</v>
      </c>
      <c r="IK602">
        <v>5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1.622</v>
      </c>
      <c r="IY602">
        <v>0.357</v>
      </c>
      <c r="IZ602">
        <v>0.591063205497763</v>
      </c>
      <c r="JA602">
        <v>0.00362635438953289</v>
      </c>
      <c r="JB602">
        <v>-8.50754122937555e-07</v>
      </c>
      <c r="JC602">
        <v>2.87264459290622e-10</v>
      </c>
      <c r="JD602">
        <v>-0.103101814204982</v>
      </c>
      <c r="JE602">
        <v>-0.017656537129445</v>
      </c>
      <c r="JF602">
        <v>0.00217271289782075</v>
      </c>
      <c r="JG602">
        <v>-2.34727275410467e-05</v>
      </c>
      <c r="JH602">
        <v>4</v>
      </c>
      <c r="JI602">
        <v>2183</v>
      </c>
      <c r="JJ602">
        <v>1</v>
      </c>
      <c r="JK602">
        <v>27</v>
      </c>
      <c r="JL602">
        <v>29322534.9</v>
      </c>
      <c r="JM602">
        <v>29322534.9</v>
      </c>
      <c r="JN602">
        <v>0.717773</v>
      </c>
      <c r="JO602">
        <v>2.64648</v>
      </c>
      <c r="JP602">
        <v>1.54785</v>
      </c>
      <c r="JQ602">
        <v>2.31201</v>
      </c>
      <c r="JR602">
        <v>1.64673</v>
      </c>
      <c r="JS602">
        <v>2.2876</v>
      </c>
      <c r="JT602">
        <v>34.5092</v>
      </c>
      <c r="JU602">
        <v>24.1838</v>
      </c>
      <c r="JV602">
        <v>18</v>
      </c>
      <c r="JW602">
        <v>507.41</v>
      </c>
      <c r="JX602">
        <v>389.365</v>
      </c>
      <c r="JY602">
        <v>27.7637</v>
      </c>
      <c r="JZ602">
        <v>27.8418</v>
      </c>
      <c r="KA602">
        <v>29.9997</v>
      </c>
      <c r="KB602">
        <v>27.8826</v>
      </c>
      <c r="KC602">
        <v>27.8415</v>
      </c>
      <c r="KD602">
        <v>14.2733</v>
      </c>
      <c r="KE602">
        <v>18.1923</v>
      </c>
      <c r="KF602">
        <v>17.051</v>
      </c>
      <c r="KG602">
        <v>27.7641</v>
      </c>
      <c r="KH602">
        <v>264.337</v>
      </c>
      <c r="KI602">
        <v>21.0777</v>
      </c>
      <c r="KJ602">
        <v>96.6943</v>
      </c>
      <c r="KK602">
        <v>94.7146</v>
      </c>
    </row>
    <row r="603" spans="1:297">
      <c r="A603">
        <v>587</v>
      </c>
      <c r="B603">
        <v>1759352096.1</v>
      </c>
      <c r="C603">
        <v>19236.0999999046</v>
      </c>
      <c r="D603" t="s">
        <v>1621</v>
      </c>
      <c r="E603" t="s">
        <v>1622</v>
      </c>
      <c r="F603">
        <v>5</v>
      </c>
      <c r="G603" t="s">
        <v>1410</v>
      </c>
      <c r="H603" t="s">
        <v>436</v>
      </c>
      <c r="I603">
        <v>1759352087.94615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290.721130005984</v>
      </c>
      <c r="AK603">
        <v>299.598242424242</v>
      </c>
      <c r="AL603">
        <v>-3.25106180491781</v>
      </c>
      <c r="AM603">
        <v>64.7014413785426</v>
      </c>
      <c r="AN603">
        <f>(AP603 - AO603 + DY603*1E3/(8.314*(EA603+273.15)) * AR603/DX603 * AQ603) * DX603/(100*DL603) * 1000/(1000 - AP603)</f>
        <v>0</v>
      </c>
      <c r="AO603">
        <v>21.082679854424</v>
      </c>
      <c r="AP603">
        <v>23.4155224242424</v>
      </c>
      <c r="AQ603">
        <v>0.000274364558649495</v>
      </c>
      <c r="AR603">
        <v>119.371846667819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2.44</v>
      </c>
      <c r="DM603">
        <v>0.5</v>
      </c>
      <c r="DN603" t="s">
        <v>438</v>
      </c>
      <c r="DO603">
        <v>2</v>
      </c>
      <c r="DP603" t="b">
        <v>1</v>
      </c>
      <c r="DQ603">
        <v>1759352087.94615</v>
      </c>
      <c r="DR603">
        <v>315.726769230769</v>
      </c>
      <c r="DS603">
        <v>300.329307692308</v>
      </c>
      <c r="DT603">
        <v>23.4046076923077</v>
      </c>
      <c r="DU603">
        <v>21.0825538461538</v>
      </c>
      <c r="DV603">
        <v>314.072</v>
      </c>
      <c r="DW603">
        <v>23.0478769230769</v>
      </c>
      <c r="DX603">
        <v>499.998769230769</v>
      </c>
      <c r="DY603">
        <v>90.2840230769231</v>
      </c>
      <c r="DZ603">
        <v>0.0323031461538461</v>
      </c>
      <c r="EA603">
        <v>29.8340615384615</v>
      </c>
      <c r="EB603">
        <v>30.0081</v>
      </c>
      <c r="EC603">
        <v>999.9</v>
      </c>
      <c r="ED603">
        <v>0</v>
      </c>
      <c r="EE603">
        <v>0</v>
      </c>
      <c r="EF603">
        <v>10006.7769230769</v>
      </c>
      <c r="EG603">
        <v>0</v>
      </c>
      <c r="EH603">
        <v>14.7473769230769</v>
      </c>
      <c r="EI603">
        <v>15.3973230769231</v>
      </c>
      <c r="EJ603">
        <v>323.293230769231</v>
      </c>
      <c r="EK603">
        <v>306.797538461538</v>
      </c>
      <c r="EL603">
        <v>2.32204615384615</v>
      </c>
      <c r="EM603">
        <v>300.329307692308</v>
      </c>
      <c r="EN603">
        <v>21.0825538461538</v>
      </c>
      <c r="EO603">
        <v>2.11306307692308</v>
      </c>
      <c r="EP603">
        <v>1.90342</v>
      </c>
      <c r="EQ603">
        <v>18.3179923076923</v>
      </c>
      <c r="ER603">
        <v>16.6630153846154</v>
      </c>
      <c r="ES603">
        <v>1999.99692307692</v>
      </c>
      <c r="ET603">
        <v>0.979998923076923</v>
      </c>
      <c r="EU603">
        <v>0.0200007461538462</v>
      </c>
      <c r="EV603">
        <v>0</v>
      </c>
      <c r="EW603">
        <v>502.448769230769</v>
      </c>
      <c r="EX603">
        <v>5.00059</v>
      </c>
      <c r="EY603">
        <v>10208.6538461538</v>
      </c>
      <c r="EZ603">
        <v>17360.2923076923</v>
      </c>
      <c r="FA603">
        <v>40.875</v>
      </c>
      <c r="FB603">
        <v>40.5668461538462</v>
      </c>
      <c r="FC603">
        <v>40.2015384615385</v>
      </c>
      <c r="FD603">
        <v>40.187</v>
      </c>
      <c r="FE603">
        <v>41.8216923076923</v>
      </c>
      <c r="FF603">
        <v>1955.09692307692</v>
      </c>
      <c r="FG603">
        <v>39.9</v>
      </c>
      <c r="FH603">
        <v>0</v>
      </c>
      <c r="FI603">
        <v>1759352097</v>
      </c>
      <c r="FJ603">
        <v>0</v>
      </c>
      <c r="FK603">
        <v>502.488615384615</v>
      </c>
      <c r="FL603">
        <v>3.46468374533603</v>
      </c>
      <c r="FM603">
        <v>64.7965810705401</v>
      </c>
      <c r="FN603">
        <v>10209.3423076923</v>
      </c>
      <c r="FO603">
        <v>15</v>
      </c>
      <c r="FP603">
        <v>0</v>
      </c>
      <c r="FQ603" t="s">
        <v>439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15.2116380952381</v>
      </c>
      <c r="GD603">
        <v>4.306987012987</v>
      </c>
      <c r="GE603">
        <v>0.606051143902017</v>
      </c>
      <c r="GF603">
        <v>0</v>
      </c>
      <c r="GG603">
        <v>502.257264705882</v>
      </c>
      <c r="GH603">
        <v>3.63912910365619</v>
      </c>
      <c r="GI603">
        <v>0.40971419800691</v>
      </c>
      <c r="GJ603">
        <v>-1</v>
      </c>
      <c r="GK603">
        <v>2.31921952380952</v>
      </c>
      <c r="GL603">
        <v>0.0713812987013018</v>
      </c>
      <c r="GM603">
        <v>0.0111470523441724</v>
      </c>
      <c r="GN603">
        <v>1</v>
      </c>
      <c r="GO603">
        <v>1</v>
      </c>
      <c r="GP603">
        <v>2</v>
      </c>
      <c r="GQ603" t="s">
        <v>448</v>
      </c>
      <c r="GR603">
        <v>3.13248</v>
      </c>
      <c r="GS603">
        <v>2.71014</v>
      </c>
      <c r="GT603">
        <v>0.0663532</v>
      </c>
      <c r="GU603">
        <v>0.063637</v>
      </c>
      <c r="GV603">
        <v>0.101052</v>
      </c>
      <c r="GW603">
        <v>0.0944342</v>
      </c>
      <c r="GX603">
        <v>35193.2</v>
      </c>
      <c r="GY603">
        <v>37830.1</v>
      </c>
      <c r="GZ603">
        <v>34102.1</v>
      </c>
      <c r="HA603">
        <v>36578.1</v>
      </c>
      <c r="HB603">
        <v>43283.2</v>
      </c>
      <c r="HC603">
        <v>47549.2</v>
      </c>
      <c r="HD603">
        <v>53190.2</v>
      </c>
      <c r="HE603">
        <v>58457.1</v>
      </c>
      <c r="HF603">
        <v>1.9633</v>
      </c>
      <c r="HG603">
        <v>1.7755</v>
      </c>
      <c r="HH603">
        <v>0.147685</v>
      </c>
      <c r="HI603">
        <v>0</v>
      </c>
      <c r="HJ603">
        <v>27.607</v>
      </c>
      <c r="HK603">
        <v>999.9</v>
      </c>
      <c r="HL603">
        <v>50.397</v>
      </c>
      <c r="HM603">
        <v>31.25</v>
      </c>
      <c r="HN603">
        <v>25.5452</v>
      </c>
      <c r="HO603">
        <v>54.8059</v>
      </c>
      <c r="HP603">
        <v>45.8253</v>
      </c>
      <c r="HQ603">
        <v>1</v>
      </c>
      <c r="HR603">
        <v>0.0347129</v>
      </c>
      <c r="HS603">
        <v>-0.453091</v>
      </c>
      <c r="HT603">
        <v>20.1122</v>
      </c>
      <c r="HU603">
        <v>5.19812</v>
      </c>
      <c r="HV603">
        <v>12.004</v>
      </c>
      <c r="HW603">
        <v>4.97525</v>
      </c>
      <c r="HX603">
        <v>3.294</v>
      </c>
      <c r="HY603">
        <v>9999</v>
      </c>
      <c r="HZ603">
        <v>9999</v>
      </c>
      <c r="IA603">
        <v>999.9</v>
      </c>
      <c r="IB603">
        <v>9999</v>
      </c>
      <c r="IC603">
        <v>1.86325</v>
      </c>
      <c r="ID603">
        <v>1.86813</v>
      </c>
      <c r="IE603">
        <v>1.86791</v>
      </c>
      <c r="IF603">
        <v>1.86905</v>
      </c>
      <c r="IG603">
        <v>1.86983</v>
      </c>
      <c r="IH603">
        <v>1.86587</v>
      </c>
      <c r="II603">
        <v>1.86699</v>
      </c>
      <c r="IJ603">
        <v>1.86844</v>
      </c>
      <c r="IK603">
        <v>5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1.571</v>
      </c>
      <c r="IY603">
        <v>0.3573</v>
      </c>
      <c r="IZ603">
        <v>0.591063205497763</v>
      </c>
      <c r="JA603">
        <v>0.00362635438953289</v>
      </c>
      <c r="JB603">
        <v>-8.50754122937555e-07</v>
      </c>
      <c r="JC603">
        <v>2.87264459290622e-10</v>
      </c>
      <c r="JD603">
        <v>-0.103101814204982</v>
      </c>
      <c r="JE603">
        <v>-0.017656537129445</v>
      </c>
      <c r="JF603">
        <v>0.00217271289782075</v>
      </c>
      <c r="JG603">
        <v>-2.34727275410467e-05</v>
      </c>
      <c r="JH603">
        <v>4</v>
      </c>
      <c r="JI603">
        <v>2183</v>
      </c>
      <c r="JJ603">
        <v>1</v>
      </c>
      <c r="JK603">
        <v>27</v>
      </c>
      <c r="JL603">
        <v>29322534.9</v>
      </c>
      <c r="JM603">
        <v>29322534.9</v>
      </c>
      <c r="JN603">
        <v>0.682373</v>
      </c>
      <c r="JO603">
        <v>2.64893</v>
      </c>
      <c r="JP603">
        <v>1.54785</v>
      </c>
      <c r="JQ603">
        <v>2.31201</v>
      </c>
      <c r="JR603">
        <v>1.64551</v>
      </c>
      <c r="JS603">
        <v>2.32422</v>
      </c>
      <c r="JT603">
        <v>34.5092</v>
      </c>
      <c r="JU603">
        <v>24.1838</v>
      </c>
      <c r="JV603">
        <v>18</v>
      </c>
      <c r="JW603">
        <v>507.69</v>
      </c>
      <c r="JX603">
        <v>389.003</v>
      </c>
      <c r="JY603">
        <v>27.7599</v>
      </c>
      <c r="JZ603">
        <v>27.8381</v>
      </c>
      <c r="KA603">
        <v>29.9999</v>
      </c>
      <c r="KB603">
        <v>27.8787</v>
      </c>
      <c r="KC603">
        <v>27.8373</v>
      </c>
      <c r="KD603">
        <v>13.6357</v>
      </c>
      <c r="KE603">
        <v>18.1923</v>
      </c>
      <c r="KF603">
        <v>17.051</v>
      </c>
      <c r="KG603">
        <v>27.7617</v>
      </c>
      <c r="KH603">
        <v>250.828</v>
      </c>
      <c r="KI603">
        <v>21.0777</v>
      </c>
      <c r="KJ603">
        <v>96.6949</v>
      </c>
      <c r="KK603">
        <v>94.715</v>
      </c>
    </row>
    <row r="604" spans="1:297">
      <c r="A604">
        <v>588</v>
      </c>
      <c r="B604">
        <v>1759352101.1</v>
      </c>
      <c r="C604">
        <v>19241.0999999046</v>
      </c>
      <c r="D604" t="s">
        <v>1623</v>
      </c>
      <c r="E604" t="s">
        <v>1624</v>
      </c>
      <c r="F604">
        <v>5</v>
      </c>
      <c r="G604" t="s">
        <v>1410</v>
      </c>
      <c r="H604" t="s">
        <v>436</v>
      </c>
      <c r="I604">
        <v>1759352092.94615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273.198026887986</v>
      </c>
      <c r="AK604">
        <v>282.7596</v>
      </c>
      <c r="AL604">
        <v>-3.37130126466041</v>
      </c>
      <c r="AM604">
        <v>64.7014413785426</v>
      </c>
      <c r="AN604">
        <f>(AP604 - AO604 + DY604*1E3/(8.314*(EA604+273.15)) * AR604/DX604 * AQ604) * DX604/(100*DL604) * 1000/(1000 - AP604)</f>
        <v>0</v>
      </c>
      <c r="AO604">
        <v>21.080217212946</v>
      </c>
      <c r="AP604">
        <v>23.4149496969697</v>
      </c>
      <c r="AQ604">
        <v>-3.27946123641945e-05</v>
      </c>
      <c r="AR604">
        <v>119.371846667819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2.44</v>
      </c>
      <c r="DM604">
        <v>0.5</v>
      </c>
      <c r="DN604" t="s">
        <v>438</v>
      </c>
      <c r="DO604">
        <v>2</v>
      </c>
      <c r="DP604" t="b">
        <v>1</v>
      </c>
      <c r="DQ604">
        <v>1759352092.94615</v>
      </c>
      <c r="DR604">
        <v>299.460076923077</v>
      </c>
      <c r="DS604">
        <v>283.524769230769</v>
      </c>
      <c r="DT604">
        <v>23.4119615384615</v>
      </c>
      <c r="DU604">
        <v>21.0820461538462</v>
      </c>
      <c r="DV604">
        <v>297.857</v>
      </c>
      <c r="DW604">
        <v>23.0549</v>
      </c>
      <c r="DX604">
        <v>499.978615384615</v>
      </c>
      <c r="DY604">
        <v>90.2846153846154</v>
      </c>
      <c r="DZ604">
        <v>0.0323112846153846</v>
      </c>
      <c r="EA604">
        <v>29.8344769230769</v>
      </c>
      <c r="EB604">
        <v>30.0072923076923</v>
      </c>
      <c r="EC604">
        <v>999.9</v>
      </c>
      <c r="ED604">
        <v>0</v>
      </c>
      <c r="EE604">
        <v>0</v>
      </c>
      <c r="EF604">
        <v>9998.31461538461</v>
      </c>
      <c r="EG604">
        <v>0</v>
      </c>
      <c r="EH604">
        <v>14.7436615384615</v>
      </c>
      <c r="EI604">
        <v>15.9352615384615</v>
      </c>
      <c r="EJ604">
        <v>306.639153846154</v>
      </c>
      <c r="EK604">
        <v>289.631</v>
      </c>
      <c r="EL604">
        <v>2.32989461538462</v>
      </c>
      <c r="EM604">
        <v>283.524769230769</v>
      </c>
      <c r="EN604">
        <v>21.0820461538462</v>
      </c>
      <c r="EO604">
        <v>2.11374</v>
      </c>
      <c r="EP604">
        <v>1.90338692307692</v>
      </c>
      <c r="EQ604">
        <v>18.3231076923077</v>
      </c>
      <c r="ER604">
        <v>16.6627461538462</v>
      </c>
      <c r="ES604">
        <v>1999.97307692308</v>
      </c>
      <c r="ET604">
        <v>0.979998692307692</v>
      </c>
      <c r="EU604">
        <v>0.0200009846153846</v>
      </c>
      <c r="EV604">
        <v>0</v>
      </c>
      <c r="EW604">
        <v>502.801769230769</v>
      </c>
      <c r="EX604">
        <v>5.00059</v>
      </c>
      <c r="EY604">
        <v>10213.9615384615</v>
      </c>
      <c r="EZ604">
        <v>17360.0923076923</v>
      </c>
      <c r="FA604">
        <v>40.875</v>
      </c>
      <c r="FB604">
        <v>40.562</v>
      </c>
      <c r="FC604">
        <v>40.1918461538462</v>
      </c>
      <c r="FD604">
        <v>40.187</v>
      </c>
      <c r="FE604">
        <v>41.8168461538462</v>
      </c>
      <c r="FF604">
        <v>1955.07307692308</v>
      </c>
      <c r="FG604">
        <v>39.9</v>
      </c>
      <c r="FH604">
        <v>0</v>
      </c>
      <c r="FI604">
        <v>1759352101.8</v>
      </c>
      <c r="FJ604">
        <v>0</v>
      </c>
      <c r="FK604">
        <v>502.813230769231</v>
      </c>
      <c r="FL604">
        <v>4.10058119373785</v>
      </c>
      <c r="FM604">
        <v>70.1401709746856</v>
      </c>
      <c r="FN604">
        <v>10214.6230769231</v>
      </c>
      <c r="FO604">
        <v>15</v>
      </c>
      <c r="FP604">
        <v>0</v>
      </c>
      <c r="FQ604" t="s">
        <v>439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15.660125</v>
      </c>
      <c r="GD604">
        <v>5.32660601503759</v>
      </c>
      <c r="GE604">
        <v>0.670690968982735</v>
      </c>
      <c r="GF604">
        <v>0</v>
      </c>
      <c r="GG604">
        <v>502.587</v>
      </c>
      <c r="GH604">
        <v>3.90224598729779</v>
      </c>
      <c r="GI604">
        <v>0.422392415818724</v>
      </c>
      <c r="GJ604">
        <v>-1</v>
      </c>
      <c r="GK604">
        <v>2.325911</v>
      </c>
      <c r="GL604">
        <v>0.0902923308270683</v>
      </c>
      <c r="GM604">
        <v>0.00896438782070473</v>
      </c>
      <c r="GN604">
        <v>1</v>
      </c>
      <c r="GO604">
        <v>1</v>
      </c>
      <c r="GP604">
        <v>2</v>
      </c>
      <c r="GQ604" t="s">
        <v>448</v>
      </c>
      <c r="GR604">
        <v>3.13227</v>
      </c>
      <c r="GS604">
        <v>2.71033</v>
      </c>
      <c r="GT604">
        <v>0.0631991</v>
      </c>
      <c r="GU604">
        <v>0.0604778</v>
      </c>
      <c r="GV604">
        <v>0.10105</v>
      </c>
      <c r="GW604">
        <v>0.0944296</v>
      </c>
      <c r="GX604">
        <v>35312.1</v>
      </c>
      <c r="GY604">
        <v>37958</v>
      </c>
      <c r="GZ604">
        <v>34102.1</v>
      </c>
      <c r="HA604">
        <v>36578.3</v>
      </c>
      <c r="HB604">
        <v>43282.7</v>
      </c>
      <c r="HC604">
        <v>47549.5</v>
      </c>
      <c r="HD604">
        <v>53189.9</v>
      </c>
      <c r="HE604">
        <v>58457.6</v>
      </c>
      <c r="HF604">
        <v>1.96277</v>
      </c>
      <c r="HG604">
        <v>1.77615</v>
      </c>
      <c r="HH604">
        <v>0.147443</v>
      </c>
      <c r="HI604">
        <v>0</v>
      </c>
      <c r="HJ604">
        <v>27.607</v>
      </c>
      <c r="HK604">
        <v>999.9</v>
      </c>
      <c r="HL604">
        <v>50.397</v>
      </c>
      <c r="HM604">
        <v>31.25</v>
      </c>
      <c r="HN604">
        <v>25.543</v>
      </c>
      <c r="HO604">
        <v>54.9659</v>
      </c>
      <c r="HP604">
        <v>45.9135</v>
      </c>
      <c r="HQ604">
        <v>1</v>
      </c>
      <c r="HR604">
        <v>0.0342886</v>
      </c>
      <c r="HS604">
        <v>-0.403317</v>
      </c>
      <c r="HT604">
        <v>20.1122</v>
      </c>
      <c r="HU604">
        <v>5.19767</v>
      </c>
      <c r="HV604">
        <v>12.004</v>
      </c>
      <c r="HW604">
        <v>4.97505</v>
      </c>
      <c r="HX604">
        <v>3.29398</v>
      </c>
      <c r="HY604">
        <v>9999</v>
      </c>
      <c r="HZ604">
        <v>9999</v>
      </c>
      <c r="IA604">
        <v>999.9</v>
      </c>
      <c r="IB604">
        <v>9999</v>
      </c>
      <c r="IC604">
        <v>1.86325</v>
      </c>
      <c r="ID604">
        <v>1.86813</v>
      </c>
      <c r="IE604">
        <v>1.86795</v>
      </c>
      <c r="IF604">
        <v>1.86905</v>
      </c>
      <c r="IG604">
        <v>1.86985</v>
      </c>
      <c r="IH604">
        <v>1.86587</v>
      </c>
      <c r="II604">
        <v>1.86698</v>
      </c>
      <c r="IJ604">
        <v>1.86844</v>
      </c>
      <c r="IK604">
        <v>5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1.518</v>
      </c>
      <c r="IY604">
        <v>0.3572</v>
      </c>
      <c r="IZ604">
        <v>0.591063205497763</v>
      </c>
      <c r="JA604">
        <v>0.00362635438953289</v>
      </c>
      <c r="JB604">
        <v>-8.50754122937555e-07</v>
      </c>
      <c r="JC604">
        <v>2.87264459290622e-10</v>
      </c>
      <c r="JD604">
        <v>-0.103101814204982</v>
      </c>
      <c r="JE604">
        <v>-0.017656537129445</v>
      </c>
      <c r="JF604">
        <v>0.00217271289782075</v>
      </c>
      <c r="JG604">
        <v>-2.34727275410467e-05</v>
      </c>
      <c r="JH604">
        <v>4</v>
      </c>
      <c r="JI604">
        <v>2183</v>
      </c>
      <c r="JJ604">
        <v>1</v>
      </c>
      <c r="JK604">
        <v>27</v>
      </c>
      <c r="JL604">
        <v>29322535</v>
      </c>
      <c r="JM604">
        <v>29322535</v>
      </c>
      <c r="JN604">
        <v>0.650635</v>
      </c>
      <c r="JO604">
        <v>2.65137</v>
      </c>
      <c r="JP604">
        <v>1.54785</v>
      </c>
      <c r="JQ604">
        <v>2.31201</v>
      </c>
      <c r="JR604">
        <v>1.64673</v>
      </c>
      <c r="JS604">
        <v>2.31079</v>
      </c>
      <c r="JT604">
        <v>34.5092</v>
      </c>
      <c r="JU604">
        <v>24.1838</v>
      </c>
      <c r="JV604">
        <v>18</v>
      </c>
      <c r="JW604">
        <v>507.309</v>
      </c>
      <c r="JX604">
        <v>389.327</v>
      </c>
      <c r="JY604">
        <v>27.753</v>
      </c>
      <c r="JZ604">
        <v>27.8339</v>
      </c>
      <c r="KA604">
        <v>29.9997</v>
      </c>
      <c r="KB604">
        <v>27.8749</v>
      </c>
      <c r="KC604">
        <v>27.8337</v>
      </c>
      <c r="KD604">
        <v>12.9303</v>
      </c>
      <c r="KE604">
        <v>18.1923</v>
      </c>
      <c r="KF604">
        <v>17.051</v>
      </c>
      <c r="KG604">
        <v>27.7463</v>
      </c>
      <c r="KH604">
        <v>230.607</v>
      </c>
      <c r="KI604">
        <v>21.0777</v>
      </c>
      <c r="KJ604">
        <v>96.6946</v>
      </c>
      <c r="KK604">
        <v>94.7158</v>
      </c>
    </row>
    <row r="605" spans="1:297">
      <c r="A605">
        <v>589</v>
      </c>
      <c r="B605">
        <v>1759352106.1</v>
      </c>
      <c r="C605">
        <v>19246.0999999046</v>
      </c>
      <c r="D605" t="s">
        <v>1625</v>
      </c>
      <c r="E605" t="s">
        <v>1626</v>
      </c>
      <c r="F605">
        <v>5</v>
      </c>
      <c r="G605" t="s">
        <v>1410</v>
      </c>
      <c r="H605" t="s">
        <v>436</v>
      </c>
      <c r="I605">
        <v>1759352097.94615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256.747719674877</v>
      </c>
      <c r="AK605">
        <v>266.425545454545</v>
      </c>
      <c r="AL605">
        <v>-3.25984903976923</v>
      </c>
      <c r="AM605">
        <v>64.7014413785426</v>
      </c>
      <c r="AN605">
        <f>(AP605 - AO605 + DY605*1E3/(8.314*(EA605+273.15)) * AR605/DX605 * AQ605) * DX605/(100*DL605) * 1000/(1000 - AP605)</f>
        <v>0</v>
      </c>
      <c r="AO605">
        <v>21.0768227285793</v>
      </c>
      <c r="AP605">
        <v>23.4148551515151</v>
      </c>
      <c r="AQ605">
        <v>-1.59192949185292e-05</v>
      </c>
      <c r="AR605">
        <v>119.371846667819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2.44</v>
      </c>
      <c r="DM605">
        <v>0.5</v>
      </c>
      <c r="DN605" t="s">
        <v>438</v>
      </c>
      <c r="DO605">
        <v>2</v>
      </c>
      <c r="DP605" t="b">
        <v>1</v>
      </c>
      <c r="DQ605">
        <v>1759352097.94615</v>
      </c>
      <c r="DR605">
        <v>283.229538461538</v>
      </c>
      <c r="DS605">
        <v>267.113461538462</v>
      </c>
      <c r="DT605">
        <v>23.4145</v>
      </c>
      <c r="DU605">
        <v>21.0799615384615</v>
      </c>
      <c r="DV605">
        <v>281.678230769231</v>
      </c>
      <c r="DW605">
        <v>23.0573384615385</v>
      </c>
      <c r="DX605">
        <v>499.975615384615</v>
      </c>
      <c r="DY605">
        <v>90.2858538461538</v>
      </c>
      <c r="DZ605">
        <v>0.0323119769230769</v>
      </c>
      <c r="EA605">
        <v>29.8339692307692</v>
      </c>
      <c r="EB605">
        <v>30.0094923076923</v>
      </c>
      <c r="EC605">
        <v>999.9</v>
      </c>
      <c r="ED605">
        <v>0</v>
      </c>
      <c r="EE605">
        <v>0</v>
      </c>
      <c r="EF605">
        <v>10005.3338461538</v>
      </c>
      <c r="EG605">
        <v>0</v>
      </c>
      <c r="EH605">
        <v>14.7399461538462</v>
      </c>
      <c r="EI605">
        <v>16.1159538461538</v>
      </c>
      <c r="EJ605">
        <v>290.020153846154</v>
      </c>
      <c r="EK605">
        <v>272.865615384615</v>
      </c>
      <c r="EL605">
        <v>2.33453461538461</v>
      </c>
      <c r="EM605">
        <v>267.113461538462</v>
      </c>
      <c r="EN605">
        <v>21.0799615384615</v>
      </c>
      <c r="EO605">
        <v>2.11399846153846</v>
      </c>
      <c r="EP605">
        <v>1.90322307692308</v>
      </c>
      <c r="EQ605">
        <v>18.3250538461538</v>
      </c>
      <c r="ER605">
        <v>16.6613923076923</v>
      </c>
      <c r="ES605">
        <v>1999.97538461538</v>
      </c>
      <c r="ET605">
        <v>0.979998692307692</v>
      </c>
      <c r="EU605">
        <v>0.0200009846153846</v>
      </c>
      <c r="EV605">
        <v>0</v>
      </c>
      <c r="EW605">
        <v>503.126307692308</v>
      </c>
      <c r="EX605">
        <v>5.00059</v>
      </c>
      <c r="EY605">
        <v>10220.2461538462</v>
      </c>
      <c r="EZ605">
        <v>17360.1</v>
      </c>
      <c r="FA605">
        <v>40.875</v>
      </c>
      <c r="FB605">
        <v>40.562</v>
      </c>
      <c r="FC605">
        <v>40.187</v>
      </c>
      <c r="FD605">
        <v>40.187</v>
      </c>
      <c r="FE605">
        <v>41.8216923076923</v>
      </c>
      <c r="FF605">
        <v>1955.07538461538</v>
      </c>
      <c r="FG605">
        <v>39.9</v>
      </c>
      <c r="FH605">
        <v>0</v>
      </c>
      <c r="FI605">
        <v>1759352106.6</v>
      </c>
      <c r="FJ605">
        <v>0</v>
      </c>
      <c r="FK605">
        <v>503.113038461538</v>
      </c>
      <c r="FL605">
        <v>3.90649571387752</v>
      </c>
      <c r="FM605">
        <v>80.7418803355455</v>
      </c>
      <c r="FN605">
        <v>10220.8192307692</v>
      </c>
      <c r="FO605">
        <v>15</v>
      </c>
      <c r="FP605">
        <v>0</v>
      </c>
      <c r="FQ605" t="s">
        <v>439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16.0425952380952</v>
      </c>
      <c r="GD605">
        <v>3.00984935064933</v>
      </c>
      <c r="GE605">
        <v>0.493856205673358</v>
      </c>
      <c r="GF605">
        <v>0</v>
      </c>
      <c r="GG605">
        <v>502.917</v>
      </c>
      <c r="GH605">
        <v>3.91193276998685</v>
      </c>
      <c r="GI605">
        <v>0.425360608259424</v>
      </c>
      <c r="GJ605">
        <v>-1</v>
      </c>
      <c r="GK605">
        <v>2.33152142857143</v>
      </c>
      <c r="GL605">
        <v>0.0588233766233798</v>
      </c>
      <c r="GM605">
        <v>0.00617267425699698</v>
      </c>
      <c r="GN605">
        <v>1</v>
      </c>
      <c r="GO605">
        <v>1</v>
      </c>
      <c r="GP605">
        <v>2</v>
      </c>
      <c r="GQ605" t="s">
        <v>448</v>
      </c>
      <c r="GR605">
        <v>3.1325</v>
      </c>
      <c r="GS605">
        <v>2.71054</v>
      </c>
      <c r="GT605">
        <v>0.0600454</v>
      </c>
      <c r="GU605">
        <v>0.0569598</v>
      </c>
      <c r="GV605">
        <v>0.10105</v>
      </c>
      <c r="GW605">
        <v>0.0944204</v>
      </c>
      <c r="GX605">
        <v>35431.3</v>
      </c>
      <c r="GY605">
        <v>38100.8</v>
      </c>
      <c r="GZ605">
        <v>34102.5</v>
      </c>
      <c r="HA605">
        <v>36578.9</v>
      </c>
      <c r="HB605">
        <v>43282.7</v>
      </c>
      <c r="HC605">
        <v>47550.2</v>
      </c>
      <c r="HD605">
        <v>53190.3</v>
      </c>
      <c r="HE605">
        <v>58458.4</v>
      </c>
      <c r="HF605">
        <v>1.96327</v>
      </c>
      <c r="HG605">
        <v>1.77542</v>
      </c>
      <c r="HH605">
        <v>0.146639</v>
      </c>
      <c r="HI605">
        <v>0</v>
      </c>
      <c r="HJ605">
        <v>27.6061</v>
      </c>
      <c r="HK605">
        <v>999.9</v>
      </c>
      <c r="HL605">
        <v>50.397</v>
      </c>
      <c r="HM605">
        <v>31.25</v>
      </c>
      <c r="HN605">
        <v>25.5437</v>
      </c>
      <c r="HO605">
        <v>54.4659</v>
      </c>
      <c r="HP605">
        <v>45.8814</v>
      </c>
      <c r="HQ605">
        <v>1</v>
      </c>
      <c r="HR605">
        <v>0.0340828</v>
      </c>
      <c r="HS605">
        <v>-0.407745</v>
      </c>
      <c r="HT605">
        <v>20.1125</v>
      </c>
      <c r="HU605">
        <v>5.19812</v>
      </c>
      <c r="HV605">
        <v>12.004</v>
      </c>
      <c r="HW605">
        <v>4.97515</v>
      </c>
      <c r="HX605">
        <v>3.29395</v>
      </c>
      <c r="HY605">
        <v>9999</v>
      </c>
      <c r="HZ605">
        <v>9999</v>
      </c>
      <c r="IA605">
        <v>999.9</v>
      </c>
      <c r="IB605">
        <v>9999</v>
      </c>
      <c r="IC605">
        <v>1.86325</v>
      </c>
      <c r="ID605">
        <v>1.86813</v>
      </c>
      <c r="IE605">
        <v>1.8679</v>
      </c>
      <c r="IF605">
        <v>1.86905</v>
      </c>
      <c r="IG605">
        <v>1.86984</v>
      </c>
      <c r="IH605">
        <v>1.86592</v>
      </c>
      <c r="II605">
        <v>1.86697</v>
      </c>
      <c r="IJ605">
        <v>1.86844</v>
      </c>
      <c r="IK605">
        <v>5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1.467</v>
      </c>
      <c r="IY605">
        <v>0.3572</v>
      </c>
      <c r="IZ605">
        <v>0.591063205497763</v>
      </c>
      <c r="JA605">
        <v>0.00362635438953289</v>
      </c>
      <c r="JB605">
        <v>-8.50754122937555e-07</v>
      </c>
      <c r="JC605">
        <v>2.87264459290622e-10</v>
      </c>
      <c r="JD605">
        <v>-0.103101814204982</v>
      </c>
      <c r="JE605">
        <v>-0.017656537129445</v>
      </c>
      <c r="JF605">
        <v>0.00217271289782075</v>
      </c>
      <c r="JG605">
        <v>-2.34727275410467e-05</v>
      </c>
      <c r="JH605">
        <v>4</v>
      </c>
      <c r="JI605">
        <v>2183</v>
      </c>
      <c r="JJ605">
        <v>1</v>
      </c>
      <c r="JK605">
        <v>27</v>
      </c>
      <c r="JL605">
        <v>29322535.1</v>
      </c>
      <c r="JM605">
        <v>29322535.1</v>
      </c>
      <c r="JN605">
        <v>0.614014</v>
      </c>
      <c r="JO605">
        <v>2.65259</v>
      </c>
      <c r="JP605">
        <v>1.54785</v>
      </c>
      <c r="JQ605">
        <v>2.31201</v>
      </c>
      <c r="JR605">
        <v>1.64673</v>
      </c>
      <c r="JS605">
        <v>2.29736</v>
      </c>
      <c r="JT605">
        <v>34.5092</v>
      </c>
      <c r="JU605">
        <v>24.1838</v>
      </c>
      <c r="JV605">
        <v>18</v>
      </c>
      <c r="JW605">
        <v>507.602</v>
      </c>
      <c r="JX605">
        <v>388.917</v>
      </c>
      <c r="JY605">
        <v>27.7395</v>
      </c>
      <c r="JZ605">
        <v>27.83</v>
      </c>
      <c r="KA605">
        <v>29.9999</v>
      </c>
      <c r="KB605">
        <v>27.8708</v>
      </c>
      <c r="KC605">
        <v>27.8304</v>
      </c>
      <c r="KD605">
        <v>12.2625</v>
      </c>
      <c r="KE605">
        <v>18.1923</v>
      </c>
      <c r="KF605">
        <v>17.051</v>
      </c>
      <c r="KG605">
        <v>27.7368</v>
      </c>
      <c r="KH605">
        <v>217.13</v>
      </c>
      <c r="KI605">
        <v>21.0777</v>
      </c>
      <c r="KJ605">
        <v>96.6954</v>
      </c>
      <c r="KK605">
        <v>94.7172</v>
      </c>
    </row>
    <row r="606" spans="1:297">
      <c r="A606">
        <v>590</v>
      </c>
      <c r="B606">
        <v>1759352111.1</v>
      </c>
      <c r="C606">
        <v>19251.0999999046</v>
      </c>
      <c r="D606" t="s">
        <v>1627</v>
      </c>
      <c r="E606" t="s">
        <v>1628</v>
      </c>
      <c r="F606">
        <v>5</v>
      </c>
      <c r="G606" t="s">
        <v>1410</v>
      </c>
      <c r="H606" t="s">
        <v>436</v>
      </c>
      <c r="I606">
        <v>1759352102.94615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238.71830131072</v>
      </c>
      <c r="AK606">
        <v>249.285393939394</v>
      </c>
      <c r="AL606">
        <v>-3.43817380087693</v>
      </c>
      <c r="AM606">
        <v>64.7014413785426</v>
      </c>
      <c r="AN606">
        <f>(AP606 - AO606 + DY606*1E3/(8.314*(EA606+273.15)) * AR606/DX606 * AQ606) * DX606/(100*DL606) * 1000/(1000 - AP606)</f>
        <v>0</v>
      </c>
      <c r="AO606">
        <v>21.0741080520265</v>
      </c>
      <c r="AP606">
        <v>23.4104042424242</v>
      </c>
      <c r="AQ606">
        <v>-0.000103759460899509</v>
      </c>
      <c r="AR606">
        <v>119.371846667819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2.44</v>
      </c>
      <c r="DM606">
        <v>0.5</v>
      </c>
      <c r="DN606" t="s">
        <v>438</v>
      </c>
      <c r="DO606">
        <v>2</v>
      </c>
      <c r="DP606" t="b">
        <v>1</v>
      </c>
      <c r="DQ606">
        <v>1759352102.94615</v>
      </c>
      <c r="DR606">
        <v>266.979153846154</v>
      </c>
      <c r="DS606">
        <v>250.152153846154</v>
      </c>
      <c r="DT606">
        <v>23.4143538461538</v>
      </c>
      <c r="DU606">
        <v>21.0772692307692</v>
      </c>
      <c r="DV606">
        <v>265.480153846154</v>
      </c>
      <c r="DW606">
        <v>23.0571923076923</v>
      </c>
      <c r="DX606">
        <v>500.010076923077</v>
      </c>
      <c r="DY606">
        <v>90.2868692307692</v>
      </c>
      <c r="DZ606">
        <v>0.0322643769230769</v>
      </c>
      <c r="EA606">
        <v>29.8320307692308</v>
      </c>
      <c r="EB606">
        <v>30.0057307692308</v>
      </c>
      <c r="EC606">
        <v>999.9</v>
      </c>
      <c r="ED606">
        <v>0</v>
      </c>
      <c r="EE606">
        <v>0</v>
      </c>
      <c r="EF606">
        <v>10010.53</v>
      </c>
      <c r="EG606">
        <v>0</v>
      </c>
      <c r="EH606">
        <v>14.7426</v>
      </c>
      <c r="EI606">
        <v>16.8270153846154</v>
      </c>
      <c r="EJ606">
        <v>273.380153846154</v>
      </c>
      <c r="EK606">
        <v>255.538230769231</v>
      </c>
      <c r="EL606">
        <v>2.33707769230769</v>
      </c>
      <c r="EM606">
        <v>250.152153846154</v>
      </c>
      <c r="EN606">
        <v>21.0772692307692</v>
      </c>
      <c r="EO606">
        <v>2.11400846153846</v>
      </c>
      <c r="EP606">
        <v>1.90300076923077</v>
      </c>
      <c r="EQ606">
        <v>18.3251307692308</v>
      </c>
      <c r="ER606">
        <v>16.6595615384615</v>
      </c>
      <c r="ES606">
        <v>1999.97615384615</v>
      </c>
      <c r="ET606">
        <v>0.979998692307692</v>
      </c>
      <c r="EU606">
        <v>0.0200009846153846</v>
      </c>
      <c r="EV606">
        <v>0</v>
      </c>
      <c r="EW606">
        <v>503.491923076923</v>
      </c>
      <c r="EX606">
        <v>5.00059</v>
      </c>
      <c r="EY606">
        <v>10227.5</v>
      </c>
      <c r="EZ606">
        <v>17360.1153846154</v>
      </c>
      <c r="FA606">
        <v>40.875</v>
      </c>
      <c r="FB606">
        <v>40.562</v>
      </c>
      <c r="FC606">
        <v>40.187</v>
      </c>
      <c r="FD606">
        <v>40.187</v>
      </c>
      <c r="FE606">
        <v>41.8216923076923</v>
      </c>
      <c r="FF606">
        <v>1955.07615384615</v>
      </c>
      <c r="FG606">
        <v>39.9</v>
      </c>
      <c r="FH606">
        <v>0</v>
      </c>
      <c r="FI606">
        <v>1759352112</v>
      </c>
      <c r="FJ606">
        <v>0</v>
      </c>
      <c r="FK606">
        <v>503.58012</v>
      </c>
      <c r="FL606">
        <v>4.94930768916054</v>
      </c>
      <c r="FM606">
        <v>97.5461536928329</v>
      </c>
      <c r="FN606">
        <v>10229.144</v>
      </c>
      <c r="FO606">
        <v>15</v>
      </c>
      <c r="FP606">
        <v>0</v>
      </c>
      <c r="FQ606" t="s">
        <v>439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16.50085</v>
      </c>
      <c r="GD606">
        <v>7.8540721804511</v>
      </c>
      <c r="GE606">
        <v>0.834079229150325</v>
      </c>
      <c r="GF606">
        <v>0</v>
      </c>
      <c r="GG606">
        <v>503.284117647059</v>
      </c>
      <c r="GH606">
        <v>4.48009166732934</v>
      </c>
      <c r="GI606">
        <v>0.481363367988801</v>
      </c>
      <c r="GJ606">
        <v>-1</v>
      </c>
      <c r="GK606">
        <v>2.3355375</v>
      </c>
      <c r="GL606">
        <v>0.0292804511278231</v>
      </c>
      <c r="GM606">
        <v>0.00336013671596857</v>
      </c>
      <c r="GN606">
        <v>1</v>
      </c>
      <c r="GO606">
        <v>1</v>
      </c>
      <c r="GP606">
        <v>2</v>
      </c>
      <c r="GQ606" t="s">
        <v>448</v>
      </c>
      <c r="GR606">
        <v>3.13245</v>
      </c>
      <c r="GS606">
        <v>2.71031</v>
      </c>
      <c r="GT606">
        <v>0.0566875</v>
      </c>
      <c r="GU606">
        <v>0.0535662</v>
      </c>
      <c r="GV606">
        <v>0.101041</v>
      </c>
      <c r="GW606">
        <v>0.0944193</v>
      </c>
      <c r="GX606">
        <v>35558.2</v>
      </c>
      <c r="GY606">
        <v>38238</v>
      </c>
      <c r="GZ606">
        <v>34102.8</v>
      </c>
      <c r="HA606">
        <v>36579</v>
      </c>
      <c r="HB606">
        <v>43283.1</v>
      </c>
      <c r="HC606">
        <v>47549.8</v>
      </c>
      <c r="HD606">
        <v>53190.6</v>
      </c>
      <c r="HE606">
        <v>58458.3</v>
      </c>
      <c r="HF606">
        <v>1.96327</v>
      </c>
      <c r="HG606">
        <v>1.7756</v>
      </c>
      <c r="HH606">
        <v>0.14668</v>
      </c>
      <c r="HI606">
        <v>0</v>
      </c>
      <c r="HJ606">
        <v>27.6047</v>
      </c>
      <c r="HK606">
        <v>999.9</v>
      </c>
      <c r="HL606">
        <v>50.397</v>
      </c>
      <c r="HM606">
        <v>31.25</v>
      </c>
      <c r="HN606">
        <v>25.5413</v>
      </c>
      <c r="HO606">
        <v>54.3559</v>
      </c>
      <c r="HP606">
        <v>46.1138</v>
      </c>
      <c r="HQ606">
        <v>1</v>
      </c>
      <c r="HR606">
        <v>0.0336585</v>
      </c>
      <c r="HS606">
        <v>-0.428538</v>
      </c>
      <c r="HT606">
        <v>20.1123</v>
      </c>
      <c r="HU606">
        <v>5.19767</v>
      </c>
      <c r="HV606">
        <v>12.004</v>
      </c>
      <c r="HW606">
        <v>4.97505</v>
      </c>
      <c r="HX606">
        <v>3.29393</v>
      </c>
      <c r="HY606">
        <v>9999</v>
      </c>
      <c r="HZ606">
        <v>9999</v>
      </c>
      <c r="IA606">
        <v>999.9</v>
      </c>
      <c r="IB606">
        <v>9999</v>
      </c>
      <c r="IC606">
        <v>1.86325</v>
      </c>
      <c r="ID606">
        <v>1.86813</v>
      </c>
      <c r="IE606">
        <v>1.86791</v>
      </c>
      <c r="IF606">
        <v>1.86906</v>
      </c>
      <c r="IG606">
        <v>1.86984</v>
      </c>
      <c r="IH606">
        <v>1.86591</v>
      </c>
      <c r="II606">
        <v>1.86703</v>
      </c>
      <c r="IJ606">
        <v>1.86844</v>
      </c>
      <c r="IK606">
        <v>5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1.412</v>
      </c>
      <c r="IY606">
        <v>0.357</v>
      </c>
      <c r="IZ606">
        <v>0.591063205497763</v>
      </c>
      <c r="JA606">
        <v>0.00362635438953289</v>
      </c>
      <c r="JB606">
        <v>-8.50754122937555e-07</v>
      </c>
      <c r="JC606">
        <v>2.87264459290622e-10</v>
      </c>
      <c r="JD606">
        <v>-0.103101814204982</v>
      </c>
      <c r="JE606">
        <v>-0.017656537129445</v>
      </c>
      <c r="JF606">
        <v>0.00217271289782075</v>
      </c>
      <c r="JG606">
        <v>-2.34727275410467e-05</v>
      </c>
      <c r="JH606">
        <v>4</v>
      </c>
      <c r="JI606">
        <v>2183</v>
      </c>
      <c r="JJ606">
        <v>1</v>
      </c>
      <c r="JK606">
        <v>27</v>
      </c>
      <c r="JL606">
        <v>29322535.2</v>
      </c>
      <c r="JM606">
        <v>29322535.2</v>
      </c>
      <c r="JN606">
        <v>0.582275</v>
      </c>
      <c r="JO606">
        <v>2.65259</v>
      </c>
      <c r="JP606">
        <v>1.54785</v>
      </c>
      <c r="JQ606">
        <v>2.31079</v>
      </c>
      <c r="JR606">
        <v>1.64551</v>
      </c>
      <c r="JS606">
        <v>2.33398</v>
      </c>
      <c r="JT606">
        <v>34.5092</v>
      </c>
      <c r="JU606">
        <v>24.1838</v>
      </c>
      <c r="JV606">
        <v>18</v>
      </c>
      <c r="JW606">
        <v>507.577</v>
      </c>
      <c r="JX606">
        <v>388.988</v>
      </c>
      <c r="JY606">
        <v>27.7331</v>
      </c>
      <c r="JZ606">
        <v>27.8264</v>
      </c>
      <c r="KA606">
        <v>29.9997</v>
      </c>
      <c r="KB606">
        <v>27.8679</v>
      </c>
      <c r="KC606">
        <v>27.827</v>
      </c>
      <c r="KD606">
        <v>11.5672</v>
      </c>
      <c r="KE606">
        <v>18.1923</v>
      </c>
      <c r="KF606">
        <v>17.051</v>
      </c>
      <c r="KG606">
        <v>27.7343</v>
      </c>
      <c r="KH606">
        <v>196.936</v>
      </c>
      <c r="KI606">
        <v>21.0777</v>
      </c>
      <c r="KJ606">
        <v>96.6961</v>
      </c>
      <c r="KK606">
        <v>94.7172</v>
      </c>
    </row>
    <row r="607" spans="1:297">
      <c r="A607">
        <v>591</v>
      </c>
      <c r="B607">
        <v>1759352116.1</v>
      </c>
      <c r="C607">
        <v>19256.0999999046</v>
      </c>
      <c r="D607" t="s">
        <v>1629</v>
      </c>
      <c r="E607" t="s">
        <v>1630</v>
      </c>
      <c r="F607">
        <v>5</v>
      </c>
      <c r="G607" t="s">
        <v>1410</v>
      </c>
      <c r="H607" t="s">
        <v>436</v>
      </c>
      <c r="I607">
        <v>1759352107.94615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222.222824402779</v>
      </c>
      <c r="AK607">
        <v>232.738527272727</v>
      </c>
      <c r="AL607">
        <v>-3.29507169701043</v>
      </c>
      <c r="AM607">
        <v>64.7014413785426</v>
      </c>
      <c r="AN607">
        <f>(AP607 - AO607 + DY607*1E3/(8.314*(EA607+273.15)) * AR607/DX607 * AQ607) * DX607/(100*DL607) * 1000/(1000 - AP607)</f>
        <v>0</v>
      </c>
      <c r="AO607">
        <v>21.072789829716</v>
      </c>
      <c r="AP607">
        <v>23.4087848484848</v>
      </c>
      <c r="AQ607">
        <v>-4.24756707154286e-05</v>
      </c>
      <c r="AR607">
        <v>119.371846667819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2.44</v>
      </c>
      <c r="DM607">
        <v>0.5</v>
      </c>
      <c r="DN607" t="s">
        <v>438</v>
      </c>
      <c r="DO607">
        <v>2</v>
      </c>
      <c r="DP607" t="b">
        <v>1</v>
      </c>
      <c r="DQ607">
        <v>1759352107.94615</v>
      </c>
      <c r="DR607">
        <v>250.641384615385</v>
      </c>
      <c r="DS607">
        <v>233.544538461538</v>
      </c>
      <c r="DT607">
        <v>23.4121538461538</v>
      </c>
      <c r="DU607">
        <v>21.0747615384615</v>
      </c>
      <c r="DV607">
        <v>249.195153846154</v>
      </c>
      <c r="DW607">
        <v>23.0550923076923</v>
      </c>
      <c r="DX607">
        <v>500.006076923077</v>
      </c>
      <c r="DY607">
        <v>90.2882846153846</v>
      </c>
      <c r="DZ607">
        <v>0.0323517692307692</v>
      </c>
      <c r="EA607">
        <v>29.8296769230769</v>
      </c>
      <c r="EB607">
        <v>30.0023923076923</v>
      </c>
      <c r="EC607">
        <v>999.9</v>
      </c>
      <c r="ED607">
        <v>0</v>
      </c>
      <c r="EE607">
        <v>0</v>
      </c>
      <c r="EF607">
        <v>10005.4784615385</v>
      </c>
      <c r="EG607">
        <v>0</v>
      </c>
      <c r="EH607">
        <v>14.7473769230769</v>
      </c>
      <c r="EI607">
        <v>17.0968384615385</v>
      </c>
      <c r="EJ607">
        <v>256.650076923077</v>
      </c>
      <c r="EK607">
        <v>238.572384615385</v>
      </c>
      <c r="EL607">
        <v>2.33738769230769</v>
      </c>
      <c r="EM607">
        <v>233.544538461538</v>
      </c>
      <c r="EN607">
        <v>21.0747615384615</v>
      </c>
      <c r="EO607">
        <v>2.11384153846154</v>
      </c>
      <c r="EP607">
        <v>1.90280307692308</v>
      </c>
      <c r="EQ607">
        <v>18.3238846153846</v>
      </c>
      <c r="ER607">
        <v>16.6579153846154</v>
      </c>
      <c r="ES607">
        <v>2000.02615384615</v>
      </c>
      <c r="ET607">
        <v>0.979999153846154</v>
      </c>
      <c r="EU607">
        <v>0.0200005076923077</v>
      </c>
      <c r="EV607">
        <v>0</v>
      </c>
      <c r="EW607">
        <v>503.878076923077</v>
      </c>
      <c r="EX607">
        <v>5.00059</v>
      </c>
      <c r="EY607">
        <v>10235.8692307692</v>
      </c>
      <c r="EZ607">
        <v>17360.5384615385</v>
      </c>
      <c r="FA607">
        <v>40.875</v>
      </c>
      <c r="FB607">
        <v>40.562</v>
      </c>
      <c r="FC607">
        <v>40.187</v>
      </c>
      <c r="FD607">
        <v>40.187</v>
      </c>
      <c r="FE607">
        <v>41.8168461538462</v>
      </c>
      <c r="FF607">
        <v>1955.12615384615</v>
      </c>
      <c r="FG607">
        <v>39.9</v>
      </c>
      <c r="FH607">
        <v>0</v>
      </c>
      <c r="FI607">
        <v>1759352116.8</v>
      </c>
      <c r="FJ607">
        <v>0</v>
      </c>
      <c r="FK607">
        <v>503.96244</v>
      </c>
      <c r="FL607">
        <v>5.83261539724683</v>
      </c>
      <c r="FM607">
        <v>105.223077073503</v>
      </c>
      <c r="FN607">
        <v>10237.404</v>
      </c>
      <c r="FO607">
        <v>15</v>
      </c>
      <c r="FP607">
        <v>0</v>
      </c>
      <c r="FQ607" t="s">
        <v>439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16.9059142857143</v>
      </c>
      <c r="GD607">
        <v>4.63705714285713</v>
      </c>
      <c r="GE607">
        <v>0.61749368324181</v>
      </c>
      <c r="GF607">
        <v>0</v>
      </c>
      <c r="GG607">
        <v>503.659176470588</v>
      </c>
      <c r="GH607">
        <v>5.04601986618283</v>
      </c>
      <c r="GI607">
        <v>0.52674831977667</v>
      </c>
      <c r="GJ607">
        <v>-1</v>
      </c>
      <c r="GK607">
        <v>2.33689428571429</v>
      </c>
      <c r="GL607">
        <v>0.00476181818181499</v>
      </c>
      <c r="GM607">
        <v>0.00142355547980458</v>
      </c>
      <c r="GN607">
        <v>1</v>
      </c>
      <c r="GO607">
        <v>1</v>
      </c>
      <c r="GP607">
        <v>2</v>
      </c>
      <c r="GQ607" t="s">
        <v>448</v>
      </c>
      <c r="GR607">
        <v>3.13244</v>
      </c>
      <c r="GS607">
        <v>2.71036</v>
      </c>
      <c r="GT607">
        <v>0.0533747</v>
      </c>
      <c r="GU607">
        <v>0.050028</v>
      </c>
      <c r="GV607">
        <v>0.10104</v>
      </c>
      <c r="GW607">
        <v>0.0944054</v>
      </c>
      <c r="GX607">
        <v>35683.3</v>
      </c>
      <c r="GY607">
        <v>38381.6</v>
      </c>
      <c r="GZ607">
        <v>34102.9</v>
      </c>
      <c r="HA607">
        <v>36579.6</v>
      </c>
      <c r="HB607">
        <v>43283.2</v>
      </c>
      <c r="HC607">
        <v>47550.7</v>
      </c>
      <c r="HD607">
        <v>53191.2</v>
      </c>
      <c r="HE607">
        <v>58459.1</v>
      </c>
      <c r="HF607">
        <v>1.9634</v>
      </c>
      <c r="HG607">
        <v>1.77585</v>
      </c>
      <c r="HH607">
        <v>0.146508</v>
      </c>
      <c r="HI607">
        <v>0</v>
      </c>
      <c r="HJ607">
        <v>27.6023</v>
      </c>
      <c r="HK607">
        <v>999.9</v>
      </c>
      <c r="HL607">
        <v>50.372</v>
      </c>
      <c r="HM607">
        <v>31.25</v>
      </c>
      <c r="HN607">
        <v>25.5284</v>
      </c>
      <c r="HO607">
        <v>53.9159</v>
      </c>
      <c r="HP607">
        <v>45.9054</v>
      </c>
      <c r="HQ607">
        <v>1</v>
      </c>
      <c r="HR607">
        <v>0.0335112</v>
      </c>
      <c r="HS607">
        <v>-0.561827</v>
      </c>
      <c r="HT607">
        <v>20.112</v>
      </c>
      <c r="HU607">
        <v>5.19812</v>
      </c>
      <c r="HV607">
        <v>12.004</v>
      </c>
      <c r="HW607">
        <v>4.9752</v>
      </c>
      <c r="HX607">
        <v>3.29395</v>
      </c>
      <c r="HY607">
        <v>9999</v>
      </c>
      <c r="HZ607">
        <v>9999</v>
      </c>
      <c r="IA607">
        <v>999.9</v>
      </c>
      <c r="IB607">
        <v>9999</v>
      </c>
      <c r="IC607">
        <v>1.86325</v>
      </c>
      <c r="ID607">
        <v>1.86813</v>
      </c>
      <c r="IE607">
        <v>1.86792</v>
      </c>
      <c r="IF607">
        <v>1.86905</v>
      </c>
      <c r="IG607">
        <v>1.86984</v>
      </c>
      <c r="IH607">
        <v>1.86589</v>
      </c>
      <c r="II607">
        <v>1.86701</v>
      </c>
      <c r="IJ607">
        <v>1.86844</v>
      </c>
      <c r="IK607">
        <v>5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1.359</v>
      </c>
      <c r="IY607">
        <v>0.357</v>
      </c>
      <c r="IZ607">
        <v>0.591063205497763</v>
      </c>
      <c r="JA607">
        <v>0.00362635438953289</v>
      </c>
      <c r="JB607">
        <v>-8.50754122937555e-07</v>
      </c>
      <c r="JC607">
        <v>2.87264459290622e-10</v>
      </c>
      <c r="JD607">
        <v>-0.103101814204982</v>
      </c>
      <c r="JE607">
        <v>-0.017656537129445</v>
      </c>
      <c r="JF607">
        <v>0.00217271289782075</v>
      </c>
      <c r="JG607">
        <v>-2.34727275410467e-05</v>
      </c>
      <c r="JH607">
        <v>4</v>
      </c>
      <c r="JI607">
        <v>2183</v>
      </c>
      <c r="JJ607">
        <v>1</v>
      </c>
      <c r="JK607">
        <v>27</v>
      </c>
      <c r="JL607">
        <v>29322535.3</v>
      </c>
      <c r="JM607">
        <v>29322535.3</v>
      </c>
      <c r="JN607">
        <v>0.545654</v>
      </c>
      <c r="JO607">
        <v>2.65381</v>
      </c>
      <c r="JP607">
        <v>1.54785</v>
      </c>
      <c r="JQ607">
        <v>2.31201</v>
      </c>
      <c r="JR607">
        <v>1.64673</v>
      </c>
      <c r="JS607">
        <v>2.33643</v>
      </c>
      <c r="JT607">
        <v>34.5092</v>
      </c>
      <c r="JU607">
        <v>24.1926</v>
      </c>
      <c r="JV607">
        <v>18</v>
      </c>
      <c r="JW607">
        <v>507.616</v>
      </c>
      <c r="JX607">
        <v>389.093</v>
      </c>
      <c r="JY607">
        <v>27.7389</v>
      </c>
      <c r="JZ607">
        <v>27.8221</v>
      </c>
      <c r="KA607">
        <v>29.9999</v>
      </c>
      <c r="KB607">
        <v>27.8632</v>
      </c>
      <c r="KC607">
        <v>27.8228</v>
      </c>
      <c r="KD607">
        <v>10.9064</v>
      </c>
      <c r="KE607">
        <v>18.1923</v>
      </c>
      <c r="KF607">
        <v>17.051</v>
      </c>
      <c r="KG607">
        <v>27.7584</v>
      </c>
      <c r="KH607">
        <v>183.399</v>
      </c>
      <c r="KI607">
        <v>21.0777</v>
      </c>
      <c r="KJ607">
        <v>96.697</v>
      </c>
      <c r="KK607">
        <v>94.7186</v>
      </c>
    </row>
    <row r="608" spans="1:297">
      <c r="A608">
        <v>592</v>
      </c>
      <c r="B608">
        <v>1759352121.1</v>
      </c>
      <c r="C608">
        <v>19261.0999999046</v>
      </c>
      <c r="D608" t="s">
        <v>1631</v>
      </c>
      <c r="E608" t="s">
        <v>1632</v>
      </c>
      <c r="F608">
        <v>5</v>
      </c>
      <c r="G608" t="s">
        <v>1410</v>
      </c>
      <c r="H608" t="s">
        <v>436</v>
      </c>
      <c r="I608">
        <v>1759352112.94615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204.940416251277</v>
      </c>
      <c r="AK608">
        <v>215.980418181818</v>
      </c>
      <c r="AL608">
        <v>-3.35630445540208</v>
      </c>
      <c r="AM608">
        <v>64.7014413785426</v>
      </c>
      <c r="AN608">
        <f>(AP608 - AO608 + DY608*1E3/(8.314*(EA608+273.15)) * AR608/DX608 * AQ608) * DX608/(100*DL608) * 1000/(1000 - AP608)</f>
        <v>0</v>
      </c>
      <c r="AO608">
        <v>21.0682306895472</v>
      </c>
      <c r="AP608">
        <v>23.407356969697</v>
      </c>
      <c r="AQ608">
        <v>-3.53149400678505e-05</v>
      </c>
      <c r="AR608">
        <v>119.371846667819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2.44</v>
      </c>
      <c r="DM608">
        <v>0.5</v>
      </c>
      <c r="DN608" t="s">
        <v>438</v>
      </c>
      <c r="DO608">
        <v>2</v>
      </c>
      <c r="DP608" t="b">
        <v>1</v>
      </c>
      <c r="DQ608">
        <v>1759352112.94615</v>
      </c>
      <c r="DR608">
        <v>234.303692307692</v>
      </c>
      <c r="DS608">
        <v>216.657461538462</v>
      </c>
      <c r="DT608">
        <v>23.4100538461539</v>
      </c>
      <c r="DU608">
        <v>21.0718769230769</v>
      </c>
      <c r="DV608">
        <v>232.910615384615</v>
      </c>
      <c r="DW608">
        <v>23.0530692307692</v>
      </c>
      <c r="DX608">
        <v>500.044692307692</v>
      </c>
      <c r="DY608">
        <v>90.2886846153846</v>
      </c>
      <c r="DZ608">
        <v>0.0324179538461538</v>
      </c>
      <c r="EA608">
        <v>29.8281769230769</v>
      </c>
      <c r="EB608">
        <v>29.9979538461538</v>
      </c>
      <c r="EC608">
        <v>999.9</v>
      </c>
      <c r="ED608">
        <v>0</v>
      </c>
      <c r="EE608">
        <v>0</v>
      </c>
      <c r="EF608">
        <v>9988.26846153846</v>
      </c>
      <c r="EG608">
        <v>0</v>
      </c>
      <c r="EH608">
        <v>14.7491846153846</v>
      </c>
      <c r="EI608">
        <v>17.6461846153846</v>
      </c>
      <c r="EJ608">
        <v>239.920153846154</v>
      </c>
      <c r="EK608">
        <v>221.321153846154</v>
      </c>
      <c r="EL608">
        <v>2.33816538461538</v>
      </c>
      <c r="EM608">
        <v>216.657461538462</v>
      </c>
      <c r="EN608">
        <v>21.0718769230769</v>
      </c>
      <c r="EO608">
        <v>2.11366</v>
      </c>
      <c r="EP608">
        <v>1.90255153846154</v>
      </c>
      <c r="EQ608">
        <v>18.3225076923077</v>
      </c>
      <c r="ER608">
        <v>16.6558307692308</v>
      </c>
      <c r="ES608">
        <v>2000.02923076923</v>
      </c>
      <c r="ET608">
        <v>0.979999153846154</v>
      </c>
      <c r="EU608">
        <v>0.0200005076923077</v>
      </c>
      <c r="EV608">
        <v>0</v>
      </c>
      <c r="EW608">
        <v>504.409230769231</v>
      </c>
      <c r="EX608">
        <v>5.00059</v>
      </c>
      <c r="EY608">
        <v>10245.0384615385</v>
      </c>
      <c r="EZ608">
        <v>17360.5769230769</v>
      </c>
      <c r="FA608">
        <v>40.8701538461538</v>
      </c>
      <c r="FB608">
        <v>40.562</v>
      </c>
      <c r="FC608">
        <v>40.187</v>
      </c>
      <c r="FD608">
        <v>40.187</v>
      </c>
      <c r="FE608">
        <v>41.812</v>
      </c>
      <c r="FF608">
        <v>1955.12923076923</v>
      </c>
      <c r="FG608">
        <v>39.9</v>
      </c>
      <c r="FH608">
        <v>0</v>
      </c>
      <c r="FI608">
        <v>1759352121.6</v>
      </c>
      <c r="FJ608">
        <v>0</v>
      </c>
      <c r="FK608">
        <v>504.46332</v>
      </c>
      <c r="FL608">
        <v>5.916000009738</v>
      </c>
      <c r="FM608">
        <v>113.93076934121</v>
      </c>
      <c r="FN608">
        <v>10246.236</v>
      </c>
      <c r="FO608">
        <v>15</v>
      </c>
      <c r="FP608">
        <v>0</v>
      </c>
      <c r="FQ608" t="s">
        <v>439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17.346455</v>
      </c>
      <c r="GD608">
        <v>5.44131879699249</v>
      </c>
      <c r="GE608">
        <v>0.661381909697415</v>
      </c>
      <c r="GF608">
        <v>0</v>
      </c>
      <c r="GG608">
        <v>504.125058823529</v>
      </c>
      <c r="GH608">
        <v>5.94135981727044</v>
      </c>
      <c r="GI608">
        <v>0.603402652667086</v>
      </c>
      <c r="GJ608">
        <v>-1</v>
      </c>
      <c r="GK608">
        <v>2.33805</v>
      </c>
      <c r="GL608">
        <v>0.00592240601504004</v>
      </c>
      <c r="GM608">
        <v>0.00157990822518269</v>
      </c>
      <c r="GN608">
        <v>1</v>
      </c>
      <c r="GO608">
        <v>1</v>
      </c>
      <c r="GP608">
        <v>2</v>
      </c>
      <c r="GQ608" t="s">
        <v>448</v>
      </c>
      <c r="GR608">
        <v>3.13211</v>
      </c>
      <c r="GS608">
        <v>2.71039</v>
      </c>
      <c r="GT608">
        <v>0.049937</v>
      </c>
      <c r="GU608">
        <v>0.0465277</v>
      </c>
      <c r="GV608">
        <v>0.101034</v>
      </c>
      <c r="GW608">
        <v>0.0943985</v>
      </c>
      <c r="GX608">
        <v>35813.2</v>
      </c>
      <c r="GY608">
        <v>38523.5</v>
      </c>
      <c r="GZ608">
        <v>34103.2</v>
      </c>
      <c r="HA608">
        <v>36580</v>
      </c>
      <c r="HB608">
        <v>43283.2</v>
      </c>
      <c r="HC608">
        <v>47550.9</v>
      </c>
      <c r="HD608">
        <v>53191.3</v>
      </c>
      <c r="HE608">
        <v>58459.3</v>
      </c>
      <c r="HF608">
        <v>1.96288</v>
      </c>
      <c r="HG608">
        <v>1.7763</v>
      </c>
      <c r="HH608">
        <v>0.147216</v>
      </c>
      <c r="HI608">
        <v>0</v>
      </c>
      <c r="HJ608">
        <v>27.6004</v>
      </c>
      <c r="HK608">
        <v>999.9</v>
      </c>
      <c r="HL608">
        <v>50.372</v>
      </c>
      <c r="HM608">
        <v>31.25</v>
      </c>
      <c r="HN608">
        <v>25.5299</v>
      </c>
      <c r="HO608">
        <v>54.3759</v>
      </c>
      <c r="HP608">
        <v>46.1579</v>
      </c>
      <c r="HQ608">
        <v>1</v>
      </c>
      <c r="HR608">
        <v>0.033125</v>
      </c>
      <c r="HS608">
        <v>-0.516446</v>
      </c>
      <c r="HT608">
        <v>20.1121</v>
      </c>
      <c r="HU608">
        <v>5.19797</v>
      </c>
      <c r="HV608">
        <v>12.004</v>
      </c>
      <c r="HW608">
        <v>4.97525</v>
      </c>
      <c r="HX608">
        <v>3.294</v>
      </c>
      <c r="HY608">
        <v>9999</v>
      </c>
      <c r="HZ608">
        <v>9999</v>
      </c>
      <c r="IA608">
        <v>999.9</v>
      </c>
      <c r="IB608">
        <v>9999</v>
      </c>
      <c r="IC608">
        <v>1.86325</v>
      </c>
      <c r="ID608">
        <v>1.86813</v>
      </c>
      <c r="IE608">
        <v>1.86794</v>
      </c>
      <c r="IF608">
        <v>1.86905</v>
      </c>
      <c r="IG608">
        <v>1.86984</v>
      </c>
      <c r="IH608">
        <v>1.86588</v>
      </c>
      <c r="II608">
        <v>1.86704</v>
      </c>
      <c r="IJ608">
        <v>1.86844</v>
      </c>
      <c r="IK608">
        <v>5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1.306</v>
      </c>
      <c r="IY608">
        <v>0.3568</v>
      </c>
      <c r="IZ608">
        <v>0.591063205497763</v>
      </c>
      <c r="JA608">
        <v>0.00362635438953289</v>
      </c>
      <c r="JB608">
        <v>-8.50754122937555e-07</v>
      </c>
      <c r="JC608">
        <v>2.87264459290622e-10</v>
      </c>
      <c r="JD608">
        <v>-0.103101814204982</v>
      </c>
      <c r="JE608">
        <v>-0.017656537129445</v>
      </c>
      <c r="JF608">
        <v>0.00217271289782075</v>
      </c>
      <c r="JG608">
        <v>-2.34727275410467e-05</v>
      </c>
      <c r="JH608">
        <v>4</v>
      </c>
      <c r="JI608">
        <v>2183</v>
      </c>
      <c r="JJ608">
        <v>1</v>
      </c>
      <c r="JK608">
        <v>27</v>
      </c>
      <c r="JL608">
        <v>29322535.4</v>
      </c>
      <c r="JM608">
        <v>29322535.4</v>
      </c>
      <c r="JN608">
        <v>0.513916</v>
      </c>
      <c r="JO608">
        <v>2.65015</v>
      </c>
      <c r="JP608">
        <v>1.54785</v>
      </c>
      <c r="JQ608">
        <v>2.31201</v>
      </c>
      <c r="JR608">
        <v>1.64673</v>
      </c>
      <c r="JS608">
        <v>2.34253</v>
      </c>
      <c r="JT608">
        <v>34.5092</v>
      </c>
      <c r="JU608">
        <v>24.1926</v>
      </c>
      <c r="JV608">
        <v>18</v>
      </c>
      <c r="JW608">
        <v>507.243</v>
      </c>
      <c r="JX608">
        <v>389.307</v>
      </c>
      <c r="JY608">
        <v>27.759</v>
      </c>
      <c r="JZ608">
        <v>27.8182</v>
      </c>
      <c r="KA608">
        <v>29.9997</v>
      </c>
      <c r="KB608">
        <v>27.8601</v>
      </c>
      <c r="KC608">
        <v>27.8187</v>
      </c>
      <c r="KD608">
        <v>10.1777</v>
      </c>
      <c r="KE608">
        <v>18.1923</v>
      </c>
      <c r="KF608">
        <v>17.051</v>
      </c>
      <c r="KG608">
        <v>27.7606</v>
      </c>
      <c r="KH608">
        <v>163.104</v>
      </c>
      <c r="KI608">
        <v>21.0777</v>
      </c>
      <c r="KJ608">
        <v>96.6973</v>
      </c>
      <c r="KK608">
        <v>94.7192</v>
      </c>
    </row>
    <row r="609" spans="1:297">
      <c r="A609">
        <v>593</v>
      </c>
      <c r="B609">
        <v>1759352126.1</v>
      </c>
      <c r="C609">
        <v>19266.0999999046</v>
      </c>
      <c r="D609" t="s">
        <v>1633</v>
      </c>
      <c r="E609" t="s">
        <v>1634</v>
      </c>
      <c r="F609">
        <v>5</v>
      </c>
      <c r="G609" t="s">
        <v>1410</v>
      </c>
      <c r="H609" t="s">
        <v>436</v>
      </c>
      <c r="I609">
        <v>1759352117.94615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188.37296353038</v>
      </c>
      <c r="AK609">
        <v>199.607163636364</v>
      </c>
      <c r="AL609">
        <v>-3.26438121449174</v>
      </c>
      <c r="AM609">
        <v>64.7014413785426</v>
      </c>
      <c r="AN609">
        <f>(AP609 - AO609 + DY609*1E3/(8.314*(EA609+273.15)) * AR609/DX609 * AQ609) * DX609/(100*DL609) * 1000/(1000 - AP609)</f>
        <v>0</v>
      </c>
      <c r="AO609">
        <v>21.0657772267856</v>
      </c>
      <c r="AP609">
        <v>23.4066248484848</v>
      </c>
      <c r="AQ609">
        <v>-1.77711708729588e-05</v>
      </c>
      <c r="AR609">
        <v>119.371846667819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2.44</v>
      </c>
      <c r="DM609">
        <v>0.5</v>
      </c>
      <c r="DN609" t="s">
        <v>438</v>
      </c>
      <c r="DO609">
        <v>2</v>
      </c>
      <c r="DP609" t="b">
        <v>1</v>
      </c>
      <c r="DQ609">
        <v>1759352117.94615</v>
      </c>
      <c r="DR609">
        <v>218.003076923077</v>
      </c>
      <c r="DS609">
        <v>200.189615384615</v>
      </c>
      <c r="DT609">
        <v>23.4082461538462</v>
      </c>
      <c r="DU609">
        <v>21.0690846153846</v>
      </c>
      <c r="DV609">
        <v>216.663461538462</v>
      </c>
      <c r="DW609">
        <v>23.0513461538462</v>
      </c>
      <c r="DX609">
        <v>500.019538461538</v>
      </c>
      <c r="DY609">
        <v>90.2892769230769</v>
      </c>
      <c r="DZ609">
        <v>0.0324841615384615</v>
      </c>
      <c r="EA609">
        <v>29.8282076923077</v>
      </c>
      <c r="EB609">
        <v>30.0004307692308</v>
      </c>
      <c r="EC609">
        <v>999.9</v>
      </c>
      <c r="ED609">
        <v>0</v>
      </c>
      <c r="EE609">
        <v>0</v>
      </c>
      <c r="EF609">
        <v>9986.91615384615</v>
      </c>
      <c r="EG609">
        <v>0</v>
      </c>
      <c r="EH609">
        <v>14.7474846153846</v>
      </c>
      <c r="EI609">
        <v>17.8133615384615</v>
      </c>
      <c r="EJ609">
        <v>223.228384615385</v>
      </c>
      <c r="EK609">
        <v>204.498384615385</v>
      </c>
      <c r="EL609">
        <v>2.33915153846154</v>
      </c>
      <c r="EM609">
        <v>200.189615384615</v>
      </c>
      <c r="EN609">
        <v>21.0690846153846</v>
      </c>
      <c r="EO609">
        <v>2.11351</v>
      </c>
      <c r="EP609">
        <v>1.90231</v>
      </c>
      <c r="EQ609">
        <v>18.3213846153846</v>
      </c>
      <c r="ER609">
        <v>16.6538384615385</v>
      </c>
      <c r="ES609">
        <v>2000.04</v>
      </c>
      <c r="ET609">
        <v>0.979999153846154</v>
      </c>
      <c r="EU609">
        <v>0.0200005076923077</v>
      </c>
      <c r="EV609">
        <v>0</v>
      </c>
      <c r="EW609">
        <v>504.898153846154</v>
      </c>
      <c r="EX609">
        <v>5.00059</v>
      </c>
      <c r="EY609">
        <v>10254.7230769231</v>
      </c>
      <c r="EZ609">
        <v>17360.6538461538</v>
      </c>
      <c r="FA609">
        <v>40.8604615384615</v>
      </c>
      <c r="FB609">
        <v>40.562</v>
      </c>
      <c r="FC609">
        <v>40.187</v>
      </c>
      <c r="FD609">
        <v>40.187</v>
      </c>
      <c r="FE609">
        <v>41.812</v>
      </c>
      <c r="FF609">
        <v>1955.14</v>
      </c>
      <c r="FG609">
        <v>39.9</v>
      </c>
      <c r="FH609">
        <v>0</v>
      </c>
      <c r="FI609">
        <v>1759352127</v>
      </c>
      <c r="FJ609">
        <v>0</v>
      </c>
      <c r="FK609">
        <v>504.936615384615</v>
      </c>
      <c r="FL609">
        <v>6.46386323373664</v>
      </c>
      <c r="FM609">
        <v>123.165811742073</v>
      </c>
      <c r="FN609">
        <v>10256.3230769231</v>
      </c>
      <c r="FO609">
        <v>15</v>
      </c>
      <c r="FP609">
        <v>0</v>
      </c>
      <c r="FQ609" t="s">
        <v>439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17.7370571428571</v>
      </c>
      <c r="GD609">
        <v>2.73571168831171</v>
      </c>
      <c r="GE609">
        <v>0.427245652067853</v>
      </c>
      <c r="GF609">
        <v>0</v>
      </c>
      <c r="GG609">
        <v>504.607882352941</v>
      </c>
      <c r="GH609">
        <v>5.92699770699506</v>
      </c>
      <c r="GI609">
        <v>0.600286439700734</v>
      </c>
      <c r="GJ609">
        <v>-1</v>
      </c>
      <c r="GK609">
        <v>2.33889666666667</v>
      </c>
      <c r="GL609">
        <v>0.0129592207792237</v>
      </c>
      <c r="GM609">
        <v>0.00195709778652772</v>
      </c>
      <c r="GN609">
        <v>1</v>
      </c>
      <c r="GO609">
        <v>1</v>
      </c>
      <c r="GP609">
        <v>2</v>
      </c>
      <c r="GQ609" t="s">
        <v>448</v>
      </c>
      <c r="GR609">
        <v>3.13255</v>
      </c>
      <c r="GS609">
        <v>2.71041</v>
      </c>
      <c r="GT609">
        <v>0.0464906</v>
      </c>
      <c r="GU609">
        <v>0.0426772</v>
      </c>
      <c r="GV609">
        <v>0.10103</v>
      </c>
      <c r="GW609">
        <v>0.0943911</v>
      </c>
      <c r="GX609">
        <v>35943.3</v>
      </c>
      <c r="GY609">
        <v>38679.4</v>
      </c>
      <c r="GZ609">
        <v>34103.4</v>
      </c>
      <c r="HA609">
        <v>36580.3</v>
      </c>
      <c r="HB609">
        <v>43282.8</v>
      </c>
      <c r="HC609">
        <v>47551.1</v>
      </c>
      <c r="HD609">
        <v>53191.2</v>
      </c>
      <c r="HE609">
        <v>58459.7</v>
      </c>
      <c r="HF609">
        <v>1.96353</v>
      </c>
      <c r="HG609">
        <v>1.77582</v>
      </c>
      <c r="HH609">
        <v>0.147384</v>
      </c>
      <c r="HI609">
        <v>0</v>
      </c>
      <c r="HJ609">
        <v>27.6</v>
      </c>
      <c r="HK609">
        <v>999.9</v>
      </c>
      <c r="HL609">
        <v>50.372</v>
      </c>
      <c r="HM609">
        <v>31.25</v>
      </c>
      <c r="HN609">
        <v>25.528</v>
      </c>
      <c r="HO609">
        <v>54.5359</v>
      </c>
      <c r="HP609">
        <v>45.9615</v>
      </c>
      <c r="HQ609">
        <v>1</v>
      </c>
      <c r="HR609">
        <v>0.0328913</v>
      </c>
      <c r="HS609">
        <v>-0.497582</v>
      </c>
      <c r="HT609">
        <v>20.1123</v>
      </c>
      <c r="HU609">
        <v>5.19797</v>
      </c>
      <c r="HV609">
        <v>12.004</v>
      </c>
      <c r="HW609">
        <v>4.9754</v>
      </c>
      <c r="HX609">
        <v>3.294</v>
      </c>
      <c r="HY609">
        <v>9999</v>
      </c>
      <c r="HZ609">
        <v>9999</v>
      </c>
      <c r="IA609">
        <v>999.9</v>
      </c>
      <c r="IB609">
        <v>9999</v>
      </c>
      <c r="IC609">
        <v>1.86325</v>
      </c>
      <c r="ID609">
        <v>1.86813</v>
      </c>
      <c r="IE609">
        <v>1.86792</v>
      </c>
      <c r="IF609">
        <v>1.86905</v>
      </c>
      <c r="IG609">
        <v>1.86984</v>
      </c>
      <c r="IH609">
        <v>1.86589</v>
      </c>
      <c r="II609">
        <v>1.86699</v>
      </c>
      <c r="IJ609">
        <v>1.86844</v>
      </c>
      <c r="IK609">
        <v>5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1.253</v>
      </c>
      <c r="IY609">
        <v>0.3567</v>
      </c>
      <c r="IZ609">
        <v>0.591063205497763</v>
      </c>
      <c r="JA609">
        <v>0.00362635438953289</v>
      </c>
      <c r="JB609">
        <v>-8.50754122937555e-07</v>
      </c>
      <c r="JC609">
        <v>2.87264459290622e-10</v>
      </c>
      <c r="JD609">
        <v>-0.103101814204982</v>
      </c>
      <c r="JE609">
        <v>-0.017656537129445</v>
      </c>
      <c r="JF609">
        <v>0.00217271289782075</v>
      </c>
      <c r="JG609">
        <v>-2.34727275410467e-05</v>
      </c>
      <c r="JH609">
        <v>4</v>
      </c>
      <c r="JI609">
        <v>2183</v>
      </c>
      <c r="JJ609">
        <v>1</v>
      </c>
      <c r="JK609">
        <v>27</v>
      </c>
      <c r="JL609">
        <v>29322535.4</v>
      </c>
      <c r="JM609">
        <v>29322535.4</v>
      </c>
      <c r="JN609">
        <v>0.477295</v>
      </c>
      <c r="JO609">
        <v>2.65625</v>
      </c>
      <c r="JP609">
        <v>1.54785</v>
      </c>
      <c r="JQ609">
        <v>2.31201</v>
      </c>
      <c r="JR609">
        <v>1.64673</v>
      </c>
      <c r="JS609">
        <v>2.37183</v>
      </c>
      <c r="JT609">
        <v>34.5092</v>
      </c>
      <c r="JU609">
        <v>24.1926</v>
      </c>
      <c r="JV609">
        <v>18</v>
      </c>
      <c r="JW609">
        <v>507.637</v>
      </c>
      <c r="JX609">
        <v>389.029</v>
      </c>
      <c r="JY609">
        <v>27.7636</v>
      </c>
      <c r="JZ609">
        <v>27.8144</v>
      </c>
      <c r="KA609">
        <v>29.9999</v>
      </c>
      <c r="KB609">
        <v>27.8561</v>
      </c>
      <c r="KC609">
        <v>27.815</v>
      </c>
      <c r="KD609">
        <v>9.53631</v>
      </c>
      <c r="KE609">
        <v>18.1923</v>
      </c>
      <c r="KF609">
        <v>17.051</v>
      </c>
      <c r="KG609">
        <v>27.7618</v>
      </c>
      <c r="KH609">
        <v>149.592</v>
      </c>
      <c r="KI609">
        <v>21.0777</v>
      </c>
      <c r="KJ609">
        <v>96.6974</v>
      </c>
      <c r="KK609">
        <v>94.7198</v>
      </c>
    </row>
    <row r="610" spans="1:297">
      <c r="A610">
        <v>594</v>
      </c>
      <c r="B610">
        <v>1759352131.1</v>
      </c>
      <c r="C610">
        <v>19271.0999999046</v>
      </c>
      <c r="D610" t="s">
        <v>1635</v>
      </c>
      <c r="E610" t="s">
        <v>1636</v>
      </c>
      <c r="F610">
        <v>5</v>
      </c>
      <c r="G610" t="s">
        <v>1410</v>
      </c>
      <c r="H610" t="s">
        <v>436</v>
      </c>
      <c r="I610">
        <v>1759352122.94615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170.61824449914</v>
      </c>
      <c r="AK610">
        <v>182.586581818182</v>
      </c>
      <c r="AL610">
        <v>-3.40772437300873</v>
      </c>
      <c r="AM610">
        <v>64.7014413785426</v>
      </c>
      <c r="AN610">
        <f>(AP610 - AO610 + DY610*1E3/(8.314*(EA610+273.15)) * AR610/DX610 * AQ610) * DX610/(100*DL610) * 1000/(1000 - AP610)</f>
        <v>0</v>
      </c>
      <c r="AO610">
        <v>21.0625224509664</v>
      </c>
      <c r="AP610">
        <v>23.4036484848485</v>
      </c>
      <c r="AQ610">
        <v>-3.38116976384724e-05</v>
      </c>
      <c r="AR610">
        <v>119.371846667819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2.44</v>
      </c>
      <c r="DM610">
        <v>0.5</v>
      </c>
      <c r="DN610" t="s">
        <v>438</v>
      </c>
      <c r="DO610">
        <v>2</v>
      </c>
      <c r="DP610" t="b">
        <v>1</v>
      </c>
      <c r="DQ610">
        <v>1759352122.94615</v>
      </c>
      <c r="DR610">
        <v>201.749615384615</v>
      </c>
      <c r="DS610">
        <v>183.382769230769</v>
      </c>
      <c r="DT610">
        <v>23.4065692307692</v>
      </c>
      <c r="DU610">
        <v>21.0657153846154</v>
      </c>
      <c r="DV610">
        <v>200.463692307692</v>
      </c>
      <c r="DW610">
        <v>23.0497384615385</v>
      </c>
      <c r="DX610">
        <v>500.028692307692</v>
      </c>
      <c r="DY610">
        <v>90.2893923076923</v>
      </c>
      <c r="DZ610">
        <v>0.0324585538461538</v>
      </c>
      <c r="EA610">
        <v>29.8286923076923</v>
      </c>
      <c r="EB610">
        <v>30.0026307692308</v>
      </c>
      <c r="EC610">
        <v>999.9</v>
      </c>
      <c r="ED610">
        <v>0</v>
      </c>
      <c r="EE610">
        <v>0</v>
      </c>
      <c r="EF610">
        <v>9990.81153846154</v>
      </c>
      <c r="EG610">
        <v>0</v>
      </c>
      <c r="EH610">
        <v>14.7504538461538</v>
      </c>
      <c r="EI610">
        <v>18.3667461538462</v>
      </c>
      <c r="EJ610">
        <v>206.585076923077</v>
      </c>
      <c r="EK610">
        <v>187.329153846154</v>
      </c>
      <c r="EL610">
        <v>2.34085307692308</v>
      </c>
      <c r="EM610">
        <v>183.382769230769</v>
      </c>
      <c r="EN610">
        <v>21.0657153846154</v>
      </c>
      <c r="EO610">
        <v>2.11336230769231</v>
      </c>
      <c r="EP610">
        <v>1.90200769230769</v>
      </c>
      <c r="EQ610">
        <v>18.3202615384615</v>
      </c>
      <c r="ER610">
        <v>16.6513384615385</v>
      </c>
      <c r="ES610">
        <v>2000.01923076923</v>
      </c>
      <c r="ET610">
        <v>0.979998923076923</v>
      </c>
      <c r="EU610">
        <v>0.0200007461538462</v>
      </c>
      <c r="EV610">
        <v>0</v>
      </c>
      <c r="EW610">
        <v>505.419846153846</v>
      </c>
      <c r="EX610">
        <v>5.00059</v>
      </c>
      <c r="EY610">
        <v>10265.2538461538</v>
      </c>
      <c r="EZ610">
        <v>17360.4769230769</v>
      </c>
      <c r="FA610">
        <v>40.8556153846154</v>
      </c>
      <c r="FB610">
        <v>40.562</v>
      </c>
      <c r="FC610">
        <v>40.187</v>
      </c>
      <c r="FD610">
        <v>40.187</v>
      </c>
      <c r="FE610">
        <v>41.812</v>
      </c>
      <c r="FF610">
        <v>1955.11923076923</v>
      </c>
      <c r="FG610">
        <v>39.9</v>
      </c>
      <c r="FH610">
        <v>0</v>
      </c>
      <c r="FI610">
        <v>1759352131.8</v>
      </c>
      <c r="FJ610">
        <v>0</v>
      </c>
      <c r="FK610">
        <v>505.493538461538</v>
      </c>
      <c r="FL610">
        <v>6.83644444550182</v>
      </c>
      <c r="FM610">
        <v>134.844444473101</v>
      </c>
      <c r="FN610">
        <v>10266.5692307692</v>
      </c>
      <c r="FO610">
        <v>15</v>
      </c>
      <c r="FP610">
        <v>0</v>
      </c>
      <c r="FQ610" t="s">
        <v>439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18.0442952380952</v>
      </c>
      <c r="GD610">
        <v>5.57947792207791</v>
      </c>
      <c r="GE610">
        <v>0.671783758062348</v>
      </c>
      <c r="GF610">
        <v>0</v>
      </c>
      <c r="GG610">
        <v>505.044</v>
      </c>
      <c r="GH610">
        <v>6.18355996977289</v>
      </c>
      <c r="GI610">
        <v>0.628850585452167</v>
      </c>
      <c r="GJ610">
        <v>-1</v>
      </c>
      <c r="GK610">
        <v>2.3393880952381</v>
      </c>
      <c r="GL610">
        <v>0.0188345454545463</v>
      </c>
      <c r="GM610">
        <v>0.00215187320180442</v>
      </c>
      <c r="GN610">
        <v>1</v>
      </c>
      <c r="GO610">
        <v>1</v>
      </c>
      <c r="GP610">
        <v>2</v>
      </c>
      <c r="GQ610" t="s">
        <v>448</v>
      </c>
      <c r="GR610">
        <v>3.13246</v>
      </c>
      <c r="GS610">
        <v>2.71041</v>
      </c>
      <c r="GT610">
        <v>0.0428634</v>
      </c>
      <c r="GU610">
        <v>0.0391159</v>
      </c>
      <c r="GV610">
        <v>0.101023</v>
      </c>
      <c r="GW610">
        <v>0.0943783</v>
      </c>
      <c r="GX610">
        <v>36080.2</v>
      </c>
      <c r="GY610">
        <v>38824.1</v>
      </c>
      <c r="GZ610">
        <v>34103.5</v>
      </c>
      <c r="HA610">
        <v>36581.1</v>
      </c>
      <c r="HB610">
        <v>43282.9</v>
      </c>
      <c r="HC610">
        <v>47551.9</v>
      </c>
      <c r="HD610">
        <v>53191.3</v>
      </c>
      <c r="HE610">
        <v>58460.5</v>
      </c>
      <c r="HF610">
        <v>1.96325</v>
      </c>
      <c r="HG610">
        <v>1.776</v>
      </c>
      <c r="HH610">
        <v>0.147965</v>
      </c>
      <c r="HI610">
        <v>0</v>
      </c>
      <c r="HJ610">
        <v>27.6</v>
      </c>
      <c r="HK610">
        <v>999.9</v>
      </c>
      <c r="HL610">
        <v>50.372</v>
      </c>
      <c r="HM610">
        <v>31.25</v>
      </c>
      <c r="HN610">
        <v>25.5275</v>
      </c>
      <c r="HO610">
        <v>54.7559</v>
      </c>
      <c r="HP610">
        <v>45.9535</v>
      </c>
      <c r="HQ610">
        <v>1</v>
      </c>
      <c r="HR610">
        <v>0.0326804</v>
      </c>
      <c r="HS610">
        <v>-0.481315</v>
      </c>
      <c r="HT610">
        <v>20.1123</v>
      </c>
      <c r="HU610">
        <v>5.19782</v>
      </c>
      <c r="HV610">
        <v>12.004</v>
      </c>
      <c r="HW610">
        <v>4.9753</v>
      </c>
      <c r="HX610">
        <v>3.29395</v>
      </c>
      <c r="HY610">
        <v>9999</v>
      </c>
      <c r="HZ610">
        <v>9999</v>
      </c>
      <c r="IA610">
        <v>999.9</v>
      </c>
      <c r="IB610">
        <v>9999</v>
      </c>
      <c r="IC610">
        <v>1.86325</v>
      </c>
      <c r="ID610">
        <v>1.86813</v>
      </c>
      <c r="IE610">
        <v>1.86791</v>
      </c>
      <c r="IF610">
        <v>1.86907</v>
      </c>
      <c r="IG610">
        <v>1.86981</v>
      </c>
      <c r="IH610">
        <v>1.8659</v>
      </c>
      <c r="II610">
        <v>1.86702</v>
      </c>
      <c r="IJ610">
        <v>1.86844</v>
      </c>
      <c r="IK610">
        <v>5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1.198</v>
      </c>
      <c r="IY610">
        <v>0.3567</v>
      </c>
      <c r="IZ610">
        <v>0.591063205497763</v>
      </c>
      <c r="JA610">
        <v>0.00362635438953289</v>
      </c>
      <c r="JB610">
        <v>-8.50754122937555e-07</v>
      </c>
      <c r="JC610">
        <v>2.87264459290622e-10</v>
      </c>
      <c r="JD610">
        <v>-0.103101814204982</v>
      </c>
      <c r="JE610">
        <v>-0.017656537129445</v>
      </c>
      <c r="JF610">
        <v>0.00217271289782075</v>
      </c>
      <c r="JG610">
        <v>-2.34727275410467e-05</v>
      </c>
      <c r="JH610">
        <v>4</v>
      </c>
      <c r="JI610">
        <v>2183</v>
      </c>
      <c r="JJ610">
        <v>1</v>
      </c>
      <c r="JK610">
        <v>27</v>
      </c>
      <c r="JL610">
        <v>29322535.5</v>
      </c>
      <c r="JM610">
        <v>29322535.5</v>
      </c>
      <c r="JN610">
        <v>0.441895</v>
      </c>
      <c r="JO610">
        <v>2.65625</v>
      </c>
      <c r="JP610">
        <v>1.54785</v>
      </c>
      <c r="JQ610">
        <v>2.31201</v>
      </c>
      <c r="JR610">
        <v>1.64673</v>
      </c>
      <c r="JS610">
        <v>2.36572</v>
      </c>
      <c r="JT610">
        <v>34.5092</v>
      </c>
      <c r="JU610">
        <v>24.1926</v>
      </c>
      <c r="JV610">
        <v>18</v>
      </c>
      <c r="JW610">
        <v>507.418</v>
      </c>
      <c r="JX610">
        <v>389.096</v>
      </c>
      <c r="JY610">
        <v>27.7639</v>
      </c>
      <c r="JZ610">
        <v>27.8103</v>
      </c>
      <c r="KA610">
        <v>29.9998</v>
      </c>
      <c r="KB610">
        <v>27.852</v>
      </c>
      <c r="KC610">
        <v>27.8111</v>
      </c>
      <c r="KD610">
        <v>8.89421</v>
      </c>
      <c r="KE610">
        <v>18.1923</v>
      </c>
      <c r="KF610">
        <v>17.051</v>
      </c>
      <c r="KG610">
        <v>27.7613</v>
      </c>
      <c r="KH610">
        <v>129.354</v>
      </c>
      <c r="KI610">
        <v>21.0777</v>
      </c>
      <c r="KJ610">
        <v>96.6977</v>
      </c>
      <c r="KK610">
        <v>94.7214</v>
      </c>
    </row>
    <row r="611" spans="1:297">
      <c r="A611">
        <v>595</v>
      </c>
      <c r="B611">
        <v>1759352136.1</v>
      </c>
      <c r="C611">
        <v>19276.0999999046</v>
      </c>
      <c r="D611" t="s">
        <v>1637</v>
      </c>
      <c r="E611" t="s">
        <v>1638</v>
      </c>
      <c r="F611">
        <v>5</v>
      </c>
      <c r="G611" t="s">
        <v>1410</v>
      </c>
      <c r="H611" t="s">
        <v>436</v>
      </c>
      <c r="I611">
        <v>1759352127.94615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154.659020115161</v>
      </c>
      <c r="AK611">
        <v>166.407266666667</v>
      </c>
      <c r="AL611">
        <v>-3.22670658703694</v>
      </c>
      <c r="AM611">
        <v>64.7014413785426</v>
      </c>
      <c r="AN611">
        <f>(AP611 - AO611 + DY611*1E3/(8.314*(EA611+273.15)) * AR611/DX611 * AQ611) * DX611/(100*DL611) * 1000/(1000 - AP611)</f>
        <v>0</v>
      </c>
      <c r="AO611">
        <v>21.058706749217</v>
      </c>
      <c r="AP611">
        <v>23.4029466666667</v>
      </c>
      <c r="AQ611">
        <v>-9.65975250993785e-06</v>
      </c>
      <c r="AR611">
        <v>119.371846667819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2.44</v>
      </c>
      <c r="DM611">
        <v>0.5</v>
      </c>
      <c r="DN611" t="s">
        <v>438</v>
      </c>
      <c r="DO611">
        <v>2</v>
      </c>
      <c r="DP611" t="b">
        <v>1</v>
      </c>
      <c r="DQ611">
        <v>1759352127.94615</v>
      </c>
      <c r="DR611">
        <v>185.527230769231</v>
      </c>
      <c r="DS611">
        <v>166.979846153846</v>
      </c>
      <c r="DT611">
        <v>23.4048692307692</v>
      </c>
      <c r="DU611">
        <v>21.0625076923077</v>
      </c>
      <c r="DV611">
        <v>184.295076923077</v>
      </c>
      <c r="DW611">
        <v>23.0481230769231</v>
      </c>
      <c r="DX611">
        <v>500.001538461538</v>
      </c>
      <c r="DY611">
        <v>90.2898153846154</v>
      </c>
      <c r="DZ611">
        <v>0.0324101</v>
      </c>
      <c r="EA611">
        <v>29.8280076923077</v>
      </c>
      <c r="EB611">
        <v>30.0062692307692</v>
      </c>
      <c r="EC611">
        <v>999.9</v>
      </c>
      <c r="ED611">
        <v>0</v>
      </c>
      <c r="EE611">
        <v>0</v>
      </c>
      <c r="EF611">
        <v>10002.9792307692</v>
      </c>
      <c r="EG611">
        <v>0</v>
      </c>
      <c r="EH611">
        <v>14.7491769230769</v>
      </c>
      <c r="EI611">
        <v>18.5472923076923</v>
      </c>
      <c r="EJ611">
        <v>189.973615384615</v>
      </c>
      <c r="EK611">
        <v>170.572692307692</v>
      </c>
      <c r="EL611">
        <v>2.34236461538462</v>
      </c>
      <c r="EM611">
        <v>166.979846153846</v>
      </c>
      <c r="EN611">
        <v>21.0625076923077</v>
      </c>
      <c r="EO611">
        <v>2.11321923076923</v>
      </c>
      <c r="EP611">
        <v>1.90172846153846</v>
      </c>
      <c r="EQ611">
        <v>18.3191846153846</v>
      </c>
      <c r="ER611">
        <v>16.6490230769231</v>
      </c>
      <c r="ES611">
        <v>1999.99461538462</v>
      </c>
      <c r="ET611">
        <v>0.979998692307692</v>
      </c>
      <c r="EU611">
        <v>0.0200009846153846</v>
      </c>
      <c r="EV611">
        <v>0</v>
      </c>
      <c r="EW611">
        <v>506.063307692308</v>
      </c>
      <c r="EX611">
        <v>5.00059</v>
      </c>
      <c r="EY611">
        <v>10276.3923076923</v>
      </c>
      <c r="EZ611">
        <v>17360.2692307692</v>
      </c>
      <c r="FA611">
        <v>40.8459230769231</v>
      </c>
      <c r="FB611">
        <v>40.562</v>
      </c>
      <c r="FC611">
        <v>40.187</v>
      </c>
      <c r="FD611">
        <v>40.187</v>
      </c>
      <c r="FE611">
        <v>41.812</v>
      </c>
      <c r="FF611">
        <v>1955.09461538461</v>
      </c>
      <c r="FG611">
        <v>39.9</v>
      </c>
      <c r="FH611">
        <v>0</v>
      </c>
      <c r="FI611">
        <v>1759352136.6</v>
      </c>
      <c r="FJ611">
        <v>0</v>
      </c>
      <c r="FK611">
        <v>506.092230769231</v>
      </c>
      <c r="FL611">
        <v>8.28512820087969</v>
      </c>
      <c r="FM611">
        <v>138.105982883272</v>
      </c>
      <c r="FN611">
        <v>10277.4615384615</v>
      </c>
      <c r="FO611">
        <v>15</v>
      </c>
      <c r="FP611">
        <v>0</v>
      </c>
      <c r="FQ611" t="s">
        <v>439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18.363245</v>
      </c>
      <c r="GD611">
        <v>3.17037744360903</v>
      </c>
      <c r="GE611">
        <v>0.500900302929635</v>
      </c>
      <c r="GF611">
        <v>0</v>
      </c>
      <c r="GG611">
        <v>505.580852941176</v>
      </c>
      <c r="GH611">
        <v>7.19375095204635</v>
      </c>
      <c r="GI611">
        <v>0.722394552954555</v>
      </c>
      <c r="GJ611">
        <v>-1</v>
      </c>
      <c r="GK611">
        <v>2.341418</v>
      </c>
      <c r="GL611">
        <v>0.0159148872180468</v>
      </c>
      <c r="GM611">
        <v>0.00168674420111644</v>
      </c>
      <c r="GN611">
        <v>1</v>
      </c>
      <c r="GO611">
        <v>1</v>
      </c>
      <c r="GP611">
        <v>2</v>
      </c>
      <c r="GQ611" t="s">
        <v>448</v>
      </c>
      <c r="GR611">
        <v>3.13241</v>
      </c>
      <c r="GS611">
        <v>2.71025</v>
      </c>
      <c r="GT611">
        <v>0.0393063</v>
      </c>
      <c r="GU611">
        <v>0.0352824</v>
      </c>
      <c r="GV611">
        <v>0.101024</v>
      </c>
      <c r="GW611">
        <v>0.094371</v>
      </c>
      <c r="GX611">
        <v>36214.3</v>
      </c>
      <c r="GY611">
        <v>38979.2</v>
      </c>
      <c r="GZ611">
        <v>34103.5</v>
      </c>
      <c r="HA611">
        <v>36581.2</v>
      </c>
      <c r="HB611">
        <v>43282.6</v>
      </c>
      <c r="HC611">
        <v>47552.1</v>
      </c>
      <c r="HD611">
        <v>53191.6</v>
      </c>
      <c r="HE611">
        <v>58460.8</v>
      </c>
      <c r="HF611">
        <v>1.96332</v>
      </c>
      <c r="HG611">
        <v>1.77597</v>
      </c>
      <c r="HH611">
        <v>0.146523</v>
      </c>
      <c r="HI611">
        <v>0</v>
      </c>
      <c r="HJ611">
        <v>27.6</v>
      </c>
      <c r="HK611">
        <v>999.9</v>
      </c>
      <c r="HL611">
        <v>50.372</v>
      </c>
      <c r="HM611">
        <v>31.25</v>
      </c>
      <c r="HN611">
        <v>25.5321</v>
      </c>
      <c r="HO611">
        <v>54.9459</v>
      </c>
      <c r="HP611">
        <v>46.1418</v>
      </c>
      <c r="HQ611">
        <v>1</v>
      </c>
      <c r="HR611">
        <v>0.0322637</v>
      </c>
      <c r="HS611">
        <v>-0.437301</v>
      </c>
      <c r="HT611">
        <v>20.1125</v>
      </c>
      <c r="HU611">
        <v>5.19782</v>
      </c>
      <c r="HV611">
        <v>12.004</v>
      </c>
      <c r="HW611">
        <v>4.9752</v>
      </c>
      <c r="HX611">
        <v>3.29395</v>
      </c>
      <c r="HY611">
        <v>9999</v>
      </c>
      <c r="HZ611">
        <v>9999</v>
      </c>
      <c r="IA611">
        <v>999.9</v>
      </c>
      <c r="IB611">
        <v>9999</v>
      </c>
      <c r="IC611">
        <v>1.86325</v>
      </c>
      <c r="ID611">
        <v>1.86813</v>
      </c>
      <c r="IE611">
        <v>1.86792</v>
      </c>
      <c r="IF611">
        <v>1.86905</v>
      </c>
      <c r="IG611">
        <v>1.86982</v>
      </c>
      <c r="IH611">
        <v>1.86586</v>
      </c>
      <c r="II611">
        <v>1.86703</v>
      </c>
      <c r="IJ611">
        <v>1.86844</v>
      </c>
      <c r="IK611">
        <v>5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1.144</v>
      </c>
      <c r="IY611">
        <v>0.3566</v>
      </c>
      <c r="IZ611">
        <v>0.591063205497763</v>
      </c>
      <c r="JA611">
        <v>0.00362635438953289</v>
      </c>
      <c r="JB611">
        <v>-8.50754122937555e-07</v>
      </c>
      <c r="JC611">
        <v>2.87264459290622e-10</v>
      </c>
      <c r="JD611">
        <v>-0.103101814204982</v>
      </c>
      <c r="JE611">
        <v>-0.017656537129445</v>
      </c>
      <c r="JF611">
        <v>0.00217271289782075</v>
      </c>
      <c r="JG611">
        <v>-2.34727275410467e-05</v>
      </c>
      <c r="JH611">
        <v>4</v>
      </c>
      <c r="JI611">
        <v>2183</v>
      </c>
      <c r="JJ611">
        <v>1</v>
      </c>
      <c r="JK611">
        <v>27</v>
      </c>
      <c r="JL611">
        <v>29322535.6</v>
      </c>
      <c r="JM611">
        <v>29322535.6</v>
      </c>
      <c r="JN611">
        <v>0.415039</v>
      </c>
      <c r="JO611">
        <v>2.65991</v>
      </c>
      <c r="JP611">
        <v>1.54785</v>
      </c>
      <c r="JQ611">
        <v>2.31201</v>
      </c>
      <c r="JR611">
        <v>1.64551</v>
      </c>
      <c r="JS611">
        <v>2.37305</v>
      </c>
      <c r="JT611">
        <v>34.5092</v>
      </c>
      <c r="JU611">
        <v>24.1926</v>
      </c>
      <c r="JV611">
        <v>18</v>
      </c>
      <c r="JW611">
        <v>507.434</v>
      </c>
      <c r="JX611">
        <v>389.055</v>
      </c>
      <c r="JY611">
        <v>27.7589</v>
      </c>
      <c r="JZ611">
        <v>27.8063</v>
      </c>
      <c r="KA611">
        <v>29.9999</v>
      </c>
      <c r="KB611">
        <v>27.8482</v>
      </c>
      <c r="KC611">
        <v>27.807</v>
      </c>
      <c r="KD611">
        <v>8.1611</v>
      </c>
      <c r="KE611">
        <v>18.1923</v>
      </c>
      <c r="KF611">
        <v>17.051</v>
      </c>
      <c r="KG611">
        <v>27.7517</v>
      </c>
      <c r="KH611">
        <v>115.763</v>
      </c>
      <c r="KI611">
        <v>21.0777</v>
      </c>
      <c r="KJ611">
        <v>96.698</v>
      </c>
      <c r="KK611">
        <v>94.7218</v>
      </c>
    </row>
    <row r="612" spans="1:297">
      <c r="A612">
        <v>596</v>
      </c>
      <c r="B612">
        <v>1759352141.1</v>
      </c>
      <c r="C612">
        <v>19281.0999999046</v>
      </c>
      <c r="D612" t="s">
        <v>1639</v>
      </c>
      <c r="E612" t="s">
        <v>1640</v>
      </c>
      <c r="F612">
        <v>5</v>
      </c>
      <c r="G612" t="s">
        <v>1410</v>
      </c>
      <c r="H612" t="s">
        <v>436</v>
      </c>
      <c r="I612">
        <v>1759352132.94615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137.783187229301</v>
      </c>
      <c r="AK612">
        <v>150.006133333333</v>
      </c>
      <c r="AL612">
        <v>-3.26963686523185</v>
      </c>
      <c r="AM612">
        <v>64.7014413785426</v>
      </c>
      <c r="AN612">
        <f>(AP612 - AO612 + DY612*1E3/(8.314*(EA612+273.15)) * AR612/DX612 * AQ612) * DX612/(100*DL612) * 1000/(1000 - AP612)</f>
        <v>0</v>
      </c>
      <c r="AO612">
        <v>21.0557168594426</v>
      </c>
      <c r="AP612">
        <v>23.4036921212121</v>
      </c>
      <c r="AQ612">
        <v>9.44743456131822e-06</v>
      </c>
      <c r="AR612">
        <v>119.371846667819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2.44</v>
      </c>
      <c r="DM612">
        <v>0.5</v>
      </c>
      <c r="DN612" t="s">
        <v>438</v>
      </c>
      <c r="DO612">
        <v>2</v>
      </c>
      <c r="DP612" t="b">
        <v>1</v>
      </c>
      <c r="DQ612">
        <v>1759352132.94615</v>
      </c>
      <c r="DR612">
        <v>169.395461538462</v>
      </c>
      <c r="DS612">
        <v>150.501538461538</v>
      </c>
      <c r="DT612">
        <v>23.4037307692308</v>
      </c>
      <c r="DU612">
        <v>21.0591692307692</v>
      </c>
      <c r="DV612">
        <v>168.217230769231</v>
      </c>
      <c r="DW612">
        <v>23.0470307692308</v>
      </c>
      <c r="DX612">
        <v>500.005615384615</v>
      </c>
      <c r="DY612">
        <v>90.2901923076923</v>
      </c>
      <c r="DZ612">
        <v>0.0323377769230769</v>
      </c>
      <c r="EA612">
        <v>29.8274307692308</v>
      </c>
      <c r="EB612">
        <v>30.0003153846154</v>
      </c>
      <c r="EC612">
        <v>999.9</v>
      </c>
      <c r="ED612">
        <v>0</v>
      </c>
      <c r="EE612">
        <v>0</v>
      </c>
      <c r="EF612">
        <v>10004.8138461538</v>
      </c>
      <c r="EG612">
        <v>0</v>
      </c>
      <c r="EH612">
        <v>14.7584076923077</v>
      </c>
      <c r="EI612">
        <v>18.8939461538462</v>
      </c>
      <c r="EJ612">
        <v>173.455153846154</v>
      </c>
      <c r="EK612">
        <v>153.739230769231</v>
      </c>
      <c r="EL612">
        <v>2.34455846153846</v>
      </c>
      <c r="EM612">
        <v>150.501538461538</v>
      </c>
      <c r="EN612">
        <v>21.0591692307692</v>
      </c>
      <c r="EO612">
        <v>2.11312692307692</v>
      </c>
      <c r="EP612">
        <v>1.90143615384615</v>
      </c>
      <c r="EQ612">
        <v>18.3184692307692</v>
      </c>
      <c r="ER612">
        <v>16.6466</v>
      </c>
      <c r="ES612">
        <v>2000.01538461538</v>
      </c>
      <c r="ET612">
        <v>0.979998923076923</v>
      </c>
      <c r="EU612">
        <v>0.0200007461538462</v>
      </c>
      <c r="EV612">
        <v>0</v>
      </c>
      <c r="EW612">
        <v>506.670846153846</v>
      </c>
      <c r="EX612">
        <v>5.00059</v>
      </c>
      <c r="EY612">
        <v>10288.4923076923</v>
      </c>
      <c r="EZ612">
        <v>17360.4538461538</v>
      </c>
      <c r="FA612">
        <v>40.8362307692308</v>
      </c>
      <c r="FB612">
        <v>40.562</v>
      </c>
      <c r="FC612">
        <v>40.187</v>
      </c>
      <c r="FD612">
        <v>40.187</v>
      </c>
      <c r="FE612">
        <v>41.812</v>
      </c>
      <c r="FF612">
        <v>1955.11538461538</v>
      </c>
      <c r="FG612">
        <v>39.9</v>
      </c>
      <c r="FH612">
        <v>0</v>
      </c>
      <c r="FI612">
        <v>1759352142</v>
      </c>
      <c r="FJ612">
        <v>0</v>
      </c>
      <c r="FK612">
        <v>506.83572</v>
      </c>
      <c r="FL612">
        <v>8.19469229587677</v>
      </c>
      <c r="FM612">
        <v>149.576922856274</v>
      </c>
      <c r="FN612">
        <v>10291.312</v>
      </c>
      <c r="FO612">
        <v>15</v>
      </c>
      <c r="FP612">
        <v>0</v>
      </c>
      <c r="FQ612" t="s">
        <v>439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18.69381</v>
      </c>
      <c r="GD612">
        <v>3.11533533834583</v>
      </c>
      <c r="GE612">
        <v>0.498680739451605</v>
      </c>
      <c r="GF612">
        <v>0</v>
      </c>
      <c r="GG612">
        <v>506.311117647059</v>
      </c>
      <c r="GH612">
        <v>7.59883880472643</v>
      </c>
      <c r="GI612">
        <v>0.765986820832174</v>
      </c>
      <c r="GJ612">
        <v>-1</v>
      </c>
      <c r="GK612">
        <v>2.343645</v>
      </c>
      <c r="GL612">
        <v>0.0261383458646599</v>
      </c>
      <c r="GM612">
        <v>0.00265200207390571</v>
      </c>
      <c r="GN612">
        <v>1</v>
      </c>
      <c r="GO612">
        <v>1</v>
      </c>
      <c r="GP612">
        <v>2</v>
      </c>
      <c r="GQ612" t="s">
        <v>448</v>
      </c>
      <c r="GR612">
        <v>3.1324</v>
      </c>
      <c r="GS612">
        <v>2.7103</v>
      </c>
      <c r="GT612">
        <v>0.0356564</v>
      </c>
      <c r="GU612">
        <v>0.0314635</v>
      </c>
      <c r="GV612">
        <v>0.101024</v>
      </c>
      <c r="GW612">
        <v>0.0943655</v>
      </c>
      <c r="GX612">
        <v>36352.1</v>
      </c>
      <c r="GY612">
        <v>39133.9</v>
      </c>
      <c r="GZ612">
        <v>34103.7</v>
      </c>
      <c r="HA612">
        <v>36581.6</v>
      </c>
      <c r="HB612">
        <v>43282.4</v>
      </c>
      <c r="HC612">
        <v>47552.6</v>
      </c>
      <c r="HD612">
        <v>53191.8</v>
      </c>
      <c r="HE612">
        <v>58461.5</v>
      </c>
      <c r="HF612">
        <v>1.96367</v>
      </c>
      <c r="HG612">
        <v>1.77575</v>
      </c>
      <c r="HH612">
        <v>0.146594</v>
      </c>
      <c r="HI612">
        <v>0</v>
      </c>
      <c r="HJ612">
        <v>27.5976</v>
      </c>
      <c r="HK612">
        <v>999.9</v>
      </c>
      <c r="HL612">
        <v>50.348</v>
      </c>
      <c r="HM612">
        <v>31.229</v>
      </c>
      <c r="HN612">
        <v>25.4892</v>
      </c>
      <c r="HO612">
        <v>54.7459</v>
      </c>
      <c r="HP612">
        <v>46.2019</v>
      </c>
      <c r="HQ612">
        <v>1</v>
      </c>
      <c r="HR612">
        <v>0.0321926</v>
      </c>
      <c r="HS612">
        <v>-0.493903</v>
      </c>
      <c r="HT612">
        <v>20.1121</v>
      </c>
      <c r="HU612">
        <v>5.19752</v>
      </c>
      <c r="HV612">
        <v>12.004</v>
      </c>
      <c r="HW612">
        <v>4.97515</v>
      </c>
      <c r="HX612">
        <v>3.29395</v>
      </c>
      <c r="HY612">
        <v>9999</v>
      </c>
      <c r="HZ612">
        <v>9999</v>
      </c>
      <c r="IA612">
        <v>999.9</v>
      </c>
      <c r="IB612">
        <v>9999</v>
      </c>
      <c r="IC612">
        <v>1.86325</v>
      </c>
      <c r="ID612">
        <v>1.86813</v>
      </c>
      <c r="IE612">
        <v>1.86793</v>
      </c>
      <c r="IF612">
        <v>1.86905</v>
      </c>
      <c r="IG612">
        <v>1.86982</v>
      </c>
      <c r="IH612">
        <v>1.86587</v>
      </c>
      <c r="II612">
        <v>1.86703</v>
      </c>
      <c r="IJ612">
        <v>1.86844</v>
      </c>
      <c r="IK612">
        <v>5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1.09</v>
      </c>
      <c r="IY612">
        <v>0.3566</v>
      </c>
      <c r="IZ612">
        <v>0.591063205497763</v>
      </c>
      <c r="JA612">
        <v>0.00362635438953289</v>
      </c>
      <c r="JB612">
        <v>-8.50754122937555e-07</v>
      </c>
      <c r="JC612">
        <v>2.87264459290622e-10</v>
      </c>
      <c r="JD612">
        <v>-0.103101814204982</v>
      </c>
      <c r="JE612">
        <v>-0.017656537129445</v>
      </c>
      <c r="JF612">
        <v>0.00217271289782075</v>
      </c>
      <c r="JG612">
        <v>-2.34727275410467e-05</v>
      </c>
      <c r="JH612">
        <v>4</v>
      </c>
      <c r="JI612">
        <v>2183</v>
      </c>
      <c r="JJ612">
        <v>1</v>
      </c>
      <c r="JK612">
        <v>27</v>
      </c>
      <c r="JL612">
        <v>29322535.7</v>
      </c>
      <c r="JM612">
        <v>29322535.7</v>
      </c>
      <c r="JN612">
        <v>0.375977</v>
      </c>
      <c r="JO612">
        <v>2.66968</v>
      </c>
      <c r="JP612">
        <v>1.54785</v>
      </c>
      <c r="JQ612">
        <v>2.31201</v>
      </c>
      <c r="JR612">
        <v>1.64673</v>
      </c>
      <c r="JS612">
        <v>2.31567</v>
      </c>
      <c r="JT612">
        <v>34.5092</v>
      </c>
      <c r="JU612">
        <v>24.1926</v>
      </c>
      <c r="JV612">
        <v>18</v>
      </c>
      <c r="JW612">
        <v>507.63</v>
      </c>
      <c r="JX612">
        <v>388.912</v>
      </c>
      <c r="JY612">
        <v>27.7538</v>
      </c>
      <c r="JZ612">
        <v>27.8026</v>
      </c>
      <c r="KA612">
        <v>29.9998</v>
      </c>
      <c r="KB612">
        <v>27.8444</v>
      </c>
      <c r="KC612">
        <v>27.8035</v>
      </c>
      <c r="KD612">
        <v>7.50851</v>
      </c>
      <c r="KE612">
        <v>18.1923</v>
      </c>
      <c r="KF612">
        <v>17.051</v>
      </c>
      <c r="KG612">
        <v>27.7589</v>
      </c>
      <c r="KH612">
        <v>102.227</v>
      </c>
      <c r="KI612">
        <v>21.0777</v>
      </c>
      <c r="KJ612">
        <v>96.6985</v>
      </c>
      <c r="KK612">
        <v>94.723</v>
      </c>
    </row>
    <row r="613" spans="1:297">
      <c r="A613">
        <v>597</v>
      </c>
      <c r="B613">
        <v>1759352146.1</v>
      </c>
      <c r="C613">
        <v>19286.0999999046</v>
      </c>
      <c r="D613" t="s">
        <v>1641</v>
      </c>
      <c r="E613" t="s">
        <v>1642</v>
      </c>
      <c r="F613">
        <v>5</v>
      </c>
      <c r="G613" t="s">
        <v>1410</v>
      </c>
      <c r="H613" t="s">
        <v>436</v>
      </c>
      <c r="I613">
        <v>1759352137.94615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121.14483848354</v>
      </c>
      <c r="AK613">
        <v>133.760903030303</v>
      </c>
      <c r="AL613">
        <v>-3.25566893912799</v>
      </c>
      <c r="AM613">
        <v>64.7014413785426</v>
      </c>
      <c r="AN613">
        <f>(AP613 - AO613 + DY613*1E3/(8.314*(EA613+273.15)) * AR613/DX613 * AQ613) * DX613/(100*DL613) * 1000/(1000 - AP613)</f>
        <v>0</v>
      </c>
      <c r="AO613">
        <v>21.0537525505446</v>
      </c>
      <c r="AP613">
        <v>23.4013193939394</v>
      </c>
      <c r="AQ613">
        <v>-1.97000448525128e-05</v>
      </c>
      <c r="AR613">
        <v>119.371846667819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2.44</v>
      </c>
      <c r="DM613">
        <v>0.5</v>
      </c>
      <c r="DN613" t="s">
        <v>438</v>
      </c>
      <c r="DO613">
        <v>2</v>
      </c>
      <c r="DP613" t="b">
        <v>1</v>
      </c>
      <c r="DQ613">
        <v>1759352137.94615</v>
      </c>
      <c r="DR613">
        <v>153.379538461538</v>
      </c>
      <c r="DS613">
        <v>134.323538461538</v>
      </c>
      <c r="DT613">
        <v>23.4028615384615</v>
      </c>
      <c r="DU613">
        <v>21.0561923076923</v>
      </c>
      <c r="DV613">
        <v>152.255230769231</v>
      </c>
      <c r="DW613">
        <v>23.0461923076923</v>
      </c>
      <c r="DX613">
        <v>499.998307692308</v>
      </c>
      <c r="DY613">
        <v>90.2902692307692</v>
      </c>
      <c r="DZ613">
        <v>0.0323679538461538</v>
      </c>
      <c r="EA613">
        <v>29.8265</v>
      </c>
      <c r="EB613">
        <v>29.9954846153846</v>
      </c>
      <c r="EC613">
        <v>999.9</v>
      </c>
      <c r="ED613">
        <v>0</v>
      </c>
      <c r="EE613">
        <v>0</v>
      </c>
      <c r="EF613">
        <v>10001.9284615385</v>
      </c>
      <c r="EG613">
        <v>0</v>
      </c>
      <c r="EH613">
        <v>14.7592615384615</v>
      </c>
      <c r="EI613">
        <v>19.0561</v>
      </c>
      <c r="EJ613">
        <v>157.055307692308</v>
      </c>
      <c r="EK613">
        <v>137.212769230769</v>
      </c>
      <c r="EL613">
        <v>2.34666615384615</v>
      </c>
      <c r="EM613">
        <v>134.323538461538</v>
      </c>
      <c r="EN613">
        <v>21.0561923076923</v>
      </c>
      <c r="EO613">
        <v>2.11305076923077</v>
      </c>
      <c r="EP613">
        <v>1.90116846153846</v>
      </c>
      <c r="EQ613">
        <v>18.3178923076923</v>
      </c>
      <c r="ER613">
        <v>16.6443846153846</v>
      </c>
      <c r="ES613">
        <v>1999.99076923077</v>
      </c>
      <c r="ET613">
        <v>0.979998692307692</v>
      </c>
      <c r="EU613">
        <v>0.0200009846153846</v>
      </c>
      <c r="EV613">
        <v>0</v>
      </c>
      <c r="EW613">
        <v>507.306923076923</v>
      </c>
      <c r="EX613">
        <v>5.00059</v>
      </c>
      <c r="EY613">
        <v>10300.7384615385</v>
      </c>
      <c r="EZ613">
        <v>17360.2384615385</v>
      </c>
      <c r="FA613">
        <v>40.8265384615385</v>
      </c>
      <c r="FB613">
        <v>40.562</v>
      </c>
      <c r="FC613">
        <v>40.187</v>
      </c>
      <c r="FD613">
        <v>40.187</v>
      </c>
      <c r="FE613">
        <v>41.812</v>
      </c>
      <c r="FF613">
        <v>1955.09076923077</v>
      </c>
      <c r="FG613">
        <v>39.9</v>
      </c>
      <c r="FH613">
        <v>0</v>
      </c>
      <c r="FI613">
        <v>1759352146.8</v>
      </c>
      <c r="FJ613">
        <v>0</v>
      </c>
      <c r="FK613">
        <v>507.4604</v>
      </c>
      <c r="FL613">
        <v>7.5543077018759</v>
      </c>
      <c r="FM613">
        <v>154.530769515444</v>
      </c>
      <c r="FN613">
        <v>10303.268</v>
      </c>
      <c r="FO613">
        <v>15</v>
      </c>
      <c r="FP613">
        <v>0</v>
      </c>
      <c r="FQ613" t="s">
        <v>439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19.0532904761905</v>
      </c>
      <c r="GD613">
        <v>2.21117142857143</v>
      </c>
      <c r="GE613">
        <v>0.396182711462373</v>
      </c>
      <c r="GF613">
        <v>0</v>
      </c>
      <c r="GG613">
        <v>506.941588235294</v>
      </c>
      <c r="GH613">
        <v>8.15547746921049</v>
      </c>
      <c r="GI613">
        <v>0.824064072239358</v>
      </c>
      <c r="GJ613">
        <v>-1</v>
      </c>
      <c r="GK613">
        <v>2.34517380952381</v>
      </c>
      <c r="GL613">
        <v>0.0264638961038984</v>
      </c>
      <c r="GM613">
        <v>0.002788569314337</v>
      </c>
      <c r="GN613">
        <v>1</v>
      </c>
      <c r="GO613">
        <v>1</v>
      </c>
      <c r="GP613">
        <v>2</v>
      </c>
      <c r="GQ613" t="s">
        <v>448</v>
      </c>
      <c r="GR613">
        <v>3.1324</v>
      </c>
      <c r="GS613">
        <v>2.71029</v>
      </c>
      <c r="GT613">
        <v>0.0319383</v>
      </c>
      <c r="GU613">
        <v>0.0276937</v>
      </c>
      <c r="GV613">
        <v>0.10102</v>
      </c>
      <c r="GW613">
        <v>0.094352</v>
      </c>
      <c r="GX613">
        <v>36492.7</v>
      </c>
      <c r="GY613">
        <v>39286.8</v>
      </c>
      <c r="GZ613">
        <v>34104</v>
      </c>
      <c r="HA613">
        <v>36582.1</v>
      </c>
      <c r="HB613">
        <v>43282.2</v>
      </c>
      <c r="HC613">
        <v>47553.2</v>
      </c>
      <c r="HD613">
        <v>53191.8</v>
      </c>
      <c r="HE613">
        <v>58461.9</v>
      </c>
      <c r="HF613">
        <v>1.96353</v>
      </c>
      <c r="HG613">
        <v>1.7761</v>
      </c>
      <c r="HH613">
        <v>0.147149</v>
      </c>
      <c r="HI613">
        <v>0</v>
      </c>
      <c r="HJ613">
        <v>27.595</v>
      </c>
      <c r="HK613">
        <v>999.9</v>
      </c>
      <c r="HL613">
        <v>50.372</v>
      </c>
      <c r="HM613">
        <v>31.25</v>
      </c>
      <c r="HN613">
        <v>25.5314</v>
      </c>
      <c r="HO613">
        <v>54.8459</v>
      </c>
      <c r="HP613">
        <v>46.1538</v>
      </c>
      <c r="HQ613">
        <v>1</v>
      </c>
      <c r="HR613">
        <v>0.0315828</v>
      </c>
      <c r="HS613">
        <v>-0.523336</v>
      </c>
      <c r="HT613">
        <v>20.112</v>
      </c>
      <c r="HU613">
        <v>5.19752</v>
      </c>
      <c r="HV613">
        <v>12.004</v>
      </c>
      <c r="HW613">
        <v>4.9752</v>
      </c>
      <c r="HX613">
        <v>3.2939</v>
      </c>
      <c r="HY613">
        <v>9999</v>
      </c>
      <c r="HZ613">
        <v>9999</v>
      </c>
      <c r="IA613">
        <v>999.9</v>
      </c>
      <c r="IB613">
        <v>9999</v>
      </c>
      <c r="IC613">
        <v>1.86325</v>
      </c>
      <c r="ID613">
        <v>1.86813</v>
      </c>
      <c r="IE613">
        <v>1.86789</v>
      </c>
      <c r="IF613">
        <v>1.86907</v>
      </c>
      <c r="IG613">
        <v>1.86981</v>
      </c>
      <c r="IH613">
        <v>1.86589</v>
      </c>
      <c r="II613">
        <v>1.86703</v>
      </c>
      <c r="IJ613">
        <v>1.86844</v>
      </c>
      <c r="IK613">
        <v>5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1.037</v>
      </c>
      <c r="IY613">
        <v>0.3566</v>
      </c>
      <c r="IZ613">
        <v>0.591063205497763</v>
      </c>
      <c r="JA613">
        <v>0.00362635438953289</v>
      </c>
      <c r="JB613">
        <v>-8.50754122937555e-07</v>
      </c>
      <c r="JC613">
        <v>2.87264459290622e-10</v>
      </c>
      <c r="JD613">
        <v>-0.103101814204982</v>
      </c>
      <c r="JE613">
        <v>-0.017656537129445</v>
      </c>
      <c r="JF613">
        <v>0.00217271289782075</v>
      </c>
      <c r="JG613">
        <v>-2.34727275410467e-05</v>
      </c>
      <c r="JH613">
        <v>4</v>
      </c>
      <c r="JI613">
        <v>2183</v>
      </c>
      <c r="JJ613">
        <v>1</v>
      </c>
      <c r="JK613">
        <v>27</v>
      </c>
      <c r="JL613">
        <v>29322535.8</v>
      </c>
      <c r="JM613">
        <v>29322535.8</v>
      </c>
      <c r="JN613">
        <v>0.344238</v>
      </c>
      <c r="JO613">
        <v>2.67944</v>
      </c>
      <c r="JP613">
        <v>1.54785</v>
      </c>
      <c r="JQ613">
        <v>2.31201</v>
      </c>
      <c r="JR613">
        <v>1.64673</v>
      </c>
      <c r="JS613">
        <v>2.25952</v>
      </c>
      <c r="JT613">
        <v>34.5092</v>
      </c>
      <c r="JU613">
        <v>24.1838</v>
      </c>
      <c r="JV613">
        <v>18</v>
      </c>
      <c r="JW613">
        <v>507.494</v>
      </c>
      <c r="JX613">
        <v>389.076</v>
      </c>
      <c r="JY613">
        <v>27.7614</v>
      </c>
      <c r="JZ613">
        <v>27.7991</v>
      </c>
      <c r="KA613">
        <v>29.9998</v>
      </c>
      <c r="KB613">
        <v>27.8403</v>
      </c>
      <c r="KC613">
        <v>27.8</v>
      </c>
      <c r="KD613">
        <v>6.79605</v>
      </c>
      <c r="KE613">
        <v>18.1923</v>
      </c>
      <c r="KF613">
        <v>17.051</v>
      </c>
      <c r="KG613">
        <v>27.7677</v>
      </c>
      <c r="KH613">
        <v>81.9288</v>
      </c>
      <c r="KI613">
        <v>21.0777</v>
      </c>
      <c r="KJ613">
        <v>96.6989</v>
      </c>
      <c r="KK613">
        <v>94.7239</v>
      </c>
    </row>
    <row r="614" spans="1:297">
      <c r="A614">
        <v>598</v>
      </c>
      <c r="B614">
        <v>1759352151.1</v>
      </c>
      <c r="C614">
        <v>19291.0999999046</v>
      </c>
      <c r="D614" t="s">
        <v>1643</v>
      </c>
      <c r="E614" t="s">
        <v>1644</v>
      </c>
      <c r="F614">
        <v>5</v>
      </c>
      <c r="G614" t="s">
        <v>1410</v>
      </c>
      <c r="H614" t="s">
        <v>436</v>
      </c>
      <c r="I614">
        <v>1759352142.94615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105.206159802391</v>
      </c>
      <c r="AK614">
        <v>117.925496969697</v>
      </c>
      <c r="AL614">
        <v>-3.15565395017917</v>
      </c>
      <c r="AM614">
        <v>64.7014413785426</v>
      </c>
      <c r="AN614">
        <f>(AP614 - AO614 + DY614*1E3/(8.314*(EA614+273.15)) * AR614/DX614 * AQ614) * DX614/(100*DL614) * 1000/(1000 - AP614)</f>
        <v>0</v>
      </c>
      <c r="AO614">
        <v>21.0503549588557</v>
      </c>
      <c r="AP614">
        <v>23.4007393939394</v>
      </c>
      <c r="AQ614">
        <v>-8.46688874403242e-06</v>
      </c>
      <c r="AR614">
        <v>119.371846667819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2.44</v>
      </c>
      <c r="DM614">
        <v>0.5</v>
      </c>
      <c r="DN614" t="s">
        <v>438</v>
      </c>
      <c r="DO614">
        <v>2</v>
      </c>
      <c r="DP614" t="b">
        <v>1</v>
      </c>
      <c r="DQ614">
        <v>1759352142.94615</v>
      </c>
      <c r="DR614">
        <v>137.561076923077</v>
      </c>
      <c r="DS614">
        <v>118.179046153846</v>
      </c>
      <c r="DT614">
        <v>23.4021153846154</v>
      </c>
      <c r="DU614">
        <v>21.0534</v>
      </c>
      <c r="DV614">
        <v>136.490384615385</v>
      </c>
      <c r="DW614">
        <v>23.0454846153846</v>
      </c>
      <c r="DX614">
        <v>499.986923076923</v>
      </c>
      <c r="DY614">
        <v>90.2895538461539</v>
      </c>
      <c r="DZ614">
        <v>0.0323110846153846</v>
      </c>
      <c r="EA614">
        <v>29.8262769230769</v>
      </c>
      <c r="EB614">
        <v>29.9917538461538</v>
      </c>
      <c r="EC614">
        <v>999.9</v>
      </c>
      <c r="ED614">
        <v>0</v>
      </c>
      <c r="EE614">
        <v>0</v>
      </c>
      <c r="EF614">
        <v>10006.3</v>
      </c>
      <c r="EG614">
        <v>0</v>
      </c>
      <c r="EH614">
        <v>14.7613846153846</v>
      </c>
      <c r="EI614">
        <v>19.3820692307692</v>
      </c>
      <c r="EJ614">
        <v>140.857615384615</v>
      </c>
      <c r="EK614">
        <v>120.720776923077</v>
      </c>
      <c r="EL614">
        <v>2.34871461538462</v>
      </c>
      <c r="EM614">
        <v>118.179046153846</v>
      </c>
      <c r="EN614">
        <v>21.0534</v>
      </c>
      <c r="EO614">
        <v>2.11296692307692</v>
      </c>
      <c r="EP614">
        <v>1.90090153846154</v>
      </c>
      <c r="EQ614">
        <v>18.3172615384615</v>
      </c>
      <c r="ER614">
        <v>16.6421615384615</v>
      </c>
      <c r="ES614">
        <v>1999.99692307692</v>
      </c>
      <c r="ET614">
        <v>0.979998692307692</v>
      </c>
      <c r="EU614">
        <v>0.0200009846153846</v>
      </c>
      <c r="EV614">
        <v>0</v>
      </c>
      <c r="EW614">
        <v>507.958461538462</v>
      </c>
      <c r="EX614">
        <v>5.00059</v>
      </c>
      <c r="EY614">
        <v>10313.8461538462</v>
      </c>
      <c r="EZ614">
        <v>17360.2846153846</v>
      </c>
      <c r="FA614">
        <v>40.8265384615385</v>
      </c>
      <c r="FB614">
        <v>40.562</v>
      </c>
      <c r="FC614">
        <v>40.187</v>
      </c>
      <c r="FD614">
        <v>40.1822307692308</v>
      </c>
      <c r="FE614">
        <v>41.812</v>
      </c>
      <c r="FF614">
        <v>1955.09692307692</v>
      </c>
      <c r="FG614">
        <v>39.9</v>
      </c>
      <c r="FH614">
        <v>0</v>
      </c>
      <c r="FI614">
        <v>1759352151.6</v>
      </c>
      <c r="FJ614">
        <v>0</v>
      </c>
      <c r="FK614">
        <v>508.09052</v>
      </c>
      <c r="FL614">
        <v>8.54153847298083</v>
      </c>
      <c r="FM614">
        <v>159.053846423007</v>
      </c>
      <c r="FN614">
        <v>10315.968</v>
      </c>
      <c r="FO614">
        <v>15</v>
      </c>
      <c r="FP614">
        <v>0</v>
      </c>
      <c r="FQ614" t="s">
        <v>439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19.16743</v>
      </c>
      <c r="GD614">
        <v>4.12521203007518</v>
      </c>
      <c r="GE614">
        <v>0.488722169642426</v>
      </c>
      <c r="GF614">
        <v>0</v>
      </c>
      <c r="GG614">
        <v>507.665</v>
      </c>
      <c r="GH614">
        <v>7.70429335359458</v>
      </c>
      <c r="GI614">
        <v>0.780059726220107</v>
      </c>
      <c r="GJ614">
        <v>-1</v>
      </c>
      <c r="GK614">
        <v>2.347585</v>
      </c>
      <c r="GL614">
        <v>0.023898045112781</v>
      </c>
      <c r="GM614">
        <v>0.00242213645362936</v>
      </c>
      <c r="GN614">
        <v>1</v>
      </c>
      <c r="GO614">
        <v>1</v>
      </c>
      <c r="GP614">
        <v>2</v>
      </c>
      <c r="GQ614" t="s">
        <v>448</v>
      </c>
      <c r="GR614">
        <v>3.13241</v>
      </c>
      <c r="GS614">
        <v>2.71025</v>
      </c>
      <c r="GT614">
        <v>0.0282263</v>
      </c>
      <c r="GU614">
        <v>0.0235145</v>
      </c>
      <c r="GV614">
        <v>0.10102</v>
      </c>
      <c r="GW614">
        <v>0.094339</v>
      </c>
      <c r="GX614">
        <v>36632.8</v>
      </c>
      <c r="GY614">
        <v>39455.7</v>
      </c>
      <c r="GZ614">
        <v>34104.2</v>
      </c>
      <c r="HA614">
        <v>36582.1</v>
      </c>
      <c r="HB614">
        <v>43281.8</v>
      </c>
      <c r="HC614">
        <v>47553.7</v>
      </c>
      <c r="HD614">
        <v>53191.8</v>
      </c>
      <c r="HE614">
        <v>58462.3</v>
      </c>
      <c r="HF614">
        <v>1.9632</v>
      </c>
      <c r="HG614">
        <v>1.77638</v>
      </c>
      <c r="HH614">
        <v>0.147734</v>
      </c>
      <c r="HI614">
        <v>0</v>
      </c>
      <c r="HJ614">
        <v>27.5921</v>
      </c>
      <c r="HK614">
        <v>999.9</v>
      </c>
      <c r="HL614">
        <v>50.372</v>
      </c>
      <c r="HM614">
        <v>31.26</v>
      </c>
      <c r="HN614">
        <v>25.5442</v>
      </c>
      <c r="HO614">
        <v>54.5559</v>
      </c>
      <c r="HP614">
        <v>46.0617</v>
      </c>
      <c r="HQ614">
        <v>1</v>
      </c>
      <c r="HR614">
        <v>0.0315168</v>
      </c>
      <c r="HS614">
        <v>-0.520166</v>
      </c>
      <c r="HT614">
        <v>20.112</v>
      </c>
      <c r="HU614">
        <v>5.19782</v>
      </c>
      <c r="HV614">
        <v>12.004</v>
      </c>
      <c r="HW614">
        <v>4.9752</v>
      </c>
      <c r="HX614">
        <v>3.2939</v>
      </c>
      <c r="HY614">
        <v>9999</v>
      </c>
      <c r="HZ614">
        <v>9999</v>
      </c>
      <c r="IA614">
        <v>999.9</v>
      </c>
      <c r="IB614">
        <v>9999</v>
      </c>
      <c r="IC614">
        <v>1.86325</v>
      </c>
      <c r="ID614">
        <v>1.86813</v>
      </c>
      <c r="IE614">
        <v>1.8679</v>
      </c>
      <c r="IF614">
        <v>1.86905</v>
      </c>
      <c r="IG614">
        <v>1.86981</v>
      </c>
      <c r="IH614">
        <v>1.86585</v>
      </c>
      <c r="II614">
        <v>1.86699</v>
      </c>
      <c r="IJ614">
        <v>1.86844</v>
      </c>
      <c r="IK614">
        <v>5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0.984</v>
      </c>
      <c r="IY614">
        <v>0.3566</v>
      </c>
      <c r="IZ614">
        <v>0.591063205497763</v>
      </c>
      <c r="JA614">
        <v>0.00362635438953289</v>
      </c>
      <c r="JB614">
        <v>-8.50754122937555e-07</v>
      </c>
      <c r="JC614">
        <v>2.87264459290622e-10</v>
      </c>
      <c r="JD614">
        <v>-0.103101814204982</v>
      </c>
      <c r="JE614">
        <v>-0.017656537129445</v>
      </c>
      <c r="JF614">
        <v>0.00217271289782075</v>
      </c>
      <c r="JG614">
        <v>-2.34727275410467e-05</v>
      </c>
      <c r="JH614">
        <v>4</v>
      </c>
      <c r="JI614">
        <v>2183</v>
      </c>
      <c r="JJ614">
        <v>1</v>
      </c>
      <c r="JK614">
        <v>27</v>
      </c>
      <c r="JL614">
        <v>29322535.9</v>
      </c>
      <c r="JM614">
        <v>29322535.9</v>
      </c>
      <c r="JN614">
        <v>0.306396</v>
      </c>
      <c r="JO614">
        <v>2.68555</v>
      </c>
      <c r="JP614">
        <v>1.54785</v>
      </c>
      <c r="JQ614">
        <v>2.31201</v>
      </c>
      <c r="JR614">
        <v>1.64551</v>
      </c>
      <c r="JS614">
        <v>2.24731</v>
      </c>
      <c r="JT614">
        <v>34.5092</v>
      </c>
      <c r="JU614">
        <v>24.1838</v>
      </c>
      <c r="JV614">
        <v>18</v>
      </c>
      <c r="JW614">
        <v>507.253</v>
      </c>
      <c r="JX614">
        <v>389.199</v>
      </c>
      <c r="JY614">
        <v>27.7701</v>
      </c>
      <c r="JZ614">
        <v>27.7955</v>
      </c>
      <c r="KA614">
        <v>29.9998</v>
      </c>
      <c r="KB614">
        <v>27.8373</v>
      </c>
      <c r="KC614">
        <v>27.7964</v>
      </c>
      <c r="KD614">
        <v>6.10194</v>
      </c>
      <c r="KE614">
        <v>18.1923</v>
      </c>
      <c r="KF614">
        <v>17.051</v>
      </c>
      <c r="KG614">
        <v>27.7724</v>
      </c>
      <c r="KH614">
        <v>68.4066</v>
      </c>
      <c r="KI614">
        <v>21.0777</v>
      </c>
      <c r="KJ614">
        <v>96.699</v>
      </c>
      <c r="KK614">
        <v>94.7242</v>
      </c>
    </row>
    <row r="615" spans="1:297">
      <c r="A615">
        <v>599</v>
      </c>
      <c r="B615">
        <v>1759352156.1</v>
      </c>
      <c r="C615">
        <v>19296.0999999046</v>
      </c>
      <c r="D615" t="s">
        <v>1645</v>
      </c>
      <c r="E615" t="s">
        <v>1646</v>
      </c>
      <c r="F615">
        <v>5</v>
      </c>
      <c r="G615" t="s">
        <v>1410</v>
      </c>
      <c r="H615" t="s">
        <v>436</v>
      </c>
      <c r="I615">
        <v>1759352147.94615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87.5201317860152</v>
      </c>
      <c r="AK615">
        <v>101.202393939394</v>
      </c>
      <c r="AL615">
        <v>-3.35793460929953</v>
      </c>
      <c r="AM615">
        <v>64.7014413785426</v>
      </c>
      <c r="AN615">
        <f>(AP615 - AO615 + DY615*1E3/(8.314*(EA615+273.15)) * AR615/DX615 * AQ615) * DX615/(100*DL615) * 1000/(1000 - AP615)</f>
        <v>0</v>
      </c>
      <c r="AO615">
        <v>21.044612212025</v>
      </c>
      <c r="AP615">
        <v>23.4022957575758</v>
      </c>
      <c r="AQ615">
        <v>1.21657421481849e-05</v>
      </c>
      <c r="AR615">
        <v>119.371846667819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2.44</v>
      </c>
      <c r="DM615">
        <v>0.5</v>
      </c>
      <c r="DN615" t="s">
        <v>438</v>
      </c>
      <c r="DO615">
        <v>2</v>
      </c>
      <c r="DP615" t="b">
        <v>1</v>
      </c>
      <c r="DQ615">
        <v>1759352147.94615</v>
      </c>
      <c r="DR615">
        <v>121.718715384615</v>
      </c>
      <c r="DS615">
        <v>101.734807692308</v>
      </c>
      <c r="DT615">
        <v>23.4016923076923</v>
      </c>
      <c r="DU615">
        <v>21.0497</v>
      </c>
      <c r="DV615">
        <v>120.702153846154</v>
      </c>
      <c r="DW615">
        <v>23.0450846153846</v>
      </c>
      <c r="DX615">
        <v>500.017615384615</v>
      </c>
      <c r="DY615">
        <v>90.2894615384615</v>
      </c>
      <c r="DZ615">
        <v>0.0323329769230769</v>
      </c>
      <c r="EA615">
        <v>29.8262</v>
      </c>
      <c r="EB615">
        <v>29.9955076923077</v>
      </c>
      <c r="EC615">
        <v>999.9</v>
      </c>
      <c r="ED615">
        <v>0</v>
      </c>
      <c r="EE615">
        <v>0</v>
      </c>
      <c r="EF615">
        <v>10003.8361538462</v>
      </c>
      <c r="EG615">
        <v>0</v>
      </c>
      <c r="EH615">
        <v>14.7656307692308</v>
      </c>
      <c r="EI615">
        <v>19.9839230769231</v>
      </c>
      <c r="EJ615">
        <v>124.635538461538</v>
      </c>
      <c r="EK615">
        <v>103.922492307692</v>
      </c>
      <c r="EL615">
        <v>2.35198923076923</v>
      </c>
      <c r="EM615">
        <v>101.734807692308</v>
      </c>
      <c r="EN615">
        <v>21.0497</v>
      </c>
      <c r="EO615">
        <v>2.11292538461538</v>
      </c>
      <c r="EP615">
        <v>1.90056538461538</v>
      </c>
      <c r="EQ615">
        <v>18.3169538461538</v>
      </c>
      <c r="ER615">
        <v>16.6393846153846</v>
      </c>
      <c r="ES615">
        <v>2000.00615384615</v>
      </c>
      <c r="ET615">
        <v>0.979998692307692</v>
      </c>
      <c r="EU615">
        <v>0.0200009846153846</v>
      </c>
      <c r="EV615">
        <v>0</v>
      </c>
      <c r="EW615">
        <v>508.633384615385</v>
      </c>
      <c r="EX615">
        <v>5.00059</v>
      </c>
      <c r="EY615">
        <v>10327.5692307692</v>
      </c>
      <c r="EZ615">
        <v>17360.3692307692</v>
      </c>
      <c r="FA615">
        <v>40.8216923076923</v>
      </c>
      <c r="FB615">
        <v>40.562</v>
      </c>
      <c r="FC615">
        <v>40.187</v>
      </c>
      <c r="FD615">
        <v>40.1726923076923</v>
      </c>
      <c r="FE615">
        <v>41.812</v>
      </c>
      <c r="FF615">
        <v>1955.10615384615</v>
      </c>
      <c r="FG615">
        <v>39.9</v>
      </c>
      <c r="FH615">
        <v>0</v>
      </c>
      <c r="FI615">
        <v>1759352157</v>
      </c>
      <c r="FJ615">
        <v>0</v>
      </c>
      <c r="FK615">
        <v>508.787846153846</v>
      </c>
      <c r="FL615">
        <v>8.0877264844539</v>
      </c>
      <c r="FM615">
        <v>171.743589540566</v>
      </c>
      <c r="FN615">
        <v>10330.0423076923</v>
      </c>
      <c r="FO615">
        <v>15</v>
      </c>
      <c r="FP615">
        <v>0</v>
      </c>
      <c r="FQ615" t="s">
        <v>439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19.7287857142857</v>
      </c>
      <c r="GD615">
        <v>6.14625194805193</v>
      </c>
      <c r="GE615">
        <v>0.736533956341143</v>
      </c>
      <c r="GF615">
        <v>0</v>
      </c>
      <c r="GG615">
        <v>508.304441176471</v>
      </c>
      <c r="GH615">
        <v>8.1048892289787</v>
      </c>
      <c r="GI615">
        <v>0.820344841090925</v>
      </c>
      <c r="GJ615">
        <v>-1</v>
      </c>
      <c r="GK615">
        <v>2.35050619047619</v>
      </c>
      <c r="GL615">
        <v>0.0370940259740273</v>
      </c>
      <c r="GM615">
        <v>0.0040804697164145</v>
      </c>
      <c r="GN615">
        <v>1</v>
      </c>
      <c r="GO615">
        <v>1</v>
      </c>
      <c r="GP615">
        <v>2</v>
      </c>
      <c r="GQ615" t="s">
        <v>448</v>
      </c>
      <c r="GR615">
        <v>3.13243</v>
      </c>
      <c r="GS615">
        <v>2.71004</v>
      </c>
      <c r="GT615">
        <v>0.0242527</v>
      </c>
      <c r="GU615">
        <v>0.0194139</v>
      </c>
      <c r="GV615">
        <v>0.101024</v>
      </c>
      <c r="GW615">
        <v>0.0943251</v>
      </c>
      <c r="GX615">
        <v>36782.7</v>
      </c>
      <c r="GY615">
        <v>39621.7</v>
      </c>
      <c r="GZ615">
        <v>34104.2</v>
      </c>
      <c r="HA615">
        <v>36582.3</v>
      </c>
      <c r="HB615">
        <v>43281.1</v>
      </c>
      <c r="HC615">
        <v>47554.1</v>
      </c>
      <c r="HD615">
        <v>53191.8</v>
      </c>
      <c r="HE615">
        <v>58462.5</v>
      </c>
      <c r="HF615">
        <v>1.96347</v>
      </c>
      <c r="HG615">
        <v>1.77628</v>
      </c>
      <c r="HH615">
        <v>0.147246</v>
      </c>
      <c r="HI615">
        <v>0</v>
      </c>
      <c r="HJ615">
        <v>27.5891</v>
      </c>
      <c r="HK615">
        <v>999.9</v>
      </c>
      <c r="HL615">
        <v>50.372</v>
      </c>
      <c r="HM615">
        <v>31.25</v>
      </c>
      <c r="HN615">
        <v>25.5306</v>
      </c>
      <c r="HO615">
        <v>54.6559</v>
      </c>
      <c r="HP615">
        <v>45.8894</v>
      </c>
      <c r="HQ615">
        <v>1</v>
      </c>
      <c r="HR615">
        <v>0.0311103</v>
      </c>
      <c r="HS615">
        <v>-0.503949</v>
      </c>
      <c r="HT615">
        <v>20.112</v>
      </c>
      <c r="HU615">
        <v>5.19737</v>
      </c>
      <c r="HV615">
        <v>12.004</v>
      </c>
      <c r="HW615">
        <v>4.9751</v>
      </c>
      <c r="HX615">
        <v>3.29395</v>
      </c>
      <c r="HY615">
        <v>9999</v>
      </c>
      <c r="HZ615">
        <v>9999</v>
      </c>
      <c r="IA615">
        <v>999.9</v>
      </c>
      <c r="IB615">
        <v>9999</v>
      </c>
      <c r="IC615">
        <v>1.86325</v>
      </c>
      <c r="ID615">
        <v>1.86813</v>
      </c>
      <c r="IE615">
        <v>1.86795</v>
      </c>
      <c r="IF615">
        <v>1.86906</v>
      </c>
      <c r="IG615">
        <v>1.86982</v>
      </c>
      <c r="IH615">
        <v>1.86584</v>
      </c>
      <c r="II615">
        <v>1.867</v>
      </c>
      <c r="IJ615">
        <v>1.86844</v>
      </c>
      <c r="IK615">
        <v>5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0.927</v>
      </c>
      <c r="IY615">
        <v>0.3566</v>
      </c>
      <c r="IZ615">
        <v>0.591063205497763</v>
      </c>
      <c r="JA615">
        <v>0.00362635438953289</v>
      </c>
      <c r="JB615">
        <v>-8.50754122937555e-07</v>
      </c>
      <c r="JC615">
        <v>2.87264459290622e-10</v>
      </c>
      <c r="JD615">
        <v>-0.103101814204982</v>
      </c>
      <c r="JE615">
        <v>-0.017656537129445</v>
      </c>
      <c r="JF615">
        <v>0.00217271289782075</v>
      </c>
      <c r="JG615">
        <v>-2.34727275410467e-05</v>
      </c>
      <c r="JH615">
        <v>4</v>
      </c>
      <c r="JI615">
        <v>2183</v>
      </c>
      <c r="JJ615">
        <v>1</v>
      </c>
      <c r="JK615">
        <v>27</v>
      </c>
      <c r="JL615">
        <v>29322535.9</v>
      </c>
      <c r="JM615">
        <v>29322535.9</v>
      </c>
      <c r="JN615">
        <v>0.275879</v>
      </c>
      <c r="JO615">
        <v>2.68677</v>
      </c>
      <c r="JP615">
        <v>1.54785</v>
      </c>
      <c r="JQ615">
        <v>2.31079</v>
      </c>
      <c r="JR615">
        <v>1.64673</v>
      </c>
      <c r="JS615">
        <v>2.28516</v>
      </c>
      <c r="JT615">
        <v>34.5092</v>
      </c>
      <c r="JU615">
        <v>24.1838</v>
      </c>
      <c r="JV615">
        <v>18</v>
      </c>
      <c r="JW615">
        <v>507.399</v>
      </c>
      <c r="JX615">
        <v>389.119</v>
      </c>
      <c r="JY615">
        <v>27.7742</v>
      </c>
      <c r="JZ615">
        <v>27.7914</v>
      </c>
      <c r="KA615">
        <v>29.9999</v>
      </c>
      <c r="KB615">
        <v>27.8332</v>
      </c>
      <c r="KC615">
        <v>27.7925</v>
      </c>
      <c r="KD615">
        <v>5.37538</v>
      </c>
      <c r="KE615">
        <v>18.1923</v>
      </c>
      <c r="KF615">
        <v>17.051</v>
      </c>
      <c r="KG615">
        <v>27.773</v>
      </c>
      <c r="KH615">
        <v>48.1161</v>
      </c>
      <c r="KI615">
        <v>21.0777</v>
      </c>
      <c r="KJ615">
        <v>96.699</v>
      </c>
      <c r="KK615">
        <v>94.7246</v>
      </c>
    </row>
    <row r="616" spans="1:297">
      <c r="A616">
        <v>600</v>
      </c>
      <c r="B616">
        <v>1759352161.1</v>
      </c>
      <c r="C616">
        <v>19301.0999999046</v>
      </c>
      <c r="D616" t="s">
        <v>1647</v>
      </c>
      <c r="E616" t="s">
        <v>1648</v>
      </c>
      <c r="F616">
        <v>5</v>
      </c>
      <c r="G616" t="s">
        <v>1410</v>
      </c>
      <c r="H616" t="s">
        <v>436</v>
      </c>
      <c r="I616">
        <v>1759352152.94615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70.8882274742293</v>
      </c>
      <c r="AK616">
        <v>84.8362709090909</v>
      </c>
      <c r="AL616">
        <v>-3.26914582038621</v>
      </c>
      <c r="AM616">
        <v>64.7014413785426</v>
      </c>
      <c r="AN616">
        <f>(AP616 - AO616 + DY616*1E3/(8.314*(EA616+273.15)) * AR616/DX616 * AQ616) * DX616/(100*DL616) * 1000/(1000 - AP616)</f>
        <v>0</v>
      </c>
      <c r="AO616">
        <v>21.0402738338574</v>
      </c>
      <c r="AP616">
        <v>23.4035757575758</v>
      </c>
      <c r="AQ616">
        <v>1.59594449736506e-05</v>
      </c>
      <c r="AR616">
        <v>119.371846667819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2.44</v>
      </c>
      <c r="DM616">
        <v>0.5</v>
      </c>
      <c r="DN616" t="s">
        <v>438</v>
      </c>
      <c r="DO616">
        <v>2</v>
      </c>
      <c r="DP616" t="b">
        <v>1</v>
      </c>
      <c r="DQ616">
        <v>1759352152.94615</v>
      </c>
      <c r="DR616">
        <v>105.797353846154</v>
      </c>
      <c r="DS616">
        <v>85.3379307692308</v>
      </c>
      <c r="DT616">
        <v>23.4018769230769</v>
      </c>
      <c r="DU616">
        <v>21.0453307692308</v>
      </c>
      <c r="DV616">
        <v>104.835453846154</v>
      </c>
      <c r="DW616">
        <v>23.0452692307692</v>
      </c>
      <c r="DX616">
        <v>500.001692307692</v>
      </c>
      <c r="DY616">
        <v>90.2886307692308</v>
      </c>
      <c r="DZ616">
        <v>0.0322876461538462</v>
      </c>
      <c r="EA616">
        <v>29.8263153846154</v>
      </c>
      <c r="EB616">
        <v>29.9960461538461</v>
      </c>
      <c r="EC616">
        <v>999.9</v>
      </c>
      <c r="ED616">
        <v>0</v>
      </c>
      <c r="EE616">
        <v>0</v>
      </c>
      <c r="EF616">
        <v>9997.44230769231</v>
      </c>
      <c r="EG616">
        <v>0</v>
      </c>
      <c r="EH616">
        <v>14.7621230769231</v>
      </c>
      <c r="EI616">
        <v>20.4593615384615</v>
      </c>
      <c r="EJ616">
        <v>108.332669230769</v>
      </c>
      <c r="EK616">
        <v>87.1727</v>
      </c>
      <c r="EL616">
        <v>2.35653461538462</v>
      </c>
      <c r="EM616">
        <v>85.3379307692308</v>
      </c>
      <c r="EN616">
        <v>21.0453307692308</v>
      </c>
      <c r="EO616">
        <v>2.11292230769231</v>
      </c>
      <c r="EP616">
        <v>1.90015461538462</v>
      </c>
      <c r="EQ616">
        <v>18.3169307692308</v>
      </c>
      <c r="ER616">
        <v>16.6359846153846</v>
      </c>
      <c r="ES616">
        <v>1999.99461538462</v>
      </c>
      <c r="ET616">
        <v>0.979998461538462</v>
      </c>
      <c r="EU616">
        <v>0.0200012230769231</v>
      </c>
      <c r="EV616">
        <v>0</v>
      </c>
      <c r="EW616">
        <v>509.365153846154</v>
      </c>
      <c r="EX616">
        <v>5.00059</v>
      </c>
      <c r="EY616">
        <v>10341.8692307692</v>
      </c>
      <c r="EZ616">
        <v>17360.2692307692</v>
      </c>
      <c r="FA616">
        <v>40.8216923076923</v>
      </c>
      <c r="FB616">
        <v>40.562</v>
      </c>
      <c r="FC616">
        <v>40.1822307692308</v>
      </c>
      <c r="FD616">
        <v>40.1631538461538</v>
      </c>
      <c r="FE616">
        <v>41.812</v>
      </c>
      <c r="FF616">
        <v>1955.09461538462</v>
      </c>
      <c r="FG616">
        <v>39.9</v>
      </c>
      <c r="FH616">
        <v>0</v>
      </c>
      <c r="FI616">
        <v>1759352161.8</v>
      </c>
      <c r="FJ616">
        <v>0</v>
      </c>
      <c r="FK616">
        <v>509.506423076923</v>
      </c>
      <c r="FL616">
        <v>9.06711111552888</v>
      </c>
      <c r="FM616">
        <v>179.254700987384</v>
      </c>
      <c r="FN616">
        <v>10343.9076923077</v>
      </c>
      <c r="FO616">
        <v>15</v>
      </c>
      <c r="FP616">
        <v>0</v>
      </c>
      <c r="FQ616" t="s">
        <v>439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20.240515</v>
      </c>
      <c r="GD616">
        <v>7.10033233082704</v>
      </c>
      <c r="GE616">
        <v>0.79284068845828</v>
      </c>
      <c r="GF616">
        <v>0</v>
      </c>
      <c r="GG616">
        <v>508.983352941177</v>
      </c>
      <c r="GH616">
        <v>8.07504965981121</v>
      </c>
      <c r="GI616">
        <v>0.812754752183725</v>
      </c>
      <c r="GJ616">
        <v>-1</v>
      </c>
      <c r="GK616">
        <v>2.3544615</v>
      </c>
      <c r="GL616">
        <v>0.0590305263157889</v>
      </c>
      <c r="GM616">
        <v>0.00579716764894718</v>
      </c>
      <c r="GN616">
        <v>1</v>
      </c>
      <c r="GO616">
        <v>1</v>
      </c>
      <c r="GP616">
        <v>2</v>
      </c>
      <c r="GQ616" t="s">
        <v>448</v>
      </c>
      <c r="GR616">
        <v>3.13247</v>
      </c>
      <c r="GS616">
        <v>2.71022</v>
      </c>
      <c r="GT616">
        <v>0.0202751</v>
      </c>
      <c r="GU616">
        <v>0.0150014</v>
      </c>
      <c r="GV616">
        <v>0.101031</v>
      </c>
      <c r="GW616">
        <v>0.0943072</v>
      </c>
      <c r="GX616">
        <v>36932.7</v>
      </c>
      <c r="GY616">
        <v>39799.8</v>
      </c>
      <c r="GZ616">
        <v>34104.3</v>
      </c>
      <c r="HA616">
        <v>36582.1</v>
      </c>
      <c r="HB616">
        <v>43280.7</v>
      </c>
      <c r="HC616">
        <v>47554.5</v>
      </c>
      <c r="HD616">
        <v>53192.3</v>
      </c>
      <c r="HE616">
        <v>58462.5</v>
      </c>
      <c r="HF616">
        <v>1.96373</v>
      </c>
      <c r="HG616">
        <v>1.7761</v>
      </c>
      <c r="HH616">
        <v>0.147998</v>
      </c>
      <c r="HI616">
        <v>0</v>
      </c>
      <c r="HJ616">
        <v>27.5874</v>
      </c>
      <c r="HK616">
        <v>999.9</v>
      </c>
      <c r="HL616">
        <v>50.348</v>
      </c>
      <c r="HM616">
        <v>31.25</v>
      </c>
      <c r="HN616">
        <v>25.5193</v>
      </c>
      <c r="HO616">
        <v>54.5159</v>
      </c>
      <c r="HP616">
        <v>45.8494</v>
      </c>
      <c r="HQ616">
        <v>1</v>
      </c>
      <c r="HR616">
        <v>0.031062</v>
      </c>
      <c r="HS616">
        <v>-0.511318</v>
      </c>
      <c r="HT616">
        <v>20.1121</v>
      </c>
      <c r="HU616">
        <v>5.19782</v>
      </c>
      <c r="HV616">
        <v>12.004</v>
      </c>
      <c r="HW616">
        <v>4.97525</v>
      </c>
      <c r="HX616">
        <v>3.29388</v>
      </c>
      <c r="HY616">
        <v>9999</v>
      </c>
      <c r="HZ616">
        <v>9999</v>
      </c>
      <c r="IA616">
        <v>999.9</v>
      </c>
      <c r="IB616">
        <v>9999</v>
      </c>
      <c r="IC616">
        <v>1.86325</v>
      </c>
      <c r="ID616">
        <v>1.86813</v>
      </c>
      <c r="IE616">
        <v>1.86793</v>
      </c>
      <c r="IF616">
        <v>1.86906</v>
      </c>
      <c r="IG616">
        <v>1.86982</v>
      </c>
      <c r="IH616">
        <v>1.86587</v>
      </c>
      <c r="II616">
        <v>1.86697</v>
      </c>
      <c r="IJ616">
        <v>1.86844</v>
      </c>
      <c r="IK616">
        <v>5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0.871</v>
      </c>
      <c r="IY616">
        <v>0.3567</v>
      </c>
      <c r="IZ616">
        <v>0.591063205497763</v>
      </c>
      <c r="JA616">
        <v>0.00362635438953289</v>
      </c>
      <c r="JB616">
        <v>-8.50754122937555e-07</v>
      </c>
      <c r="JC616">
        <v>2.87264459290622e-10</v>
      </c>
      <c r="JD616">
        <v>-0.103101814204982</v>
      </c>
      <c r="JE616">
        <v>-0.017656537129445</v>
      </c>
      <c r="JF616">
        <v>0.00217271289782075</v>
      </c>
      <c r="JG616">
        <v>-2.34727275410467e-05</v>
      </c>
      <c r="JH616">
        <v>4</v>
      </c>
      <c r="JI616">
        <v>2183</v>
      </c>
      <c r="JJ616">
        <v>1</v>
      </c>
      <c r="JK616">
        <v>27</v>
      </c>
      <c r="JL616">
        <v>29322536</v>
      </c>
      <c r="JM616">
        <v>29322536</v>
      </c>
      <c r="JN616">
        <v>0.233154</v>
      </c>
      <c r="JO616">
        <v>2.69531</v>
      </c>
      <c r="JP616">
        <v>1.54785</v>
      </c>
      <c r="JQ616">
        <v>2.31201</v>
      </c>
      <c r="JR616">
        <v>1.64551</v>
      </c>
      <c r="JS616">
        <v>2.32056</v>
      </c>
      <c r="JT616">
        <v>34.5092</v>
      </c>
      <c r="JU616">
        <v>24.1838</v>
      </c>
      <c r="JV616">
        <v>18</v>
      </c>
      <c r="JW616">
        <v>507.53</v>
      </c>
      <c r="JX616">
        <v>388.998</v>
      </c>
      <c r="JY616">
        <v>27.7758</v>
      </c>
      <c r="JZ616">
        <v>27.7874</v>
      </c>
      <c r="KA616">
        <v>29.9999</v>
      </c>
      <c r="KB616">
        <v>27.8294</v>
      </c>
      <c r="KC616">
        <v>27.7884</v>
      </c>
      <c r="KD616">
        <v>4.65533</v>
      </c>
      <c r="KE616">
        <v>18.1923</v>
      </c>
      <c r="KF616">
        <v>17.051</v>
      </c>
      <c r="KG616">
        <v>27.7768</v>
      </c>
      <c r="KH616">
        <v>34.6737</v>
      </c>
      <c r="KI616">
        <v>21.0777</v>
      </c>
      <c r="KJ616">
        <v>96.6996</v>
      </c>
      <c r="KK616">
        <v>94.7244</v>
      </c>
    </row>
    <row r="617" spans="1:297">
      <c r="A617">
        <v>601</v>
      </c>
      <c r="B617">
        <v>1759352258</v>
      </c>
      <c r="C617">
        <v>19398</v>
      </c>
      <c r="D617" t="s">
        <v>1649</v>
      </c>
      <c r="E617" t="s">
        <v>1650</v>
      </c>
      <c r="F617">
        <v>5</v>
      </c>
      <c r="G617" t="s">
        <v>1410</v>
      </c>
      <c r="H617" t="s">
        <v>436</v>
      </c>
      <c r="I617">
        <v>1759352249.5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428.966139560927</v>
      </c>
      <c r="AK617">
        <v>420.21456969697</v>
      </c>
      <c r="AL617">
        <v>0.000388192859248706</v>
      </c>
      <c r="AM617">
        <v>64.7014413785426</v>
      </c>
      <c r="AN617">
        <f>(AP617 - AO617 + DY617*1E3/(8.314*(EA617+273.15)) * AR617/DX617 * AQ617) * DX617/(100*DL617) * 1000/(1000 - AP617)</f>
        <v>0</v>
      </c>
      <c r="AO617">
        <v>20.9251637631146</v>
      </c>
      <c r="AP617">
        <v>23.4996909090909</v>
      </c>
      <c r="AQ617">
        <v>7.22574556132181e-05</v>
      </c>
      <c r="AR617">
        <v>119.371846667819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2.44</v>
      </c>
      <c r="DM617">
        <v>0.5</v>
      </c>
      <c r="DN617" t="s">
        <v>438</v>
      </c>
      <c r="DO617">
        <v>2</v>
      </c>
      <c r="DP617" t="b">
        <v>1</v>
      </c>
      <c r="DQ617">
        <v>1759352249.5</v>
      </c>
      <c r="DR617">
        <v>410.3659375</v>
      </c>
      <c r="DS617">
        <v>419.970875</v>
      </c>
      <c r="DT617">
        <v>23.48736875</v>
      </c>
      <c r="DU617">
        <v>20.93774375</v>
      </c>
      <c r="DV617">
        <v>408.41625</v>
      </c>
      <c r="DW617">
        <v>23.127075</v>
      </c>
      <c r="DX617">
        <v>500.009</v>
      </c>
      <c r="DY617">
        <v>90.28666875</v>
      </c>
      <c r="DZ617">
        <v>0.03241091875</v>
      </c>
      <c r="EA617">
        <v>29.8358375</v>
      </c>
      <c r="EB617">
        <v>29.96581875</v>
      </c>
      <c r="EC617">
        <v>999.9</v>
      </c>
      <c r="ED617">
        <v>0</v>
      </c>
      <c r="EE617">
        <v>0</v>
      </c>
      <c r="EF617">
        <v>9998.905625</v>
      </c>
      <c r="EG617">
        <v>0</v>
      </c>
      <c r="EH617">
        <v>14.771925</v>
      </c>
      <c r="EI617">
        <v>-9.6050375</v>
      </c>
      <c r="EJ617">
        <v>420.23625</v>
      </c>
      <c r="EK617">
        <v>428.95225</v>
      </c>
      <c r="EL617">
        <v>2.549643125</v>
      </c>
      <c r="EM617">
        <v>419.970875</v>
      </c>
      <c r="EN617">
        <v>20.93774375</v>
      </c>
      <c r="EO617">
        <v>2.12059625</v>
      </c>
      <c r="EP617">
        <v>1.890398125</v>
      </c>
      <c r="EQ617">
        <v>18.37475</v>
      </c>
      <c r="ER617">
        <v>16.555025</v>
      </c>
      <c r="ES617">
        <v>2000.00875</v>
      </c>
      <c r="ET617">
        <v>0.9799981875</v>
      </c>
      <c r="EU617">
        <v>0.02000150625</v>
      </c>
      <c r="EV617">
        <v>0</v>
      </c>
      <c r="EW617">
        <v>500.9528125</v>
      </c>
      <c r="EX617">
        <v>5.00059</v>
      </c>
      <c r="EY617">
        <v>10176.81875</v>
      </c>
      <c r="EZ617">
        <v>17360.39375</v>
      </c>
      <c r="FA617">
        <v>40.784875</v>
      </c>
      <c r="FB617">
        <v>40.5</v>
      </c>
      <c r="FC617">
        <v>40.125</v>
      </c>
      <c r="FD617">
        <v>40.1210625</v>
      </c>
      <c r="FE617">
        <v>41.75</v>
      </c>
      <c r="FF617">
        <v>1955.10875</v>
      </c>
      <c r="FG617">
        <v>39.9</v>
      </c>
      <c r="FH617">
        <v>0</v>
      </c>
      <c r="FI617">
        <v>1759352259</v>
      </c>
      <c r="FJ617">
        <v>0</v>
      </c>
      <c r="FK617">
        <v>500.965961538462</v>
      </c>
      <c r="FL617">
        <v>-0.174735041519741</v>
      </c>
      <c r="FM617">
        <v>-8.11623931101795</v>
      </c>
      <c r="FN617">
        <v>10176.6230769231</v>
      </c>
      <c r="FO617">
        <v>15</v>
      </c>
      <c r="FP617">
        <v>0</v>
      </c>
      <c r="FQ617" t="s">
        <v>439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-9.60134333333333</v>
      </c>
      <c r="GD617">
        <v>-0.22185584415585</v>
      </c>
      <c r="GE617">
        <v>0.0404426162939343</v>
      </c>
      <c r="GF617">
        <v>1</v>
      </c>
      <c r="GG617">
        <v>501.001441176471</v>
      </c>
      <c r="GH617">
        <v>-0.654071807884875</v>
      </c>
      <c r="GI617">
        <v>0.167460827935175</v>
      </c>
      <c r="GJ617">
        <v>-1</v>
      </c>
      <c r="GK617">
        <v>2.53957142857143</v>
      </c>
      <c r="GL617">
        <v>0.160466493506499</v>
      </c>
      <c r="GM617">
        <v>0.0169808150249499</v>
      </c>
      <c r="GN617">
        <v>0</v>
      </c>
      <c r="GO617">
        <v>1</v>
      </c>
      <c r="GP617">
        <v>2</v>
      </c>
      <c r="GQ617" t="s">
        <v>448</v>
      </c>
      <c r="GR617">
        <v>3.13231</v>
      </c>
      <c r="GS617">
        <v>2.71048</v>
      </c>
      <c r="GT617">
        <v>0.0878237</v>
      </c>
      <c r="GU617">
        <v>0.0898419</v>
      </c>
      <c r="GV617">
        <v>0.101332</v>
      </c>
      <c r="GW617">
        <v>0.0938946</v>
      </c>
      <c r="GX617">
        <v>34390.6</v>
      </c>
      <c r="GY617">
        <v>36781.6</v>
      </c>
      <c r="GZ617">
        <v>34108.1</v>
      </c>
      <c r="HA617">
        <v>36587.5</v>
      </c>
      <c r="HB617">
        <v>43276.9</v>
      </c>
      <c r="HC617">
        <v>47592.3</v>
      </c>
      <c r="HD617">
        <v>53197.2</v>
      </c>
      <c r="HE617">
        <v>58471</v>
      </c>
      <c r="HF617">
        <v>1.96455</v>
      </c>
      <c r="HG617">
        <v>1.77798</v>
      </c>
      <c r="HH617">
        <v>0.14763</v>
      </c>
      <c r="HI617">
        <v>0</v>
      </c>
      <c r="HJ617">
        <v>27.5624</v>
      </c>
      <c r="HK617">
        <v>999.9</v>
      </c>
      <c r="HL617">
        <v>50.275</v>
      </c>
      <c r="HM617">
        <v>31.229</v>
      </c>
      <c r="HN617">
        <v>25.4525</v>
      </c>
      <c r="HO617">
        <v>54.5659</v>
      </c>
      <c r="HP617">
        <v>45.9736</v>
      </c>
      <c r="HQ617">
        <v>1</v>
      </c>
      <c r="HR617">
        <v>0.0261255</v>
      </c>
      <c r="HS617">
        <v>-0.804251</v>
      </c>
      <c r="HT617">
        <v>20.1111</v>
      </c>
      <c r="HU617">
        <v>5.19797</v>
      </c>
      <c r="HV617">
        <v>12.004</v>
      </c>
      <c r="HW617">
        <v>4.9746</v>
      </c>
      <c r="HX617">
        <v>3.29393</v>
      </c>
      <c r="HY617">
        <v>9999</v>
      </c>
      <c r="HZ617">
        <v>9999</v>
      </c>
      <c r="IA617">
        <v>999.9</v>
      </c>
      <c r="IB617">
        <v>9999</v>
      </c>
      <c r="IC617">
        <v>1.86325</v>
      </c>
      <c r="ID617">
        <v>1.86813</v>
      </c>
      <c r="IE617">
        <v>1.86793</v>
      </c>
      <c r="IF617">
        <v>1.86905</v>
      </c>
      <c r="IG617">
        <v>1.86981</v>
      </c>
      <c r="IH617">
        <v>1.86585</v>
      </c>
      <c r="II617">
        <v>1.86697</v>
      </c>
      <c r="IJ617">
        <v>1.86844</v>
      </c>
      <c r="IK617">
        <v>5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1.95</v>
      </c>
      <c r="IY617">
        <v>0.3608</v>
      </c>
      <c r="IZ617">
        <v>0.591063205497763</v>
      </c>
      <c r="JA617">
        <v>0.00362635438953289</v>
      </c>
      <c r="JB617">
        <v>-8.50754122937555e-07</v>
      </c>
      <c r="JC617">
        <v>2.87264459290622e-10</v>
      </c>
      <c r="JD617">
        <v>-0.103101814204982</v>
      </c>
      <c r="JE617">
        <v>-0.017656537129445</v>
      </c>
      <c r="JF617">
        <v>0.00217271289782075</v>
      </c>
      <c r="JG617">
        <v>-2.34727275410467e-05</v>
      </c>
      <c r="JH617">
        <v>4</v>
      </c>
      <c r="JI617">
        <v>2183</v>
      </c>
      <c r="JJ617">
        <v>1</v>
      </c>
      <c r="JK617">
        <v>27</v>
      </c>
      <c r="JL617">
        <v>29322537.6</v>
      </c>
      <c r="JM617">
        <v>29322537.6</v>
      </c>
      <c r="JN617">
        <v>0.996094</v>
      </c>
      <c r="JO617">
        <v>2.65137</v>
      </c>
      <c r="JP617">
        <v>1.54785</v>
      </c>
      <c r="JQ617">
        <v>2.31201</v>
      </c>
      <c r="JR617">
        <v>1.64551</v>
      </c>
      <c r="JS617">
        <v>2.34375</v>
      </c>
      <c r="JT617">
        <v>34.4636</v>
      </c>
      <c r="JU617">
        <v>24.1926</v>
      </c>
      <c r="JV617">
        <v>18</v>
      </c>
      <c r="JW617">
        <v>507.424</v>
      </c>
      <c r="JX617">
        <v>389.516</v>
      </c>
      <c r="JY617">
        <v>28.105</v>
      </c>
      <c r="JZ617">
        <v>27.7153</v>
      </c>
      <c r="KA617">
        <v>29.9998</v>
      </c>
      <c r="KB617">
        <v>27.7568</v>
      </c>
      <c r="KC617">
        <v>27.7157</v>
      </c>
      <c r="KD617">
        <v>20.0329</v>
      </c>
      <c r="KE617">
        <v>19.0205</v>
      </c>
      <c r="KF617">
        <v>17.051</v>
      </c>
      <c r="KG617">
        <v>28.1218</v>
      </c>
      <c r="KH617">
        <v>426.723</v>
      </c>
      <c r="KI617">
        <v>20.8176</v>
      </c>
      <c r="KJ617">
        <v>96.7093</v>
      </c>
      <c r="KK617">
        <v>94.7383</v>
      </c>
    </row>
    <row r="618" spans="1:297">
      <c r="A618">
        <v>602</v>
      </c>
      <c r="B618">
        <v>1759352263</v>
      </c>
      <c r="C618">
        <v>19403</v>
      </c>
      <c r="D618" t="s">
        <v>1651</v>
      </c>
      <c r="E618" t="s">
        <v>1652</v>
      </c>
      <c r="F618">
        <v>5</v>
      </c>
      <c r="G618" t="s">
        <v>1410</v>
      </c>
      <c r="H618" t="s">
        <v>436</v>
      </c>
      <c r="I618">
        <v>1759352254.26667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429.120368436103</v>
      </c>
      <c r="AK618">
        <v>420.23803030303</v>
      </c>
      <c r="AL618">
        <v>0.000769899340059663</v>
      </c>
      <c r="AM618">
        <v>64.7014413785426</v>
      </c>
      <c r="AN618">
        <f>(AP618 - AO618 + DY618*1E3/(8.314*(EA618+273.15)) * AR618/DX618 * AQ618) * DX618/(100*DL618) * 1000/(1000 - AP618)</f>
        <v>0</v>
      </c>
      <c r="AO618">
        <v>20.9009823668746</v>
      </c>
      <c r="AP618">
        <v>23.4946090909091</v>
      </c>
      <c r="AQ618">
        <v>-3.70593552217207e-05</v>
      </c>
      <c r="AR618">
        <v>119.371846667819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2.44</v>
      </c>
      <c r="DM618">
        <v>0.5</v>
      </c>
      <c r="DN618" t="s">
        <v>438</v>
      </c>
      <c r="DO618">
        <v>2</v>
      </c>
      <c r="DP618" t="b">
        <v>1</v>
      </c>
      <c r="DQ618">
        <v>1759352254.26667</v>
      </c>
      <c r="DR618">
        <v>410.3488</v>
      </c>
      <c r="DS618">
        <v>420.085666666667</v>
      </c>
      <c r="DT618">
        <v>23.4930466666667</v>
      </c>
      <c r="DU618">
        <v>20.9264866666667</v>
      </c>
      <c r="DV618">
        <v>408.399266666667</v>
      </c>
      <c r="DW618">
        <v>23.1325066666667</v>
      </c>
      <c r="DX618">
        <v>499.995666666667</v>
      </c>
      <c r="DY618">
        <v>90.2856</v>
      </c>
      <c r="DZ618">
        <v>0.03241662</v>
      </c>
      <c r="EA618">
        <v>29.8399</v>
      </c>
      <c r="EB618">
        <v>29.96836</v>
      </c>
      <c r="EC618">
        <v>999.9</v>
      </c>
      <c r="ED618">
        <v>0</v>
      </c>
      <c r="EE618">
        <v>0</v>
      </c>
      <c r="EF618">
        <v>10003.794</v>
      </c>
      <c r="EG618">
        <v>0</v>
      </c>
      <c r="EH618">
        <v>14.76468</v>
      </c>
      <c r="EI618">
        <v>-9.736994</v>
      </c>
      <c r="EJ618">
        <v>420.221133333333</v>
      </c>
      <c r="EK618">
        <v>429.064666666667</v>
      </c>
      <c r="EL618">
        <v>2.56658866666667</v>
      </c>
      <c r="EM618">
        <v>420.085666666667</v>
      </c>
      <c r="EN618">
        <v>20.9264866666667</v>
      </c>
      <c r="EO618">
        <v>2.12108466666667</v>
      </c>
      <c r="EP618">
        <v>1.88935866666667</v>
      </c>
      <c r="EQ618">
        <v>18.37842</v>
      </c>
      <c r="ER618">
        <v>16.54638</v>
      </c>
      <c r="ES618">
        <v>2000.00733333333</v>
      </c>
      <c r="ET618">
        <v>0.9799982</v>
      </c>
      <c r="EU618">
        <v>0.0200014933333333</v>
      </c>
      <c r="EV618">
        <v>0</v>
      </c>
      <c r="EW618">
        <v>500.9506</v>
      </c>
      <c r="EX618">
        <v>5.00059</v>
      </c>
      <c r="EY618">
        <v>10176.1933333333</v>
      </c>
      <c r="EZ618">
        <v>17360.3733333333</v>
      </c>
      <c r="FA618">
        <v>40.7830666666667</v>
      </c>
      <c r="FB618">
        <v>40.5</v>
      </c>
      <c r="FC618">
        <v>40.1208</v>
      </c>
      <c r="FD618">
        <v>40.1082</v>
      </c>
      <c r="FE618">
        <v>41.75</v>
      </c>
      <c r="FF618">
        <v>1955.10733333333</v>
      </c>
      <c r="FG618">
        <v>39.9</v>
      </c>
      <c r="FH618">
        <v>0</v>
      </c>
      <c r="FI618">
        <v>1759352263.8</v>
      </c>
      <c r="FJ618">
        <v>0</v>
      </c>
      <c r="FK618">
        <v>500.942192307692</v>
      </c>
      <c r="FL618">
        <v>0.101572647586385</v>
      </c>
      <c r="FM618">
        <v>-10.3965812222417</v>
      </c>
      <c r="FN618">
        <v>10175.9884615385</v>
      </c>
      <c r="FO618">
        <v>15</v>
      </c>
      <c r="FP618">
        <v>0</v>
      </c>
      <c r="FQ618" t="s">
        <v>439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-9.68908714285714</v>
      </c>
      <c r="GD618">
        <v>-1.56684857142857</v>
      </c>
      <c r="GE618">
        <v>0.299417566016852</v>
      </c>
      <c r="GF618">
        <v>0</v>
      </c>
      <c r="GG618">
        <v>500.966058823529</v>
      </c>
      <c r="GH618">
        <v>-0.33258976258636</v>
      </c>
      <c r="GI618">
        <v>0.165854284233528</v>
      </c>
      <c r="GJ618">
        <v>-1</v>
      </c>
      <c r="GK618">
        <v>2.56018857142857</v>
      </c>
      <c r="GL618">
        <v>0.230657922077922</v>
      </c>
      <c r="GM618">
        <v>0.024255141288221</v>
      </c>
      <c r="GN618">
        <v>0</v>
      </c>
      <c r="GO618">
        <v>0</v>
      </c>
      <c r="GP618">
        <v>2</v>
      </c>
      <c r="GQ618" t="s">
        <v>481</v>
      </c>
      <c r="GR618">
        <v>3.13237</v>
      </c>
      <c r="GS618">
        <v>2.7103</v>
      </c>
      <c r="GT618">
        <v>0.0878558</v>
      </c>
      <c r="GU618">
        <v>0.0903044</v>
      </c>
      <c r="GV618">
        <v>0.101322</v>
      </c>
      <c r="GW618">
        <v>0.0938498</v>
      </c>
      <c r="GX618">
        <v>34389.9</v>
      </c>
      <c r="GY618">
        <v>36763.5</v>
      </c>
      <c r="GZ618">
        <v>34108.6</v>
      </c>
      <c r="HA618">
        <v>36588</v>
      </c>
      <c r="HB618">
        <v>43277.7</v>
      </c>
      <c r="HC618">
        <v>47595.2</v>
      </c>
      <c r="HD618">
        <v>53197.6</v>
      </c>
      <c r="HE618">
        <v>58471.6</v>
      </c>
      <c r="HF618">
        <v>1.9651</v>
      </c>
      <c r="HG618">
        <v>1.7775</v>
      </c>
      <c r="HH618">
        <v>0.147499</v>
      </c>
      <c r="HI618">
        <v>0</v>
      </c>
      <c r="HJ618">
        <v>27.5624</v>
      </c>
      <c r="HK618">
        <v>999.9</v>
      </c>
      <c r="HL618">
        <v>50.275</v>
      </c>
      <c r="HM618">
        <v>31.25</v>
      </c>
      <c r="HN618">
        <v>25.4818</v>
      </c>
      <c r="HO618">
        <v>54.6059</v>
      </c>
      <c r="HP618">
        <v>46.0377</v>
      </c>
      <c r="HQ618">
        <v>1</v>
      </c>
      <c r="HR618">
        <v>0.0255208</v>
      </c>
      <c r="HS618">
        <v>-0.803837</v>
      </c>
      <c r="HT618">
        <v>20.1109</v>
      </c>
      <c r="HU618">
        <v>5.19707</v>
      </c>
      <c r="HV618">
        <v>12.004</v>
      </c>
      <c r="HW618">
        <v>4.9742</v>
      </c>
      <c r="HX618">
        <v>3.29395</v>
      </c>
      <c r="HY618">
        <v>9999</v>
      </c>
      <c r="HZ618">
        <v>9999</v>
      </c>
      <c r="IA618">
        <v>999.9</v>
      </c>
      <c r="IB618">
        <v>9999</v>
      </c>
      <c r="IC618">
        <v>1.86325</v>
      </c>
      <c r="ID618">
        <v>1.86813</v>
      </c>
      <c r="IE618">
        <v>1.86793</v>
      </c>
      <c r="IF618">
        <v>1.86906</v>
      </c>
      <c r="IG618">
        <v>1.86981</v>
      </c>
      <c r="IH618">
        <v>1.86584</v>
      </c>
      <c r="II618">
        <v>1.86695</v>
      </c>
      <c r="IJ618">
        <v>1.86844</v>
      </c>
      <c r="IK618">
        <v>5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1.95</v>
      </c>
      <c r="IY618">
        <v>0.3607</v>
      </c>
      <c r="IZ618">
        <v>0.591063205497763</v>
      </c>
      <c r="JA618">
        <v>0.00362635438953289</v>
      </c>
      <c r="JB618">
        <v>-8.50754122937555e-07</v>
      </c>
      <c r="JC618">
        <v>2.87264459290622e-10</v>
      </c>
      <c r="JD618">
        <v>-0.103101814204982</v>
      </c>
      <c r="JE618">
        <v>-0.017656537129445</v>
      </c>
      <c r="JF618">
        <v>0.00217271289782075</v>
      </c>
      <c r="JG618">
        <v>-2.34727275410467e-05</v>
      </c>
      <c r="JH618">
        <v>4</v>
      </c>
      <c r="JI618">
        <v>2183</v>
      </c>
      <c r="JJ618">
        <v>1</v>
      </c>
      <c r="JK618">
        <v>27</v>
      </c>
      <c r="JL618">
        <v>29322537.7</v>
      </c>
      <c r="JM618">
        <v>29322537.7</v>
      </c>
      <c r="JN618">
        <v>1.02173</v>
      </c>
      <c r="JO618">
        <v>2.64771</v>
      </c>
      <c r="JP618">
        <v>1.54785</v>
      </c>
      <c r="JQ618">
        <v>2.31201</v>
      </c>
      <c r="JR618">
        <v>1.64673</v>
      </c>
      <c r="JS618">
        <v>2.30225</v>
      </c>
      <c r="JT618">
        <v>34.4636</v>
      </c>
      <c r="JU618">
        <v>24.1838</v>
      </c>
      <c r="JV618">
        <v>18</v>
      </c>
      <c r="JW618">
        <v>507.758</v>
      </c>
      <c r="JX618">
        <v>389.235</v>
      </c>
      <c r="JY618">
        <v>28.128</v>
      </c>
      <c r="JZ618">
        <v>27.7112</v>
      </c>
      <c r="KA618">
        <v>29.9998</v>
      </c>
      <c r="KB618">
        <v>27.7536</v>
      </c>
      <c r="KC618">
        <v>27.7117</v>
      </c>
      <c r="KD618">
        <v>20.5216</v>
      </c>
      <c r="KE618">
        <v>19.2944</v>
      </c>
      <c r="KF618">
        <v>17.051</v>
      </c>
      <c r="KG618">
        <v>28.1445</v>
      </c>
      <c r="KH618">
        <v>440.272</v>
      </c>
      <c r="KI618">
        <v>20.8</v>
      </c>
      <c r="KJ618">
        <v>96.7103</v>
      </c>
      <c r="KK618">
        <v>94.7394</v>
      </c>
    </row>
    <row r="619" spans="1:297">
      <c r="A619">
        <v>603</v>
      </c>
      <c r="B619">
        <v>1759352268</v>
      </c>
      <c r="C619">
        <v>19408</v>
      </c>
      <c r="D619" t="s">
        <v>1653</v>
      </c>
      <c r="E619" t="s">
        <v>1654</v>
      </c>
      <c r="F619">
        <v>5</v>
      </c>
      <c r="G619" t="s">
        <v>1410</v>
      </c>
      <c r="H619" t="s">
        <v>436</v>
      </c>
      <c r="I619">
        <v>1759352259.35714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435.303677214145</v>
      </c>
      <c r="AK619">
        <v>423.092557575757</v>
      </c>
      <c r="AL619">
        <v>0.701103864857193</v>
      </c>
      <c r="AM619">
        <v>64.7014413785426</v>
      </c>
      <c r="AN619">
        <f>(AP619 - AO619 + DY619*1E3/(8.314*(EA619+273.15)) * AR619/DX619 * AQ619) * DX619/(100*DL619) * 1000/(1000 - AP619)</f>
        <v>0</v>
      </c>
      <c r="AO619">
        <v>20.8631144565282</v>
      </c>
      <c r="AP619">
        <v>23.4868060606061</v>
      </c>
      <c r="AQ619">
        <v>-8.09533513180488e-05</v>
      </c>
      <c r="AR619">
        <v>119.371846667819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2.44</v>
      </c>
      <c r="DM619">
        <v>0.5</v>
      </c>
      <c r="DN619" t="s">
        <v>438</v>
      </c>
      <c r="DO619">
        <v>2</v>
      </c>
      <c r="DP619" t="b">
        <v>1</v>
      </c>
      <c r="DQ619">
        <v>1759352259.35714</v>
      </c>
      <c r="DR619">
        <v>410.7915</v>
      </c>
      <c r="DS619">
        <v>422.608071428571</v>
      </c>
      <c r="DT619">
        <v>23.4946642857143</v>
      </c>
      <c r="DU619">
        <v>20.9001142857143</v>
      </c>
      <c r="DV619">
        <v>408.840642857143</v>
      </c>
      <c r="DW619">
        <v>23.1340428571429</v>
      </c>
      <c r="DX619">
        <v>500.015857142857</v>
      </c>
      <c r="DY619">
        <v>90.28515</v>
      </c>
      <c r="DZ619">
        <v>0.03223985</v>
      </c>
      <c r="EA619">
        <v>29.8451071428571</v>
      </c>
      <c r="EB619">
        <v>29.9708571428571</v>
      </c>
      <c r="EC619">
        <v>999.9</v>
      </c>
      <c r="ED619">
        <v>0</v>
      </c>
      <c r="EE619">
        <v>0</v>
      </c>
      <c r="EF619">
        <v>10008.4471428571</v>
      </c>
      <c r="EG619">
        <v>0</v>
      </c>
      <c r="EH619">
        <v>14.7536428571429</v>
      </c>
      <c r="EI619">
        <v>-11.8167914285714</v>
      </c>
      <c r="EJ619">
        <v>420.675142857143</v>
      </c>
      <c r="EK619">
        <v>431.629357142857</v>
      </c>
      <c r="EL619">
        <v>2.594575</v>
      </c>
      <c r="EM619">
        <v>422.608071428571</v>
      </c>
      <c r="EN619">
        <v>20.9001142857143</v>
      </c>
      <c r="EO619">
        <v>2.12122</v>
      </c>
      <c r="EP619">
        <v>1.88696857142857</v>
      </c>
      <c r="EQ619">
        <v>18.3794357142857</v>
      </c>
      <c r="ER619">
        <v>16.5264571428571</v>
      </c>
      <c r="ES619">
        <v>2000.00857142857</v>
      </c>
      <c r="ET619">
        <v>0.979998214285714</v>
      </c>
      <c r="EU619">
        <v>0.0200014785714286</v>
      </c>
      <c r="EV619">
        <v>0</v>
      </c>
      <c r="EW619">
        <v>500.938142857143</v>
      </c>
      <c r="EX619">
        <v>5.00059</v>
      </c>
      <c r="EY619">
        <v>10175.0928571429</v>
      </c>
      <c r="EZ619">
        <v>17360.3785714286</v>
      </c>
      <c r="FA619">
        <v>40.7677142857143</v>
      </c>
      <c r="FB619">
        <v>40.5</v>
      </c>
      <c r="FC619">
        <v>40.116</v>
      </c>
      <c r="FD619">
        <v>40.098</v>
      </c>
      <c r="FE619">
        <v>41.75</v>
      </c>
      <c r="FF619">
        <v>1955.10857142857</v>
      </c>
      <c r="FG619">
        <v>39.9</v>
      </c>
      <c r="FH619">
        <v>0</v>
      </c>
      <c r="FI619">
        <v>1759352268.6</v>
      </c>
      <c r="FJ619">
        <v>0</v>
      </c>
      <c r="FK619">
        <v>500.913692307692</v>
      </c>
      <c r="FL619">
        <v>-0.676512819055119</v>
      </c>
      <c r="FM619">
        <v>-16.0273504134027</v>
      </c>
      <c r="FN619">
        <v>10174.7846153846</v>
      </c>
      <c r="FO619">
        <v>15</v>
      </c>
      <c r="FP619">
        <v>0</v>
      </c>
      <c r="FQ619" t="s">
        <v>439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-10.7239071428571</v>
      </c>
      <c r="GD619">
        <v>-15.8854566233766</v>
      </c>
      <c r="GE619">
        <v>2.28728043615774</v>
      </c>
      <c r="GF619">
        <v>0</v>
      </c>
      <c r="GG619">
        <v>500.932529411765</v>
      </c>
      <c r="GH619">
        <v>-0.105821238091786</v>
      </c>
      <c r="GI619">
        <v>0.154032699983996</v>
      </c>
      <c r="GJ619">
        <v>-1</v>
      </c>
      <c r="GK619">
        <v>2.57734857142857</v>
      </c>
      <c r="GL619">
        <v>0.299484935064939</v>
      </c>
      <c r="GM619">
        <v>0.0310916806030341</v>
      </c>
      <c r="GN619">
        <v>0</v>
      </c>
      <c r="GO619">
        <v>0</v>
      </c>
      <c r="GP619">
        <v>2</v>
      </c>
      <c r="GQ619" t="s">
        <v>481</v>
      </c>
      <c r="GR619">
        <v>3.13243</v>
      </c>
      <c r="GS619">
        <v>2.70992</v>
      </c>
      <c r="GT619">
        <v>0.0885411</v>
      </c>
      <c r="GU619">
        <v>0.0923965</v>
      </c>
      <c r="GV619">
        <v>0.101287</v>
      </c>
      <c r="GW619">
        <v>0.0936661</v>
      </c>
      <c r="GX619">
        <v>34364.9</v>
      </c>
      <c r="GY619">
        <v>36679.2</v>
      </c>
      <c r="GZ619">
        <v>34109.3</v>
      </c>
      <c r="HA619">
        <v>36588.3</v>
      </c>
      <c r="HB619">
        <v>43280</v>
      </c>
      <c r="HC619">
        <v>47605.5</v>
      </c>
      <c r="HD619">
        <v>53198.3</v>
      </c>
      <c r="HE619">
        <v>58471.9</v>
      </c>
      <c r="HF619">
        <v>1.96528</v>
      </c>
      <c r="HG619">
        <v>1.77765</v>
      </c>
      <c r="HH619">
        <v>0.148248</v>
      </c>
      <c r="HI619">
        <v>0</v>
      </c>
      <c r="HJ619">
        <v>27.5642</v>
      </c>
      <c r="HK619">
        <v>999.9</v>
      </c>
      <c r="HL619">
        <v>50.275</v>
      </c>
      <c r="HM619">
        <v>31.25</v>
      </c>
      <c r="HN619">
        <v>25.4843</v>
      </c>
      <c r="HO619">
        <v>54.1359</v>
      </c>
      <c r="HP619">
        <v>46.0096</v>
      </c>
      <c r="HQ619">
        <v>1</v>
      </c>
      <c r="HR619">
        <v>0.0255005</v>
      </c>
      <c r="HS619">
        <v>-0.817541</v>
      </c>
      <c r="HT619">
        <v>20.1109</v>
      </c>
      <c r="HU619">
        <v>5.19707</v>
      </c>
      <c r="HV619">
        <v>12.004</v>
      </c>
      <c r="HW619">
        <v>4.974</v>
      </c>
      <c r="HX619">
        <v>3.29393</v>
      </c>
      <c r="HY619">
        <v>9999</v>
      </c>
      <c r="HZ619">
        <v>9999</v>
      </c>
      <c r="IA619">
        <v>999.9</v>
      </c>
      <c r="IB619">
        <v>9999</v>
      </c>
      <c r="IC619">
        <v>1.86325</v>
      </c>
      <c r="ID619">
        <v>1.86813</v>
      </c>
      <c r="IE619">
        <v>1.8679</v>
      </c>
      <c r="IF619">
        <v>1.86905</v>
      </c>
      <c r="IG619">
        <v>1.86981</v>
      </c>
      <c r="IH619">
        <v>1.86584</v>
      </c>
      <c r="II619">
        <v>1.86694</v>
      </c>
      <c r="IJ619">
        <v>1.86844</v>
      </c>
      <c r="IK619">
        <v>5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1.963</v>
      </c>
      <c r="IY619">
        <v>0.3602</v>
      </c>
      <c r="IZ619">
        <v>0.591063205497763</v>
      </c>
      <c r="JA619">
        <v>0.00362635438953289</v>
      </c>
      <c r="JB619">
        <v>-8.50754122937555e-07</v>
      </c>
      <c r="JC619">
        <v>2.87264459290622e-10</v>
      </c>
      <c r="JD619">
        <v>-0.103101814204982</v>
      </c>
      <c r="JE619">
        <v>-0.017656537129445</v>
      </c>
      <c r="JF619">
        <v>0.00217271289782075</v>
      </c>
      <c r="JG619">
        <v>-2.34727275410467e-05</v>
      </c>
      <c r="JH619">
        <v>4</v>
      </c>
      <c r="JI619">
        <v>2183</v>
      </c>
      <c r="JJ619">
        <v>1</v>
      </c>
      <c r="JK619">
        <v>27</v>
      </c>
      <c r="JL619">
        <v>29322537.8</v>
      </c>
      <c r="JM619">
        <v>29322537.8</v>
      </c>
      <c r="JN619">
        <v>1.05103</v>
      </c>
      <c r="JO619">
        <v>2.65625</v>
      </c>
      <c r="JP619">
        <v>1.54785</v>
      </c>
      <c r="JQ619">
        <v>2.31201</v>
      </c>
      <c r="JR619">
        <v>1.64673</v>
      </c>
      <c r="JS619">
        <v>2.23633</v>
      </c>
      <c r="JT619">
        <v>34.4636</v>
      </c>
      <c r="JU619">
        <v>24.1838</v>
      </c>
      <c r="JV619">
        <v>18</v>
      </c>
      <c r="JW619">
        <v>507.842</v>
      </c>
      <c r="JX619">
        <v>389.293</v>
      </c>
      <c r="JY619">
        <v>28.148</v>
      </c>
      <c r="JZ619">
        <v>27.7075</v>
      </c>
      <c r="KA619">
        <v>29.9998</v>
      </c>
      <c r="KB619">
        <v>27.75</v>
      </c>
      <c r="KC619">
        <v>27.7082</v>
      </c>
      <c r="KD619">
        <v>21.1758</v>
      </c>
      <c r="KE619">
        <v>19.2944</v>
      </c>
      <c r="KF619">
        <v>17.051</v>
      </c>
      <c r="KG619">
        <v>28.1613</v>
      </c>
      <c r="KH619">
        <v>460.506</v>
      </c>
      <c r="KI619">
        <v>20.7964</v>
      </c>
      <c r="KJ619">
        <v>96.7118</v>
      </c>
      <c r="KK619">
        <v>94.7399</v>
      </c>
    </row>
    <row r="620" spans="1:297">
      <c r="A620">
        <v>604</v>
      </c>
      <c r="B620">
        <v>1759352273</v>
      </c>
      <c r="C620">
        <v>19413</v>
      </c>
      <c r="D620" t="s">
        <v>1655</v>
      </c>
      <c r="E620" t="s">
        <v>1656</v>
      </c>
      <c r="F620">
        <v>5</v>
      </c>
      <c r="G620" t="s">
        <v>1410</v>
      </c>
      <c r="H620" t="s">
        <v>436</v>
      </c>
      <c r="I620">
        <v>1759352264.84615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450.259556393362</v>
      </c>
      <c r="AK620">
        <v>432.342484848485</v>
      </c>
      <c r="AL620">
        <v>1.9699477117705</v>
      </c>
      <c r="AM620">
        <v>64.7014413785426</v>
      </c>
      <c r="AN620">
        <f>(AP620 - AO620 + DY620*1E3/(8.314*(EA620+273.15)) * AR620/DX620 * AQ620) * DX620/(100*DL620) * 1000/(1000 - AP620)</f>
        <v>0</v>
      </c>
      <c r="AO620">
        <v>20.8271668547942</v>
      </c>
      <c r="AP620">
        <v>23.4720745454545</v>
      </c>
      <c r="AQ620">
        <v>-0.000119582431438477</v>
      </c>
      <c r="AR620">
        <v>119.371846667819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2.44</v>
      </c>
      <c r="DM620">
        <v>0.5</v>
      </c>
      <c r="DN620" t="s">
        <v>438</v>
      </c>
      <c r="DO620">
        <v>2</v>
      </c>
      <c r="DP620" t="b">
        <v>1</v>
      </c>
      <c r="DQ620">
        <v>1759352264.84615</v>
      </c>
      <c r="DR620">
        <v>413.524230769231</v>
      </c>
      <c r="DS620">
        <v>430.144307692308</v>
      </c>
      <c r="DT620">
        <v>23.4885846153846</v>
      </c>
      <c r="DU620">
        <v>20.8661230769231</v>
      </c>
      <c r="DV620">
        <v>411.564769230769</v>
      </c>
      <c r="DW620">
        <v>23.1282307692308</v>
      </c>
      <c r="DX620">
        <v>500.007230769231</v>
      </c>
      <c r="DY620">
        <v>90.2849846153846</v>
      </c>
      <c r="DZ620">
        <v>0.0321107769230769</v>
      </c>
      <c r="EA620">
        <v>29.8507692307692</v>
      </c>
      <c r="EB620">
        <v>29.9733692307692</v>
      </c>
      <c r="EC620">
        <v>999.9</v>
      </c>
      <c r="ED620">
        <v>0</v>
      </c>
      <c r="EE620">
        <v>0</v>
      </c>
      <c r="EF620">
        <v>10008.3753846154</v>
      </c>
      <c r="EG620">
        <v>0</v>
      </c>
      <c r="EH620">
        <v>14.7391</v>
      </c>
      <c r="EI620">
        <v>-16.6202992307692</v>
      </c>
      <c r="EJ620">
        <v>423.470846153846</v>
      </c>
      <c r="EK620">
        <v>439.311</v>
      </c>
      <c r="EL620">
        <v>2.62249153846154</v>
      </c>
      <c r="EM620">
        <v>430.144307692308</v>
      </c>
      <c r="EN620">
        <v>20.8661230769231</v>
      </c>
      <c r="EO620">
        <v>2.12066692307692</v>
      </c>
      <c r="EP620">
        <v>1.88389692307692</v>
      </c>
      <c r="EQ620">
        <v>18.3752692307692</v>
      </c>
      <c r="ER620">
        <v>16.5008384615385</v>
      </c>
      <c r="ES620">
        <v>1999.99153846154</v>
      </c>
      <c r="ET620">
        <v>0.979998</v>
      </c>
      <c r="EU620">
        <v>0.0200017</v>
      </c>
      <c r="EV620">
        <v>0</v>
      </c>
      <c r="EW620">
        <v>500.880769230769</v>
      </c>
      <c r="EX620">
        <v>5.00059</v>
      </c>
      <c r="EY620">
        <v>10172.9307692308</v>
      </c>
      <c r="EZ620">
        <v>17360.2307692308</v>
      </c>
      <c r="FA620">
        <v>40.7595384615385</v>
      </c>
      <c r="FB620">
        <v>40.5</v>
      </c>
      <c r="FC620">
        <v>40.1153076923077</v>
      </c>
      <c r="FD620">
        <v>40.0862307692308</v>
      </c>
      <c r="FE620">
        <v>41.75</v>
      </c>
      <c r="FF620">
        <v>1955.09153846154</v>
      </c>
      <c r="FG620">
        <v>39.9</v>
      </c>
      <c r="FH620">
        <v>0</v>
      </c>
      <c r="FI620">
        <v>1759352274</v>
      </c>
      <c r="FJ620">
        <v>0</v>
      </c>
      <c r="FK620">
        <v>500.74496</v>
      </c>
      <c r="FL620">
        <v>-2.52069231359824</v>
      </c>
      <c r="FM620">
        <v>-34.2769230211118</v>
      </c>
      <c r="FN620">
        <v>10172.428</v>
      </c>
      <c r="FO620">
        <v>15</v>
      </c>
      <c r="FP620">
        <v>0</v>
      </c>
      <c r="FQ620" t="s">
        <v>439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-14.627429047619</v>
      </c>
      <c r="GD620">
        <v>-54.6276264935065</v>
      </c>
      <c r="GE620">
        <v>6.02621705322739</v>
      </c>
      <c r="GF620">
        <v>0</v>
      </c>
      <c r="GG620">
        <v>500.850176470588</v>
      </c>
      <c r="GH620">
        <v>-1.32922842153052</v>
      </c>
      <c r="GI620">
        <v>0.228470292905846</v>
      </c>
      <c r="GJ620">
        <v>-1</v>
      </c>
      <c r="GK620">
        <v>2.60755380952381</v>
      </c>
      <c r="GL620">
        <v>0.317080519480521</v>
      </c>
      <c r="GM620">
        <v>0.033099830308325</v>
      </c>
      <c r="GN620">
        <v>0</v>
      </c>
      <c r="GO620">
        <v>0</v>
      </c>
      <c r="GP620">
        <v>2</v>
      </c>
      <c r="GQ620" t="s">
        <v>481</v>
      </c>
      <c r="GR620">
        <v>3.13245</v>
      </c>
      <c r="GS620">
        <v>2.70994</v>
      </c>
      <c r="GT620">
        <v>0.0901574</v>
      </c>
      <c r="GU620">
        <v>0.0950993</v>
      </c>
      <c r="GV620">
        <v>0.101245</v>
      </c>
      <c r="GW620">
        <v>0.0936442</v>
      </c>
      <c r="GX620">
        <v>34304</v>
      </c>
      <c r="GY620">
        <v>36570.7</v>
      </c>
      <c r="GZ620">
        <v>34109.4</v>
      </c>
      <c r="HA620">
        <v>36588.9</v>
      </c>
      <c r="HB620">
        <v>43282.7</v>
      </c>
      <c r="HC620">
        <v>47607.5</v>
      </c>
      <c r="HD620">
        <v>53198.8</v>
      </c>
      <c r="HE620">
        <v>58472.5</v>
      </c>
      <c r="HF620">
        <v>1.96535</v>
      </c>
      <c r="HG620">
        <v>1.77765</v>
      </c>
      <c r="HH620">
        <v>0.147652</v>
      </c>
      <c r="HI620">
        <v>0</v>
      </c>
      <c r="HJ620">
        <v>27.5663</v>
      </c>
      <c r="HK620">
        <v>999.9</v>
      </c>
      <c r="HL620">
        <v>50.275</v>
      </c>
      <c r="HM620">
        <v>31.229</v>
      </c>
      <c r="HN620">
        <v>25.4509</v>
      </c>
      <c r="HO620">
        <v>54.9259</v>
      </c>
      <c r="HP620">
        <v>46.0056</v>
      </c>
      <c r="HQ620">
        <v>1</v>
      </c>
      <c r="HR620">
        <v>0.0249238</v>
      </c>
      <c r="HS620">
        <v>-0.803685</v>
      </c>
      <c r="HT620">
        <v>20.1109</v>
      </c>
      <c r="HU620">
        <v>5.19692</v>
      </c>
      <c r="HV620">
        <v>12.004</v>
      </c>
      <c r="HW620">
        <v>4.9738</v>
      </c>
      <c r="HX620">
        <v>3.294</v>
      </c>
      <c r="HY620">
        <v>9999</v>
      </c>
      <c r="HZ620">
        <v>9999</v>
      </c>
      <c r="IA620">
        <v>999.9</v>
      </c>
      <c r="IB620">
        <v>9999</v>
      </c>
      <c r="IC620">
        <v>1.86325</v>
      </c>
      <c r="ID620">
        <v>1.86813</v>
      </c>
      <c r="IE620">
        <v>1.86794</v>
      </c>
      <c r="IF620">
        <v>1.86905</v>
      </c>
      <c r="IG620">
        <v>1.86982</v>
      </c>
      <c r="IH620">
        <v>1.86586</v>
      </c>
      <c r="II620">
        <v>1.86698</v>
      </c>
      <c r="IJ620">
        <v>1.86844</v>
      </c>
      <c r="IK620">
        <v>5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1.993</v>
      </c>
      <c r="IY620">
        <v>0.3595</v>
      </c>
      <c r="IZ620">
        <v>0.591063205497763</v>
      </c>
      <c r="JA620">
        <v>0.00362635438953289</v>
      </c>
      <c r="JB620">
        <v>-8.50754122937555e-07</v>
      </c>
      <c r="JC620">
        <v>2.87264459290622e-10</v>
      </c>
      <c r="JD620">
        <v>-0.103101814204982</v>
      </c>
      <c r="JE620">
        <v>-0.017656537129445</v>
      </c>
      <c r="JF620">
        <v>0.00217271289782075</v>
      </c>
      <c r="JG620">
        <v>-2.34727275410467e-05</v>
      </c>
      <c r="JH620">
        <v>4</v>
      </c>
      <c r="JI620">
        <v>2183</v>
      </c>
      <c r="JJ620">
        <v>1</v>
      </c>
      <c r="JK620">
        <v>27</v>
      </c>
      <c r="JL620">
        <v>29322537.9</v>
      </c>
      <c r="JM620">
        <v>29322537.9</v>
      </c>
      <c r="JN620">
        <v>1.08154</v>
      </c>
      <c r="JO620">
        <v>2.64893</v>
      </c>
      <c r="JP620">
        <v>1.54785</v>
      </c>
      <c r="JQ620">
        <v>2.31201</v>
      </c>
      <c r="JR620">
        <v>1.64673</v>
      </c>
      <c r="JS620">
        <v>2.28394</v>
      </c>
      <c r="JT620">
        <v>34.4636</v>
      </c>
      <c r="JU620">
        <v>24.1838</v>
      </c>
      <c r="JV620">
        <v>18</v>
      </c>
      <c r="JW620">
        <v>507.855</v>
      </c>
      <c r="JX620">
        <v>389.268</v>
      </c>
      <c r="JY620">
        <v>28.167</v>
      </c>
      <c r="JZ620">
        <v>27.7035</v>
      </c>
      <c r="KA620">
        <v>29.9998</v>
      </c>
      <c r="KB620">
        <v>27.746</v>
      </c>
      <c r="KC620">
        <v>27.7047</v>
      </c>
      <c r="KD620">
        <v>21.7368</v>
      </c>
      <c r="KE620">
        <v>19.2944</v>
      </c>
      <c r="KF620">
        <v>17.051</v>
      </c>
      <c r="KG620">
        <v>28.1774</v>
      </c>
      <c r="KH620">
        <v>474.061</v>
      </c>
      <c r="KI620">
        <v>20.7959</v>
      </c>
      <c r="KJ620">
        <v>96.7125</v>
      </c>
      <c r="KK620">
        <v>94.7412</v>
      </c>
    </row>
    <row r="621" spans="1:297">
      <c r="A621">
        <v>605</v>
      </c>
      <c r="B621">
        <v>1759352278</v>
      </c>
      <c r="C621">
        <v>19418</v>
      </c>
      <c r="D621" t="s">
        <v>1657</v>
      </c>
      <c r="E621" t="s">
        <v>1658</v>
      </c>
      <c r="F621">
        <v>5</v>
      </c>
      <c r="G621" t="s">
        <v>1410</v>
      </c>
      <c r="H621" t="s">
        <v>436</v>
      </c>
      <c r="I621">
        <v>1759352269.84615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467.57419778254</v>
      </c>
      <c r="AK621">
        <v>445.825836363636</v>
      </c>
      <c r="AL621">
        <v>2.78963432903541</v>
      </c>
      <c r="AM621">
        <v>64.7014413785426</v>
      </c>
      <c r="AN621">
        <f>(AP621 - AO621 + DY621*1E3/(8.314*(EA621+273.15)) * AR621/DX621 * AQ621) * DX621/(100*DL621) * 1000/(1000 - AP621)</f>
        <v>0</v>
      </c>
      <c r="AO621">
        <v>20.826795222215</v>
      </c>
      <c r="AP621">
        <v>23.4650727272727</v>
      </c>
      <c r="AQ621">
        <v>-5.28623274612246e-05</v>
      </c>
      <c r="AR621">
        <v>119.371846667819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2.44</v>
      </c>
      <c r="DM621">
        <v>0.5</v>
      </c>
      <c r="DN621" t="s">
        <v>438</v>
      </c>
      <c r="DO621">
        <v>2</v>
      </c>
      <c r="DP621" t="b">
        <v>1</v>
      </c>
      <c r="DQ621">
        <v>1759352269.84615</v>
      </c>
      <c r="DR621">
        <v>419.933230769231</v>
      </c>
      <c r="DS621">
        <v>442.564923076923</v>
      </c>
      <c r="DT621">
        <v>23.4789384615385</v>
      </c>
      <c r="DU621">
        <v>20.8423307692308</v>
      </c>
      <c r="DV621">
        <v>417.954</v>
      </c>
      <c r="DW621">
        <v>23.1190153846154</v>
      </c>
      <c r="DX621">
        <v>500.004846153846</v>
      </c>
      <c r="DY621">
        <v>90.2851538461539</v>
      </c>
      <c r="DZ621">
        <v>0.0319852461538462</v>
      </c>
      <c r="EA621">
        <v>29.8538769230769</v>
      </c>
      <c r="EB621">
        <v>29.9742846153846</v>
      </c>
      <c r="EC621">
        <v>999.9</v>
      </c>
      <c r="ED621">
        <v>0</v>
      </c>
      <c r="EE621">
        <v>0</v>
      </c>
      <c r="EF621">
        <v>10010.5369230769</v>
      </c>
      <c r="EG621">
        <v>0</v>
      </c>
      <c r="EH621">
        <v>14.7329461538462</v>
      </c>
      <c r="EI621">
        <v>-22.6318538461538</v>
      </c>
      <c r="EJ621">
        <v>430.029692307692</v>
      </c>
      <c r="EK621">
        <v>451.985307692308</v>
      </c>
      <c r="EL621">
        <v>2.63663307692308</v>
      </c>
      <c r="EM621">
        <v>442.564923076923</v>
      </c>
      <c r="EN621">
        <v>20.8423307692308</v>
      </c>
      <c r="EO621">
        <v>2.1198</v>
      </c>
      <c r="EP621">
        <v>1.88175307692308</v>
      </c>
      <c r="EQ621">
        <v>18.3687538461538</v>
      </c>
      <c r="ER621">
        <v>16.4829461538462</v>
      </c>
      <c r="ES621">
        <v>1999.99846153846</v>
      </c>
      <c r="ET621">
        <v>0.979998</v>
      </c>
      <c r="EU621">
        <v>0.0200017</v>
      </c>
      <c r="EV621">
        <v>0</v>
      </c>
      <c r="EW621">
        <v>500.756846153846</v>
      </c>
      <c r="EX621">
        <v>5.00059</v>
      </c>
      <c r="EY621">
        <v>10170.3538461538</v>
      </c>
      <c r="EZ621">
        <v>17360.2846153846</v>
      </c>
      <c r="FA621">
        <v>40.7595384615385</v>
      </c>
      <c r="FB621">
        <v>40.5</v>
      </c>
      <c r="FC621">
        <v>40.1007692307692</v>
      </c>
      <c r="FD621">
        <v>40.0765384615385</v>
      </c>
      <c r="FE621">
        <v>41.75</v>
      </c>
      <c r="FF621">
        <v>1955.09846153846</v>
      </c>
      <c r="FG621">
        <v>39.9</v>
      </c>
      <c r="FH621">
        <v>0</v>
      </c>
      <c r="FI621">
        <v>1759352278.8</v>
      </c>
      <c r="FJ621">
        <v>0</v>
      </c>
      <c r="FK621">
        <v>500.63664</v>
      </c>
      <c r="FL621">
        <v>-1.42784616278429</v>
      </c>
      <c r="FM621">
        <v>-37.2230769904164</v>
      </c>
      <c r="FN621">
        <v>10169.764</v>
      </c>
      <c r="FO621">
        <v>15</v>
      </c>
      <c r="FP621">
        <v>0</v>
      </c>
      <c r="FQ621" t="s">
        <v>439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-18.2808638095238</v>
      </c>
      <c r="GD621">
        <v>-73.0667851948052</v>
      </c>
      <c r="GE621">
        <v>7.53361210624661</v>
      </c>
      <c r="GF621">
        <v>0</v>
      </c>
      <c r="GG621">
        <v>500.740294117647</v>
      </c>
      <c r="GH621">
        <v>-1.96275019750557</v>
      </c>
      <c r="GI621">
        <v>0.275684125448347</v>
      </c>
      <c r="GJ621">
        <v>-1</v>
      </c>
      <c r="GK621">
        <v>2.62289714285714</v>
      </c>
      <c r="GL621">
        <v>0.21091870129871</v>
      </c>
      <c r="GM621">
        <v>0.0244988097170255</v>
      </c>
      <c r="GN621">
        <v>0</v>
      </c>
      <c r="GO621">
        <v>0</v>
      </c>
      <c r="GP621">
        <v>2</v>
      </c>
      <c r="GQ621" t="s">
        <v>481</v>
      </c>
      <c r="GR621">
        <v>3.13219</v>
      </c>
      <c r="GS621">
        <v>2.71022</v>
      </c>
      <c r="GT621">
        <v>0.0923319</v>
      </c>
      <c r="GU621">
        <v>0.0975321</v>
      </c>
      <c r="GV621">
        <v>0.101233</v>
      </c>
      <c r="GW621">
        <v>0.0936442</v>
      </c>
      <c r="GX621">
        <v>34222.1</v>
      </c>
      <c r="GY621">
        <v>36472.6</v>
      </c>
      <c r="GZ621">
        <v>34109.5</v>
      </c>
      <c r="HA621">
        <v>36589</v>
      </c>
      <c r="HB621">
        <v>43283.7</v>
      </c>
      <c r="HC621">
        <v>47608.2</v>
      </c>
      <c r="HD621">
        <v>53199.1</v>
      </c>
      <c r="HE621">
        <v>58473</v>
      </c>
      <c r="HF621">
        <v>1.96485</v>
      </c>
      <c r="HG621">
        <v>1.77822</v>
      </c>
      <c r="HH621">
        <v>0.147186</v>
      </c>
      <c r="HI621">
        <v>0</v>
      </c>
      <c r="HJ621">
        <v>27.5702</v>
      </c>
      <c r="HK621">
        <v>999.9</v>
      </c>
      <c r="HL621">
        <v>50.275</v>
      </c>
      <c r="HM621">
        <v>31.25</v>
      </c>
      <c r="HN621">
        <v>25.482</v>
      </c>
      <c r="HO621">
        <v>54.8459</v>
      </c>
      <c r="HP621">
        <v>46.234</v>
      </c>
      <c r="HQ621">
        <v>1</v>
      </c>
      <c r="HR621">
        <v>0.024906</v>
      </c>
      <c r="HS621">
        <v>-0.814578</v>
      </c>
      <c r="HT621">
        <v>20.1105</v>
      </c>
      <c r="HU621">
        <v>5.19528</v>
      </c>
      <c r="HV621">
        <v>12.004</v>
      </c>
      <c r="HW621">
        <v>4.97325</v>
      </c>
      <c r="HX621">
        <v>3.29355</v>
      </c>
      <c r="HY621">
        <v>9999</v>
      </c>
      <c r="HZ621">
        <v>9999</v>
      </c>
      <c r="IA621">
        <v>999.9</v>
      </c>
      <c r="IB621">
        <v>9999</v>
      </c>
      <c r="IC621">
        <v>1.86325</v>
      </c>
      <c r="ID621">
        <v>1.86813</v>
      </c>
      <c r="IE621">
        <v>1.86793</v>
      </c>
      <c r="IF621">
        <v>1.86905</v>
      </c>
      <c r="IG621">
        <v>1.86983</v>
      </c>
      <c r="IH621">
        <v>1.86586</v>
      </c>
      <c r="II621">
        <v>1.86696</v>
      </c>
      <c r="IJ621">
        <v>1.86844</v>
      </c>
      <c r="IK621">
        <v>5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2.034</v>
      </c>
      <c r="IY621">
        <v>0.3594</v>
      </c>
      <c r="IZ621">
        <v>0.591063205497763</v>
      </c>
      <c r="JA621">
        <v>0.00362635438953289</v>
      </c>
      <c r="JB621">
        <v>-8.50754122937555e-07</v>
      </c>
      <c r="JC621">
        <v>2.87264459290622e-10</v>
      </c>
      <c r="JD621">
        <v>-0.103101814204982</v>
      </c>
      <c r="JE621">
        <v>-0.017656537129445</v>
      </c>
      <c r="JF621">
        <v>0.00217271289782075</v>
      </c>
      <c r="JG621">
        <v>-2.34727275410467e-05</v>
      </c>
      <c r="JH621">
        <v>4</v>
      </c>
      <c r="JI621">
        <v>2183</v>
      </c>
      <c r="JJ621">
        <v>1</v>
      </c>
      <c r="JK621">
        <v>27</v>
      </c>
      <c r="JL621">
        <v>29322538</v>
      </c>
      <c r="JM621">
        <v>29322538</v>
      </c>
      <c r="JN621">
        <v>1.11206</v>
      </c>
      <c r="JO621">
        <v>2.65259</v>
      </c>
      <c r="JP621">
        <v>1.54785</v>
      </c>
      <c r="JQ621">
        <v>2.31201</v>
      </c>
      <c r="JR621">
        <v>1.64673</v>
      </c>
      <c r="JS621">
        <v>2.24243</v>
      </c>
      <c r="JT621">
        <v>34.4636</v>
      </c>
      <c r="JU621">
        <v>24.1838</v>
      </c>
      <c r="JV621">
        <v>18</v>
      </c>
      <c r="JW621">
        <v>507.49</v>
      </c>
      <c r="JX621">
        <v>389.554</v>
      </c>
      <c r="JY621">
        <v>28.182</v>
      </c>
      <c r="JZ621">
        <v>27.7001</v>
      </c>
      <c r="KA621">
        <v>29.9998</v>
      </c>
      <c r="KB621">
        <v>27.7421</v>
      </c>
      <c r="KC621">
        <v>27.7014</v>
      </c>
      <c r="KD621">
        <v>22.3277</v>
      </c>
      <c r="KE621">
        <v>19.2944</v>
      </c>
      <c r="KF621">
        <v>17.051</v>
      </c>
      <c r="KG621">
        <v>28.1969</v>
      </c>
      <c r="KH621">
        <v>487.582</v>
      </c>
      <c r="KI621">
        <v>20.788</v>
      </c>
      <c r="KJ621">
        <v>96.7129</v>
      </c>
      <c r="KK621">
        <v>94.7418</v>
      </c>
    </row>
    <row r="622" spans="1:297">
      <c r="A622">
        <v>606</v>
      </c>
      <c r="B622">
        <v>1759352283</v>
      </c>
      <c r="C622">
        <v>19423</v>
      </c>
      <c r="D622" t="s">
        <v>1659</v>
      </c>
      <c r="E622" t="s">
        <v>1660</v>
      </c>
      <c r="F622">
        <v>5</v>
      </c>
      <c r="G622" t="s">
        <v>1410</v>
      </c>
      <c r="H622" t="s">
        <v>436</v>
      </c>
      <c r="I622">
        <v>1759352274.84615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483.576608611575</v>
      </c>
      <c r="AK622">
        <v>460.380290909091</v>
      </c>
      <c r="AL622">
        <v>2.96326028432381</v>
      </c>
      <c r="AM622">
        <v>64.7014413785426</v>
      </c>
      <c r="AN622">
        <f>(AP622 - AO622 + DY622*1E3/(8.314*(EA622+273.15)) * AR622/DX622 * AQ622) * DX622/(100*DL622) * 1000/(1000 - AP622)</f>
        <v>0</v>
      </c>
      <c r="AO622">
        <v>20.8259561994801</v>
      </c>
      <c r="AP622">
        <v>23.4680163636364</v>
      </c>
      <c r="AQ622">
        <v>1.55924609305305e-05</v>
      </c>
      <c r="AR622">
        <v>119.371846667819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2.44</v>
      </c>
      <c r="DM622">
        <v>0.5</v>
      </c>
      <c r="DN622" t="s">
        <v>438</v>
      </c>
      <c r="DO622">
        <v>2</v>
      </c>
      <c r="DP622" t="b">
        <v>1</v>
      </c>
      <c r="DQ622">
        <v>1759352274.84615</v>
      </c>
      <c r="DR622">
        <v>430.395230769231</v>
      </c>
      <c r="DS622">
        <v>458.113307692308</v>
      </c>
      <c r="DT622">
        <v>23.4711384615385</v>
      </c>
      <c r="DU622">
        <v>20.8282384615385</v>
      </c>
      <c r="DV622">
        <v>428.383923076923</v>
      </c>
      <c r="DW622">
        <v>23.1115461538462</v>
      </c>
      <c r="DX622">
        <v>499.952153846154</v>
      </c>
      <c r="DY622">
        <v>90.2847230769231</v>
      </c>
      <c r="DZ622">
        <v>0.0320707307692308</v>
      </c>
      <c r="EA622">
        <v>29.8557846153846</v>
      </c>
      <c r="EB622">
        <v>29.9759076923077</v>
      </c>
      <c r="EC622">
        <v>999.9</v>
      </c>
      <c r="ED622">
        <v>0</v>
      </c>
      <c r="EE622">
        <v>0</v>
      </c>
      <c r="EF622">
        <v>10020.5330769231</v>
      </c>
      <c r="EG622">
        <v>0</v>
      </c>
      <c r="EH622">
        <v>14.7316692307692</v>
      </c>
      <c r="EI622">
        <v>-27.7181923076923</v>
      </c>
      <c r="EJ622">
        <v>440.739692307692</v>
      </c>
      <c r="EK622">
        <v>467.858</v>
      </c>
      <c r="EL622">
        <v>2.64291538461538</v>
      </c>
      <c r="EM622">
        <v>458.113307692308</v>
      </c>
      <c r="EN622">
        <v>20.8282384615385</v>
      </c>
      <c r="EO622">
        <v>2.11908461538462</v>
      </c>
      <c r="EP622">
        <v>1.88047153846154</v>
      </c>
      <c r="EQ622">
        <v>18.3633846153846</v>
      </c>
      <c r="ER622">
        <v>16.4722461538462</v>
      </c>
      <c r="ES622">
        <v>2000.00461538461</v>
      </c>
      <c r="ET622">
        <v>0.979998</v>
      </c>
      <c r="EU622">
        <v>0.0200017</v>
      </c>
      <c r="EV622">
        <v>0</v>
      </c>
      <c r="EW622">
        <v>500.601615384615</v>
      </c>
      <c r="EX622">
        <v>5.00059</v>
      </c>
      <c r="EY622">
        <v>10167.8</v>
      </c>
      <c r="EZ622">
        <v>17360.3461538462</v>
      </c>
      <c r="FA622">
        <v>40.7643076923077</v>
      </c>
      <c r="FB622">
        <v>40.5</v>
      </c>
      <c r="FC622">
        <v>40.1007692307692</v>
      </c>
      <c r="FD622">
        <v>40.0716923076923</v>
      </c>
      <c r="FE622">
        <v>41.75</v>
      </c>
      <c r="FF622">
        <v>1955.10461538462</v>
      </c>
      <c r="FG622">
        <v>39.9</v>
      </c>
      <c r="FH622">
        <v>0</v>
      </c>
      <c r="FI622">
        <v>1759352283.6</v>
      </c>
      <c r="FJ622">
        <v>0</v>
      </c>
      <c r="FK622">
        <v>500.50868</v>
      </c>
      <c r="FL622">
        <v>-0.506230783058297</v>
      </c>
      <c r="FM622">
        <v>-24.6000000574271</v>
      </c>
      <c r="FN622">
        <v>10167.316</v>
      </c>
      <c r="FO622">
        <v>15</v>
      </c>
      <c r="FP622">
        <v>0</v>
      </c>
      <c r="FQ622" t="s">
        <v>439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-24.3109952380952</v>
      </c>
      <c r="GD622">
        <v>-63.3101688311689</v>
      </c>
      <c r="GE622">
        <v>6.65263913363398</v>
      </c>
      <c r="GF622">
        <v>0</v>
      </c>
      <c r="GG622">
        <v>500.614676470588</v>
      </c>
      <c r="GH622">
        <v>-1.50265852131143</v>
      </c>
      <c r="GI622">
        <v>0.241664780050701</v>
      </c>
      <c r="GJ622">
        <v>-1</v>
      </c>
      <c r="GK622">
        <v>2.63704</v>
      </c>
      <c r="GL622">
        <v>0.0717085714285744</v>
      </c>
      <c r="GM622">
        <v>0.014077947293551</v>
      </c>
      <c r="GN622">
        <v>1</v>
      </c>
      <c r="GO622">
        <v>1</v>
      </c>
      <c r="GP622">
        <v>2</v>
      </c>
      <c r="GQ622" t="s">
        <v>448</v>
      </c>
      <c r="GR622">
        <v>3.13255</v>
      </c>
      <c r="GS622">
        <v>2.71061</v>
      </c>
      <c r="GT622">
        <v>0.094672</v>
      </c>
      <c r="GU622">
        <v>0.10022</v>
      </c>
      <c r="GV622">
        <v>0.101243</v>
      </c>
      <c r="GW622">
        <v>0.0936368</v>
      </c>
      <c r="GX622">
        <v>34134.5</v>
      </c>
      <c r="GY622">
        <v>36364.2</v>
      </c>
      <c r="GZ622">
        <v>34110</v>
      </c>
      <c r="HA622">
        <v>36589.3</v>
      </c>
      <c r="HB622">
        <v>43283.9</v>
      </c>
      <c r="HC622">
        <v>47609.1</v>
      </c>
      <c r="HD622">
        <v>53199.6</v>
      </c>
      <c r="HE622">
        <v>58473.2</v>
      </c>
      <c r="HF622">
        <v>1.96567</v>
      </c>
      <c r="HG622">
        <v>1.7775</v>
      </c>
      <c r="HH622">
        <v>0.146963</v>
      </c>
      <c r="HI622">
        <v>0</v>
      </c>
      <c r="HJ622">
        <v>27.575</v>
      </c>
      <c r="HK622">
        <v>999.9</v>
      </c>
      <c r="HL622">
        <v>50.275</v>
      </c>
      <c r="HM622">
        <v>31.229</v>
      </c>
      <c r="HN622">
        <v>25.4505</v>
      </c>
      <c r="HO622">
        <v>54.3759</v>
      </c>
      <c r="HP622">
        <v>46.1979</v>
      </c>
      <c r="HQ622">
        <v>1</v>
      </c>
      <c r="HR622">
        <v>0.0243928</v>
      </c>
      <c r="HS622">
        <v>-0.829948</v>
      </c>
      <c r="HT622">
        <v>20.1108</v>
      </c>
      <c r="HU622">
        <v>5.19737</v>
      </c>
      <c r="HV622">
        <v>12.004</v>
      </c>
      <c r="HW622">
        <v>4.9738</v>
      </c>
      <c r="HX622">
        <v>3.294</v>
      </c>
      <c r="HY622">
        <v>9999</v>
      </c>
      <c r="HZ622">
        <v>9999</v>
      </c>
      <c r="IA622">
        <v>999.9</v>
      </c>
      <c r="IB622">
        <v>9999</v>
      </c>
      <c r="IC622">
        <v>1.86325</v>
      </c>
      <c r="ID622">
        <v>1.86813</v>
      </c>
      <c r="IE622">
        <v>1.86794</v>
      </c>
      <c r="IF622">
        <v>1.86906</v>
      </c>
      <c r="IG622">
        <v>1.86981</v>
      </c>
      <c r="IH622">
        <v>1.86585</v>
      </c>
      <c r="II622">
        <v>1.86695</v>
      </c>
      <c r="IJ622">
        <v>1.86843</v>
      </c>
      <c r="IK622">
        <v>5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2.078</v>
      </c>
      <c r="IY622">
        <v>0.3595</v>
      </c>
      <c r="IZ622">
        <v>0.591063205497763</v>
      </c>
      <c r="JA622">
        <v>0.00362635438953289</v>
      </c>
      <c r="JB622">
        <v>-8.50754122937555e-07</v>
      </c>
      <c r="JC622">
        <v>2.87264459290622e-10</v>
      </c>
      <c r="JD622">
        <v>-0.103101814204982</v>
      </c>
      <c r="JE622">
        <v>-0.017656537129445</v>
      </c>
      <c r="JF622">
        <v>0.00217271289782075</v>
      </c>
      <c r="JG622">
        <v>-2.34727275410467e-05</v>
      </c>
      <c r="JH622">
        <v>4</v>
      </c>
      <c r="JI622">
        <v>2183</v>
      </c>
      <c r="JJ622">
        <v>1</v>
      </c>
      <c r="JK622">
        <v>27</v>
      </c>
      <c r="JL622">
        <v>29322538.1</v>
      </c>
      <c r="JM622">
        <v>29322538.1</v>
      </c>
      <c r="JN622">
        <v>1.13892</v>
      </c>
      <c r="JO622">
        <v>2.65015</v>
      </c>
      <c r="JP622">
        <v>1.54785</v>
      </c>
      <c r="JQ622">
        <v>2.31201</v>
      </c>
      <c r="JR622">
        <v>1.64551</v>
      </c>
      <c r="JS622">
        <v>2.28271</v>
      </c>
      <c r="JT622">
        <v>34.4636</v>
      </c>
      <c r="JU622">
        <v>24.1838</v>
      </c>
      <c r="JV622">
        <v>18</v>
      </c>
      <c r="JW622">
        <v>508.002</v>
      </c>
      <c r="JX622">
        <v>389.139</v>
      </c>
      <c r="JY622">
        <v>28.1997</v>
      </c>
      <c r="JZ622">
        <v>27.6966</v>
      </c>
      <c r="KA622">
        <v>29.9999</v>
      </c>
      <c r="KB622">
        <v>27.7383</v>
      </c>
      <c r="KC622">
        <v>27.6973</v>
      </c>
      <c r="KD622">
        <v>22.9507</v>
      </c>
      <c r="KE622">
        <v>19.2944</v>
      </c>
      <c r="KF622">
        <v>17.051</v>
      </c>
      <c r="KG622">
        <v>28.213</v>
      </c>
      <c r="KH622">
        <v>507.816</v>
      </c>
      <c r="KI622">
        <v>20.774</v>
      </c>
      <c r="KJ622">
        <v>96.7141</v>
      </c>
      <c r="KK622">
        <v>94.7423</v>
      </c>
    </row>
    <row r="623" spans="1:297">
      <c r="A623">
        <v>607</v>
      </c>
      <c r="B623">
        <v>1759352288</v>
      </c>
      <c r="C623">
        <v>19428</v>
      </c>
      <c r="D623" t="s">
        <v>1661</v>
      </c>
      <c r="E623" t="s">
        <v>1662</v>
      </c>
      <c r="F623">
        <v>5</v>
      </c>
      <c r="G623" t="s">
        <v>1410</v>
      </c>
      <c r="H623" t="s">
        <v>436</v>
      </c>
      <c r="I623">
        <v>1759352279.84615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501.380463131162</v>
      </c>
      <c r="AK623">
        <v>476.81383030303</v>
      </c>
      <c r="AL623">
        <v>3.31139864019931</v>
      </c>
      <c r="AM623">
        <v>64.7014413785426</v>
      </c>
      <c r="AN623">
        <f>(AP623 - AO623 + DY623*1E3/(8.314*(EA623+273.15)) * AR623/DX623 * AQ623) * DX623/(100*DL623) * 1000/(1000 - AP623)</f>
        <v>0</v>
      </c>
      <c r="AO623">
        <v>20.8249153658866</v>
      </c>
      <c r="AP623">
        <v>23.4724006060606</v>
      </c>
      <c r="AQ623">
        <v>3.4723212897298e-05</v>
      </c>
      <c r="AR623">
        <v>119.371846667819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2.44</v>
      </c>
      <c r="DM623">
        <v>0.5</v>
      </c>
      <c r="DN623" t="s">
        <v>438</v>
      </c>
      <c r="DO623">
        <v>2</v>
      </c>
      <c r="DP623" t="b">
        <v>1</v>
      </c>
      <c r="DQ623">
        <v>1759352279.84615</v>
      </c>
      <c r="DR623">
        <v>443.886615384615</v>
      </c>
      <c r="DS623">
        <v>474.704076923077</v>
      </c>
      <c r="DT623">
        <v>23.4682692307692</v>
      </c>
      <c r="DU623">
        <v>20.8262153846154</v>
      </c>
      <c r="DV623">
        <v>441.834461538462</v>
      </c>
      <c r="DW623">
        <v>23.1088</v>
      </c>
      <c r="DX623">
        <v>499.979923076923</v>
      </c>
      <c r="DY623">
        <v>90.2841</v>
      </c>
      <c r="DZ623">
        <v>0.0321834</v>
      </c>
      <c r="EA623">
        <v>29.8567076923077</v>
      </c>
      <c r="EB623">
        <v>29.9736923076923</v>
      </c>
      <c r="EC623">
        <v>999.9</v>
      </c>
      <c r="ED623">
        <v>0</v>
      </c>
      <c r="EE623">
        <v>0</v>
      </c>
      <c r="EF623">
        <v>10014.8515384615</v>
      </c>
      <c r="EG623">
        <v>0</v>
      </c>
      <c r="EH623">
        <v>14.7316692307692</v>
      </c>
      <c r="EI623">
        <v>-30.8173615384615</v>
      </c>
      <c r="EJ623">
        <v>454.554230769231</v>
      </c>
      <c r="EK623">
        <v>484.800538461538</v>
      </c>
      <c r="EL623">
        <v>2.64206615384615</v>
      </c>
      <c r="EM623">
        <v>474.704076923077</v>
      </c>
      <c r="EN623">
        <v>20.8262153846154</v>
      </c>
      <c r="EO623">
        <v>2.11881153846154</v>
      </c>
      <c r="EP623">
        <v>1.88027538461539</v>
      </c>
      <c r="EQ623">
        <v>18.3613230769231</v>
      </c>
      <c r="ER623">
        <v>16.4706153846154</v>
      </c>
      <c r="ES623">
        <v>2000.01076923077</v>
      </c>
      <c r="ET623">
        <v>0.979998</v>
      </c>
      <c r="EU623">
        <v>0.0200017</v>
      </c>
      <c r="EV623">
        <v>0</v>
      </c>
      <c r="EW623">
        <v>500.501769230769</v>
      </c>
      <c r="EX623">
        <v>5.00059</v>
      </c>
      <c r="EY623">
        <v>10165.8846153846</v>
      </c>
      <c r="EZ623">
        <v>17360.4076923077</v>
      </c>
      <c r="FA623">
        <v>40.7643076923077</v>
      </c>
      <c r="FB623">
        <v>40.5</v>
      </c>
      <c r="FC623">
        <v>40.0910769230769</v>
      </c>
      <c r="FD623">
        <v>40.0716923076923</v>
      </c>
      <c r="FE623">
        <v>41.75</v>
      </c>
      <c r="FF623">
        <v>1955.11076923077</v>
      </c>
      <c r="FG623">
        <v>39.9</v>
      </c>
      <c r="FH623">
        <v>0</v>
      </c>
      <c r="FI623">
        <v>1759352289</v>
      </c>
      <c r="FJ623">
        <v>0</v>
      </c>
      <c r="FK623">
        <v>500.456461538461</v>
      </c>
      <c r="FL623">
        <v>-0.502427355386799</v>
      </c>
      <c r="FM623">
        <v>-13.7059828909908</v>
      </c>
      <c r="FN623">
        <v>10165.6653846154</v>
      </c>
      <c r="FO623">
        <v>15</v>
      </c>
      <c r="FP623">
        <v>0</v>
      </c>
      <c r="FQ623" t="s">
        <v>439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-29.228125</v>
      </c>
      <c r="GD623">
        <v>-34.5684496240601</v>
      </c>
      <c r="GE623">
        <v>3.53122622227393</v>
      </c>
      <c r="GF623">
        <v>0</v>
      </c>
      <c r="GG623">
        <v>500.497117647059</v>
      </c>
      <c r="GH623">
        <v>-0.744385032316419</v>
      </c>
      <c r="GI623">
        <v>0.205795838965802</v>
      </c>
      <c r="GJ623">
        <v>-1</v>
      </c>
      <c r="GK623">
        <v>2.6432115</v>
      </c>
      <c r="GL623">
        <v>-0.00706240601504108</v>
      </c>
      <c r="GM623">
        <v>0.00348742637915126</v>
      </c>
      <c r="GN623">
        <v>1</v>
      </c>
      <c r="GO623">
        <v>1</v>
      </c>
      <c r="GP623">
        <v>2</v>
      </c>
      <c r="GQ623" t="s">
        <v>448</v>
      </c>
      <c r="GR623">
        <v>3.13234</v>
      </c>
      <c r="GS623">
        <v>2.71014</v>
      </c>
      <c r="GT623">
        <v>0.0971783</v>
      </c>
      <c r="GU623">
        <v>0.102604</v>
      </c>
      <c r="GV623">
        <v>0.101258</v>
      </c>
      <c r="GW623">
        <v>0.0936399</v>
      </c>
      <c r="GX623">
        <v>34040.4</v>
      </c>
      <c r="GY623">
        <v>36268.3</v>
      </c>
      <c r="GZ623">
        <v>34110.4</v>
      </c>
      <c r="HA623">
        <v>36589.7</v>
      </c>
      <c r="HB623">
        <v>43283.8</v>
      </c>
      <c r="HC623">
        <v>47609.8</v>
      </c>
      <c r="HD623">
        <v>53200.1</v>
      </c>
      <c r="HE623">
        <v>58473.9</v>
      </c>
      <c r="HF623">
        <v>1.96515</v>
      </c>
      <c r="HG623">
        <v>1.77795</v>
      </c>
      <c r="HH623">
        <v>0.147242</v>
      </c>
      <c r="HI623">
        <v>0</v>
      </c>
      <c r="HJ623">
        <v>27.5786</v>
      </c>
      <c r="HK623">
        <v>999.9</v>
      </c>
      <c r="HL623">
        <v>50.275</v>
      </c>
      <c r="HM623">
        <v>31.229</v>
      </c>
      <c r="HN623">
        <v>25.4505</v>
      </c>
      <c r="HO623">
        <v>54.5059</v>
      </c>
      <c r="HP623">
        <v>46.1058</v>
      </c>
      <c r="HQ623">
        <v>1</v>
      </c>
      <c r="HR623">
        <v>0.024408</v>
      </c>
      <c r="HS623">
        <v>-0.833162</v>
      </c>
      <c r="HT623">
        <v>20.1108</v>
      </c>
      <c r="HU623">
        <v>5.19737</v>
      </c>
      <c r="HV623">
        <v>12.004</v>
      </c>
      <c r="HW623">
        <v>4.97385</v>
      </c>
      <c r="HX623">
        <v>3.294</v>
      </c>
      <c r="HY623">
        <v>9999</v>
      </c>
      <c r="HZ623">
        <v>9999</v>
      </c>
      <c r="IA623">
        <v>999.9</v>
      </c>
      <c r="IB623">
        <v>9999</v>
      </c>
      <c r="IC623">
        <v>1.86325</v>
      </c>
      <c r="ID623">
        <v>1.86813</v>
      </c>
      <c r="IE623">
        <v>1.86796</v>
      </c>
      <c r="IF623">
        <v>1.86906</v>
      </c>
      <c r="IG623">
        <v>1.86982</v>
      </c>
      <c r="IH623">
        <v>1.86586</v>
      </c>
      <c r="II623">
        <v>1.86695</v>
      </c>
      <c r="IJ623">
        <v>1.86844</v>
      </c>
      <c r="IK623">
        <v>5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2.127</v>
      </c>
      <c r="IY623">
        <v>0.3597</v>
      </c>
      <c r="IZ623">
        <v>0.591063205497763</v>
      </c>
      <c r="JA623">
        <v>0.00362635438953289</v>
      </c>
      <c r="JB623">
        <v>-8.50754122937555e-07</v>
      </c>
      <c r="JC623">
        <v>2.87264459290622e-10</v>
      </c>
      <c r="JD623">
        <v>-0.103101814204982</v>
      </c>
      <c r="JE623">
        <v>-0.017656537129445</v>
      </c>
      <c r="JF623">
        <v>0.00217271289782075</v>
      </c>
      <c r="JG623">
        <v>-2.34727275410467e-05</v>
      </c>
      <c r="JH623">
        <v>4</v>
      </c>
      <c r="JI623">
        <v>2183</v>
      </c>
      <c r="JJ623">
        <v>1</v>
      </c>
      <c r="JK623">
        <v>27</v>
      </c>
      <c r="JL623">
        <v>29322538.1</v>
      </c>
      <c r="JM623">
        <v>29322538.1</v>
      </c>
      <c r="JN623">
        <v>1.1731</v>
      </c>
      <c r="JO623">
        <v>2.64648</v>
      </c>
      <c r="JP623">
        <v>1.54785</v>
      </c>
      <c r="JQ623">
        <v>2.31201</v>
      </c>
      <c r="JR623">
        <v>1.64673</v>
      </c>
      <c r="JS623">
        <v>2.33154</v>
      </c>
      <c r="JT623">
        <v>34.4636</v>
      </c>
      <c r="JU623">
        <v>24.1838</v>
      </c>
      <c r="JV623">
        <v>18</v>
      </c>
      <c r="JW623">
        <v>507.619</v>
      </c>
      <c r="JX623">
        <v>389.36</v>
      </c>
      <c r="JY623">
        <v>28.2174</v>
      </c>
      <c r="JZ623">
        <v>27.6925</v>
      </c>
      <c r="KA623">
        <v>29.9999</v>
      </c>
      <c r="KB623">
        <v>27.7344</v>
      </c>
      <c r="KC623">
        <v>27.6943</v>
      </c>
      <c r="KD623">
        <v>23.5362</v>
      </c>
      <c r="KE623">
        <v>19.2944</v>
      </c>
      <c r="KF623">
        <v>17.051</v>
      </c>
      <c r="KG623">
        <v>28.2332</v>
      </c>
      <c r="KH623">
        <v>521.35</v>
      </c>
      <c r="KI623">
        <v>20.7621</v>
      </c>
      <c r="KJ623">
        <v>96.7151</v>
      </c>
      <c r="KK623">
        <v>94.7433</v>
      </c>
    </row>
    <row r="624" spans="1:297">
      <c r="A624">
        <v>608</v>
      </c>
      <c r="B624">
        <v>1759352293</v>
      </c>
      <c r="C624">
        <v>19433</v>
      </c>
      <c r="D624" t="s">
        <v>1663</v>
      </c>
      <c r="E624" t="s">
        <v>1664</v>
      </c>
      <c r="F624">
        <v>5</v>
      </c>
      <c r="G624" t="s">
        <v>1410</v>
      </c>
      <c r="H624" t="s">
        <v>436</v>
      </c>
      <c r="I624">
        <v>1759352284.84615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517.466017814567</v>
      </c>
      <c r="AK624">
        <v>492.857278787879</v>
      </c>
      <c r="AL624">
        <v>3.22319622472975</v>
      </c>
      <c r="AM624">
        <v>64.7014413785426</v>
      </c>
      <c r="AN624">
        <f>(AP624 - AO624 + DY624*1E3/(8.314*(EA624+273.15)) * AR624/DX624 * AQ624) * DX624/(100*DL624) * 1000/(1000 - AP624)</f>
        <v>0</v>
      </c>
      <c r="AO624">
        <v>20.8245847127973</v>
      </c>
      <c r="AP624">
        <v>23.4765303030303</v>
      </c>
      <c r="AQ624">
        <v>3.33621966034492e-05</v>
      </c>
      <c r="AR624">
        <v>119.371846667819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2.44</v>
      </c>
      <c r="DM624">
        <v>0.5</v>
      </c>
      <c r="DN624" t="s">
        <v>438</v>
      </c>
      <c r="DO624">
        <v>2</v>
      </c>
      <c r="DP624" t="b">
        <v>1</v>
      </c>
      <c r="DQ624">
        <v>1759352284.84615</v>
      </c>
      <c r="DR624">
        <v>458.864846153846</v>
      </c>
      <c r="DS624">
        <v>491.022692307692</v>
      </c>
      <c r="DT624">
        <v>23.4705461538462</v>
      </c>
      <c r="DU624">
        <v>20.8253307692308</v>
      </c>
      <c r="DV624">
        <v>456.767615384615</v>
      </c>
      <c r="DW624">
        <v>23.1109692307692</v>
      </c>
      <c r="DX624">
        <v>499.984769230769</v>
      </c>
      <c r="DY624">
        <v>90.2847153846154</v>
      </c>
      <c r="DZ624">
        <v>0.0321658461538462</v>
      </c>
      <c r="EA624">
        <v>29.8604461538462</v>
      </c>
      <c r="EB624">
        <v>29.9786384615385</v>
      </c>
      <c r="EC624">
        <v>999.9</v>
      </c>
      <c r="ED624">
        <v>0</v>
      </c>
      <c r="EE624">
        <v>0</v>
      </c>
      <c r="EF624">
        <v>10013.0146153846</v>
      </c>
      <c r="EG624">
        <v>0</v>
      </c>
      <c r="EH624">
        <v>14.7316692307692</v>
      </c>
      <c r="EI624">
        <v>-32.1577615384615</v>
      </c>
      <c r="EJ624">
        <v>469.893538461538</v>
      </c>
      <c r="EK624">
        <v>501.465923076923</v>
      </c>
      <c r="EL624">
        <v>2.64521846153846</v>
      </c>
      <c r="EM624">
        <v>491.022692307692</v>
      </c>
      <c r="EN624">
        <v>20.8253307692308</v>
      </c>
      <c r="EO624">
        <v>2.11903153846154</v>
      </c>
      <c r="EP624">
        <v>1.88020846153846</v>
      </c>
      <c r="EQ624">
        <v>18.3629769230769</v>
      </c>
      <c r="ER624">
        <v>16.4700615384615</v>
      </c>
      <c r="ES624">
        <v>2000.01461538462</v>
      </c>
      <c r="ET624">
        <v>0.979998</v>
      </c>
      <c r="EU624">
        <v>0.0200017</v>
      </c>
      <c r="EV624">
        <v>0</v>
      </c>
      <c r="EW624">
        <v>500.445923076923</v>
      </c>
      <c r="EX624">
        <v>5.00059</v>
      </c>
      <c r="EY624">
        <v>10165.1461538462</v>
      </c>
      <c r="EZ624">
        <v>17360.4461538462</v>
      </c>
      <c r="FA624">
        <v>40.7595384615385</v>
      </c>
      <c r="FB624">
        <v>40.5</v>
      </c>
      <c r="FC624">
        <v>40.0813846153846</v>
      </c>
      <c r="FD624">
        <v>40.0668461538462</v>
      </c>
      <c r="FE624">
        <v>41.75</v>
      </c>
      <c r="FF624">
        <v>1955.11461538462</v>
      </c>
      <c r="FG624">
        <v>39.9</v>
      </c>
      <c r="FH624">
        <v>0</v>
      </c>
      <c r="FI624">
        <v>1759352293.8</v>
      </c>
      <c r="FJ624">
        <v>0</v>
      </c>
      <c r="FK624">
        <v>500.424423076923</v>
      </c>
      <c r="FL624">
        <v>-0.0887179547656569</v>
      </c>
      <c r="FM624">
        <v>-2.76239314490954</v>
      </c>
      <c r="FN624">
        <v>10165.1153846154</v>
      </c>
      <c r="FO624">
        <v>15</v>
      </c>
      <c r="FP624">
        <v>0</v>
      </c>
      <c r="FQ624" t="s">
        <v>439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-31.2468</v>
      </c>
      <c r="GD624">
        <v>-17.249361038961</v>
      </c>
      <c r="GE624">
        <v>1.8799157458324</v>
      </c>
      <c r="GF624">
        <v>0</v>
      </c>
      <c r="GG624">
        <v>500.439617647059</v>
      </c>
      <c r="GH624">
        <v>-0.419144388518613</v>
      </c>
      <c r="GI624">
        <v>0.208135845727773</v>
      </c>
      <c r="GJ624">
        <v>-1</v>
      </c>
      <c r="GK624">
        <v>2.64387</v>
      </c>
      <c r="GL624">
        <v>0.0356220779220741</v>
      </c>
      <c r="GM624">
        <v>0.00421243962794095</v>
      </c>
      <c r="GN624">
        <v>1</v>
      </c>
      <c r="GO624">
        <v>1</v>
      </c>
      <c r="GP624">
        <v>2</v>
      </c>
      <c r="GQ624" t="s">
        <v>448</v>
      </c>
      <c r="GR624">
        <v>3.13214</v>
      </c>
      <c r="GS624">
        <v>2.71028</v>
      </c>
      <c r="GT624">
        <v>0.0996154</v>
      </c>
      <c r="GU624">
        <v>0.104965</v>
      </c>
      <c r="GV624">
        <v>0.10128</v>
      </c>
      <c r="GW624">
        <v>0.0936408</v>
      </c>
      <c r="GX624">
        <v>33948.5</v>
      </c>
      <c r="GY624">
        <v>36173.2</v>
      </c>
      <c r="GZ624">
        <v>34110.4</v>
      </c>
      <c r="HA624">
        <v>36590</v>
      </c>
      <c r="HB624">
        <v>43282.7</v>
      </c>
      <c r="HC624">
        <v>47610.5</v>
      </c>
      <c r="HD624">
        <v>53199.8</v>
      </c>
      <c r="HE624">
        <v>58474.5</v>
      </c>
      <c r="HF624">
        <v>1.9652</v>
      </c>
      <c r="HG624">
        <v>1.77852</v>
      </c>
      <c r="HH624">
        <v>0.147615</v>
      </c>
      <c r="HI624">
        <v>0</v>
      </c>
      <c r="HJ624">
        <v>27.5825</v>
      </c>
      <c r="HK624">
        <v>999.9</v>
      </c>
      <c r="HL624">
        <v>50.25</v>
      </c>
      <c r="HM624">
        <v>31.229</v>
      </c>
      <c r="HN624">
        <v>25.4371</v>
      </c>
      <c r="HO624">
        <v>54.4859</v>
      </c>
      <c r="HP624">
        <v>45.9856</v>
      </c>
      <c r="HQ624">
        <v>1</v>
      </c>
      <c r="HR624">
        <v>0.0242302</v>
      </c>
      <c r="HS624">
        <v>-0.836318</v>
      </c>
      <c r="HT624">
        <v>20.1106</v>
      </c>
      <c r="HU624">
        <v>5.19647</v>
      </c>
      <c r="HV624">
        <v>12.004</v>
      </c>
      <c r="HW624">
        <v>4.97385</v>
      </c>
      <c r="HX624">
        <v>3.294</v>
      </c>
      <c r="HY624">
        <v>9999</v>
      </c>
      <c r="HZ624">
        <v>9999</v>
      </c>
      <c r="IA624">
        <v>999.9</v>
      </c>
      <c r="IB624">
        <v>9999</v>
      </c>
      <c r="IC624">
        <v>1.86326</v>
      </c>
      <c r="ID624">
        <v>1.86813</v>
      </c>
      <c r="IE624">
        <v>1.86796</v>
      </c>
      <c r="IF624">
        <v>1.86906</v>
      </c>
      <c r="IG624">
        <v>1.86983</v>
      </c>
      <c r="IH624">
        <v>1.86588</v>
      </c>
      <c r="II624">
        <v>1.86698</v>
      </c>
      <c r="IJ624">
        <v>1.86844</v>
      </c>
      <c r="IK624">
        <v>5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2.174</v>
      </c>
      <c r="IY624">
        <v>0.3599</v>
      </c>
      <c r="IZ624">
        <v>0.591063205497763</v>
      </c>
      <c r="JA624">
        <v>0.00362635438953289</v>
      </c>
      <c r="JB624">
        <v>-8.50754122937555e-07</v>
      </c>
      <c r="JC624">
        <v>2.87264459290622e-10</v>
      </c>
      <c r="JD624">
        <v>-0.103101814204982</v>
      </c>
      <c r="JE624">
        <v>-0.017656537129445</v>
      </c>
      <c r="JF624">
        <v>0.00217271289782075</v>
      </c>
      <c r="JG624">
        <v>-2.34727275410467e-05</v>
      </c>
      <c r="JH624">
        <v>4</v>
      </c>
      <c r="JI624">
        <v>2183</v>
      </c>
      <c r="JJ624">
        <v>1</v>
      </c>
      <c r="JK624">
        <v>27</v>
      </c>
      <c r="JL624">
        <v>29322538.2</v>
      </c>
      <c r="JM624">
        <v>29322538.2</v>
      </c>
      <c r="JN624">
        <v>1.20117</v>
      </c>
      <c r="JO624">
        <v>2.64038</v>
      </c>
      <c r="JP624">
        <v>1.54785</v>
      </c>
      <c r="JQ624">
        <v>2.31201</v>
      </c>
      <c r="JR624">
        <v>1.64551</v>
      </c>
      <c r="JS624">
        <v>2.37427</v>
      </c>
      <c r="JT624">
        <v>34.4636</v>
      </c>
      <c r="JU624">
        <v>24.1926</v>
      </c>
      <c r="JV624">
        <v>18</v>
      </c>
      <c r="JW624">
        <v>507.625</v>
      </c>
      <c r="JX624">
        <v>389.641</v>
      </c>
      <c r="JY624">
        <v>28.2366</v>
      </c>
      <c r="JZ624">
        <v>27.6889</v>
      </c>
      <c r="KA624">
        <v>29.9998</v>
      </c>
      <c r="KB624">
        <v>27.7313</v>
      </c>
      <c r="KC624">
        <v>27.6903</v>
      </c>
      <c r="KD624">
        <v>24.1756</v>
      </c>
      <c r="KE624">
        <v>19.2944</v>
      </c>
      <c r="KF624">
        <v>17.051</v>
      </c>
      <c r="KG624">
        <v>28.2427</v>
      </c>
      <c r="KH624">
        <v>541.648</v>
      </c>
      <c r="KI624">
        <v>20.7423</v>
      </c>
      <c r="KJ624">
        <v>96.7147</v>
      </c>
      <c r="KK624">
        <v>94.7443</v>
      </c>
    </row>
    <row r="625" spans="1:297">
      <c r="A625">
        <v>609</v>
      </c>
      <c r="B625">
        <v>1759352298</v>
      </c>
      <c r="C625">
        <v>19438</v>
      </c>
      <c r="D625" t="s">
        <v>1665</v>
      </c>
      <c r="E625" t="s">
        <v>1666</v>
      </c>
      <c r="F625">
        <v>5</v>
      </c>
      <c r="G625" t="s">
        <v>1410</v>
      </c>
      <c r="H625" t="s">
        <v>436</v>
      </c>
      <c r="I625">
        <v>1759352289.84615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533.637893239213</v>
      </c>
      <c r="AK625">
        <v>508.752909090909</v>
      </c>
      <c r="AL625">
        <v>3.16621392680063</v>
      </c>
      <c r="AM625">
        <v>64.7014413785426</v>
      </c>
      <c r="AN625">
        <f>(AP625 - AO625 + DY625*1E3/(8.314*(EA625+273.15)) * AR625/DX625 * AQ625) * DX625/(100*DL625) * 1000/(1000 - AP625)</f>
        <v>0</v>
      </c>
      <c r="AO625">
        <v>20.8230569870421</v>
      </c>
      <c r="AP625">
        <v>23.4837436363636</v>
      </c>
      <c r="AQ625">
        <v>4.30294042454192e-05</v>
      </c>
      <c r="AR625">
        <v>119.371846667819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2.44</v>
      </c>
      <c r="DM625">
        <v>0.5</v>
      </c>
      <c r="DN625" t="s">
        <v>438</v>
      </c>
      <c r="DO625">
        <v>2</v>
      </c>
      <c r="DP625" t="b">
        <v>1</v>
      </c>
      <c r="DQ625">
        <v>1759352289.84615</v>
      </c>
      <c r="DR625">
        <v>474.422153846154</v>
      </c>
      <c r="DS625">
        <v>507.378076923077</v>
      </c>
      <c r="DT625">
        <v>23.4751923076923</v>
      </c>
      <c r="DU625">
        <v>20.8241615384615</v>
      </c>
      <c r="DV625">
        <v>472.278</v>
      </c>
      <c r="DW625">
        <v>23.1154076923077</v>
      </c>
      <c r="DX625">
        <v>500.066</v>
      </c>
      <c r="DY625">
        <v>90.2856153846154</v>
      </c>
      <c r="DZ625">
        <v>0.0319605692307692</v>
      </c>
      <c r="EA625">
        <v>29.8654</v>
      </c>
      <c r="EB625">
        <v>29.9824769230769</v>
      </c>
      <c r="EC625">
        <v>999.9</v>
      </c>
      <c r="ED625">
        <v>0</v>
      </c>
      <c r="EE625">
        <v>0</v>
      </c>
      <c r="EF625">
        <v>10021.0438461538</v>
      </c>
      <c r="EG625">
        <v>0</v>
      </c>
      <c r="EH625">
        <v>14.7291153846154</v>
      </c>
      <c r="EI625">
        <v>-32.9559230769231</v>
      </c>
      <c r="EJ625">
        <v>485.827153846154</v>
      </c>
      <c r="EK625">
        <v>518.168615384615</v>
      </c>
      <c r="EL625">
        <v>2.65103769230769</v>
      </c>
      <c r="EM625">
        <v>507.378076923077</v>
      </c>
      <c r="EN625">
        <v>20.8241615384615</v>
      </c>
      <c r="EO625">
        <v>2.11947307692308</v>
      </c>
      <c r="EP625">
        <v>1.88012076923077</v>
      </c>
      <c r="EQ625">
        <v>18.3662846153846</v>
      </c>
      <c r="ER625">
        <v>16.4693307692308</v>
      </c>
      <c r="ES625">
        <v>2000.01846153846</v>
      </c>
      <c r="ET625">
        <v>0.979998</v>
      </c>
      <c r="EU625">
        <v>0.0200017</v>
      </c>
      <c r="EV625">
        <v>0</v>
      </c>
      <c r="EW625">
        <v>500.433461538462</v>
      </c>
      <c r="EX625">
        <v>5.00059</v>
      </c>
      <c r="EY625">
        <v>10165.2307692308</v>
      </c>
      <c r="EZ625">
        <v>17360.4769230769</v>
      </c>
      <c r="FA625">
        <v>40.75</v>
      </c>
      <c r="FB625">
        <v>40.5</v>
      </c>
      <c r="FC625">
        <v>40.0862307692308</v>
      </c>
      <c r="FD625">
        <v>40.0668461538462</v>
      </c>
      <c r="FE625">
        <v>41.75</v>
      </c>
      <c r="FF625">
        <v>1955.11769230769</v>
      </c>
      <c r="FG625">
        <v>39.9</v>
      </c>
      <c r="FH625">
        <v>0</v>
      </c>
      <c r="FI625">
        <v>1759352298.6</v>
      </c>
      <c r="FJ625">
        <v>0</v>
      </c>
      <c r="FK625">
        <v>500.41</v>
      </c>
      <c r="FL625">
        <v>0.504136747727247</v>
      </c>
      <c r="FM625">
        <v>7.98632480391282</v>
      </c>
      <c r="FN625">
        <v>10165.2230769231</v>
      </c>
      <c r="FO625">
        <v>15</v>
      </c>
      <c r="FP625">
        <v>0</v>
      </c>
      <c r="FQ625" t="s">
        <v>439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-32.46334</v>
      </c>
      <c r="GD625">
        <v>-7.82738345864662</v>
      </c>
      <c r="GE625">
        <v>0.990804054997758</v>
      </c>
      <c r="GF625">
        <v>0</v>
      </c>
      <c r="GG625">
        <v>500.437617647059</v>
      </c>
      <c r="GH625">
        <v>-0.0600916763720454</v>
      </c>
      <c r="GI625">
        <v>0.209714934628478</v>
      </c>
      <c r="GJ625">
        <v>-1</v>
      </c>
      <c r="GK625">
        <v>2.648579</v>
      </c>
      <c r="GL625">
        <v>0.0686806015037647</v>
      </c>
      <c r="GM625">
        <v>0.00673727830804099</v>
      </c>
      <c r="GN625">
        <v>1</v>
      </c>
      <c r="GO625">
        <v>1</v>
      </c>
      <c r="GP625">
        <v>2</v>
      </c>
      <c r="GQ625" t="s">
        <v>448</v>
      </c>
      <c r="GR625">
        <v>3.13249</v>
      </c>
      <c r="GS625">
        <v>2.70982</v>
      </c>
      <c r="GT625">
        <v>0.101997</v>
      </c>
      <c r="GU625">
        <v>0.107555</v>
      </c>
      <c r="GV625">
        <v>0.101299</v>
      </c>
      <c r="GW625">
        <v>0.0936326</v>
      </c>
      <c r="GX625">
        <v>33859</v>
      </c>
      <c r="GY625">
        <v>36069.1</v>
      </c>
      <c r="GZ625">
        <v>34110.6</v>
      </c>
      <c r="HA625">
        <v>36590.5</v>
      </c>
      <c r="HB625">
        <v>43282.3</v>
      </c>
      <c r="HC625">
        <v>47611.6</v>
      </c>
      <c r="HD625">
        <v>53200.1</v>
      </c>
      <c r="HE625">
        <v>58475</v>
      </c>
      <c r="HF625">
        <v>1.96567</v>
      </c>
      <c r="HG625">
        <v>1.7782</v>
      </c>
      <c r="HH625">
        <v>0.147577</v>
      </c>
      <c r="HI625">
        <v>0</v>
      </c>
      <c r="HJ625">
        <v>27.5867</v>
      </c>
      <c r="HK625">
        <v>999.9</v>
      </c>
      <c r="HL625">
        <v>50.275</v>
      </c>
      <c r="HM625">
        <v>31.25</v>
      </c>
      <c r="HN625">
        <v>25.4824</v>
      </c>
      <c r="HO625">
        <v>54.7959</v>
      </c>
      <c r="HP625">
        <v>45.8413</v>
      </c>
      <c r="HQ625">
        <v>1</v>
      </c>
      <c r="HR625">
        <v>0.0237043</v>
      </c>
      <c r="HS625">
        <v>-0.813938</v>
      </c>
      <c r="HT625">
        <v>20.111</v>
      </c>
      <c r="HU625">
        <v>5.19707</v>
      </c>
      <c r="HV625">
        <v>12.004</v>
      </c>
      <c r="HW625">
        <v>4.97395</v>
      </c>
      <c r="HX625">
        <v>3.29395</v>
      </c>
      <c r="HY625">
        <v>9999</v>
      </c>
      <c r="HZ625">
        <v>9999</v>
      </c>
      <c r="IA625">
        <v>999.9</v>
      </c>
      <c r="IB625">
        <v>9999</v>
      </c>
      <c r="IC625">
        <v>1.86325</v>
      </c>
      <c r="ID625">
        <v>1.86813</v>
      </c>
      <c r="IE625">
        <v>1.86795</v>
      </c>
      <c r="IF625">
        <v>1.86907</v>
      </c>
      <c r="IG625">
        <v>1.86983</v>
      </c>
      <c r="IH625">
        <v>1.86586</v>
      </c>
      <c r="II625">
        <v>1.86699</v>
      </c>
      <c r="IJ625">
        <v>1.86844</v>
      </c>
      <c r="IK625">
        <v>5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2.221</v>
      </c>
      <c r="IY625">
        <v>0.3602</v>
      </c>
      <c r="IZ625">
        <v>0.591063205497763</v>
      </c>
      <c r="JA625">
        <v>0.00362635438953289</v>
      </c>
      <c r="JB625">
        <v>-8.50754122937555e-07</v>
      </c>
      <c r="JC625">
        <v>2.87264459290622e-10</v>
      </c>
      <c r="JD625">
        <v>-0.103101814204982</v>
      </c>
      <c r="JE625">
        <v>-0.017656537129445</v>
      </c>
      <c r="JF625">
        <v>0.00217271289782075</v>
      </c>
      <c r="JG625">
        <v>-2.34727275410467e-05</v>
      </c>
      <c r="JH625">
        <v>4</v>
      </c>
      <c r="JI625">
        <v>2183</v>
      </c>
      <c r="JJ625">
        <v>1</v>
      </c>
      <c r="JK625">
        <v>27</v>
      </c>
      <c r="JL625">
        <v>29322538.3</v>
      </c>
      <c r="JM625">
        <v>29322538.3</v>
      </c>
      <c r="JN625">
        <v>1.23535</v>
      </c>
      <c r="JO625">
        <v>2.64038</v>
      </c>
      <c r="JP625">
        <v>1.54785</v>
      </c>
      <c r="JQ625">
        <v>2.31201</v>
      </c>
      <c r="JR625">
        <v>1.64673</v>
      </c>
      <c r="JS625">
        <v>2.36938</v>
      </c>
      <c r="JT625">
        <v>34.4636</v>
      </c>
      <c r="JU625">
        <v>24.1926</v>
      </c>
      <c r="JV625">
        <v>18</v>
      </c>
      <c r="JW625">
        <v>507.903</v>
      </c>
      <c r="JX625">
        <v>389.439</v>
      </c>
      <c r="JY625">
        <v>28.2482</v>
      </c>
      <c r="JZ625">
        <v>27.6854</v>
      </c>
      <c r="KA625">
        <v>29.9998</v>
      </c>
      <c r="KB625">
        <v>27.7274</v>
      </c>
      <c r="KC625">
        <v>27.6863</v>
      </c>
      <c r="KD625">
        <v>24.8016</v>
      </c>
      <c r="KE625">
        <v>19.5715</v>
      </c>
      <c r="KF625">
        <v>17.051</v>
      </c>
      <c r="KG625">
        <v>28.2502</v>
      </c>
      <c r="KH625">
        <v>555.234</v>
      </c>
      <c r="KI625">
        <v>20.7279</v>
      </c>
      <c r="KJ625">
        <v>96.7153</v>
      </c>
      <c r="KK625">
        <v>94.7452</v>
      </c>
    </row>
    <row r="626" spans="1:297">
      <c r="A626">
        <v>610</v>
      </c>
      <c r="B626">
        <v>1759352303</v>
      </c>
      <c r="C626">
        <v>19443</v>
      </c>
      <c r="D626" t="s">
        <v>1667</v>
      </c>
      <c r="E626" t="s">
        <v>1668</v>
      </c>
      <c r="F626">
        <v>5</v>
      </c>
      <c r="G626" t="s">
        <v>1410</v>
      </c>
      <c r="H626" t="s">
        <v>436</v>
      </c>
      <c r="I626">
        <v>1759352294.84615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552.05772722038</v>
      </c>
      <c r="AK626">
        <v>526.024957575758</v>
      </c>
      <c r="AL626">
        <v>3.47801861473163</v>
      </c>
      <c r="AM626">
        <v>64.7014413785426</v>
      </c>
      <c r="AN626">
        <f>(AP626 - AO626 + DY626*1E3/(8.314*(EA626+273.15)) * AR626/DX626 * AQ626) * DX626/(100*DL626) * 1000/(1000 - AP626)</f>
        <v>0</v>
      </c>
      <c r="AO626">
        <v>20.8107350961679</v>
      </c>
      <c r="AP626">
        <v>23.4873212121212</v>
      </c>
      <c r="AQ626">
        <v>2.42391133394902e-05</v>
      </c>
      <c r="AR626">
        <v>119.371846667819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2.44</v>
      </c>
      <c r="DM626">
        <v>0.5</v>
      </c>
      <c r="DN626" t="s">
        <v>438</v>
      </c>
      <c r="DO626">
        <v>2</v>
      </c>
      <c r="DP626" t="b">
        <v>1</v>
      </c>
      <c r="DQ626">
        <v>1759352294.84615</v>
      </c>
      <c r="DR626">
        <v>490.354538461538</v>
      </c>
      <c r="DS626">
        <v>524.013</v>
      </c>
      <c r="DT626">
        <v>23.4804153846154</v>
      </c>
      <c r="DU626">
        <v>20.819</v>
      </c>
      <c r="DV626">
        <v>488.162615384615</v>
      </c>
      <c r="DW626">
        <v>23.1204</v>
      </c>
      <c r="DX626">
        <v>500.002307692308</v>
      </c>
      <c r="DY626">
        <v>90.2862384615385</v>
      </c>
      <c r="DZ626">
        <v>0.0318617</v>
      </c>
      <c r="EA626">
        <v>29.8710461538461</v>
      </c>
      <c r="EB626">
        <v>29.9909307692308</v>
      </c>
      <c r="EC626">
        <v>999.9</v>
      </c>
      <c r="ED626">
        <v>0</v>
      </c>
      <c r="EE626">
        <v>0</v>
      </c>
      <c r="EF626">
        <v>10014.9384615385</v>
      </c>
      <c r="EG626">
        <v>0</v>
      </c>
      <c r="EH626">
        <v>14.7323</v>
      </c>
      <c r="EI626">
        <v>-33.6584923076923</v>
      </c>
      <c r="EJ626">
        <v>502.145153846154</v>
      </c>
      <c r="EK626">
        <v>535.154384615385</v>
      </c>
      <c r="EL626">
        <v>2.66140615384615</v>
      </c>
      <c r="EM626">
        <v>524.013</v>
      </c>
      <c r="EN626">
        <v>20.819</v>
      </c>
      <c r="EO626">
        <v>2.11995923076923</v>
      </c>
      <c r="EP626">
        <v>1.87966923076923</v>
      </c>
      <c r="EQ626">
        <v>18.3699384615385</v>
      </c>
      <c r="ER626">
        <v>16.4655538461538</v>
      </c>
      <c r="ES626">
        <v>2000.02</v>
      </c>
      <c r="ET626">
        <v>0.979998</v>
      </c>
      <c r="EU626">
        <v>0.0200017</v>
      </c>
      <c r="EV626">
        <v>0</v>
      </c>
      <c r="EW626">
        <v>500.485</v>
      </c>
      <c r="EX626">
        <v>5.00059</v>
      </c>
      <c r="EY626">
        <v>10165.9461538462</v>
      </c>
      <c r="EZ626">
        <v>17360.4846153846</v>
      </c>
      <c r="FA626">
        <v>40.75</v>
      </c>
      <c r="FB626">
        <v>40.4951538461538</v>
      </c>
      <c r="FC626">
        <v>40.0716923076923</v>
      </c>
      <c r="FD626">
        <v>40.062</v>
      </c>
      <c r="FE626">
        <v>41.75</v>
      </c>
      <c r="FF626">
        <v>1955.11846153846</v>
      </c>
      <c r="FG626">
        <v>39.9</v>
      </c>
      <c r="FH626">
        <v>0</v>
      </c>
      <c r="FI626">
        <v>1759352304</v>
      </c>
      <c r="FJ626">
        <v>0</v>
      </c>
      <c r="FK626">
        <v>500.46588</v>
      </c>
      <c r="FL626">
        <v>1.22184615206674</v>
      </c>
      <c r="FM626">
        <v>10.0153846067262</v>
      </c>
      <c r="FN626">
        <v>10166.1</v>
      </c>
      <c r="FO626">
        <v>15</v>
      </c>
      <c r="FP626">
        <v>0</v>
      </c>
      <c r="FQ626" t="s">
        <v>439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-33.4044047619048</v>
      </c>
      <c r="GD626">
        <v>-7.62726233766232</v>
      </c>
      <c r="GE626">
        <v>0.962624758754833</v>
      </c>
      <c r="GF626">
        <v>0</v>
      </c>
      <c r="GG626">
        <v>500.434794117647</v>
      </c>
      <c r="GH626">
        <v>0.773368983114214</v>
      </c>
      <c r="GI626">
        <v>0.22043750340306</v>
      </c>
      <c r="GJ626">
        <v>-1</v>
      </c>
      <c r="GK626">
        <v>2.65640952380952</v>
      </c>
      <c r="GL626">
        <v>0.114834545454549</v>
      </c>
      <c r="GM626">
        <v>0.01250105880323</v>
      </c>
      <c r="GN626">
        <v>0</v>
      </c>
      <c r="GO626">
        <v>0</v>
      </c>
      <c r="GP626">
        <v>2</v>
      </c>
      <c r="GQ626" t="s">
        <v>481</v>
      </c>
      <c r="GR626">
        <v>3.13251</v>
      </c>
      <c r="GS626">
        <v>2.70989</v>
      </c>
      <c r="GT626">
        <v>0.104521</v>
      </c>
      <c r="GU626">
        <v>0.11003</v>
      </c>
      <c r="GV626">
        <v>0.101301</v>
      </c>
      <c r="GW626">
        <v>0.0935393</v>
      </c>
      <c r="GX626">
        <v>33763.9</v>
      </c>
      <c r="GY626">
        <v>35969.7</v>
      </c>
      <c r="GZ626">
        <v>34110.6</v>
      </c>
      <c r="HA626">
        <v>36591.1</v>
      </c>
      <c r="HB626">
        <v>43282.5</v>
      </c>
      <c r="HC626">
        <v>47617.5</v>
      </c>
      <c r="HD626">
        <v>53200.2</v>
      </c>
      <c r="HE626">
        <v>58475.7</v>
      </c>
      <c r="HF626">
        <v>1.96572</v>
      </c>
      <c r="HG626">
        <v>1.77822</v>
      </c>
      <c r="HH626">
        <v>0.147205</v>
      </c>
      <c r="HI626">
        <v>0</v>
      </c>
      <c r="HJ626">
        <v>27.5902</v>
      </c>
      <c r="HK626">
        <v>999.9</v>
      </c>
      <c r="HL626">
        <v>50.25</v>
      </c>
      <c r="HM626">
        <v>31.229</v>
      </c>
      <c r="HN626">
        <v>25.4389</v>
      </c>
      <c r="HO626">
        <v>54.1159</v>
      </c>
      <c r="HP626">
        <v>45.8173</v>
      </c>
      <c r="HQ626">
        <v>1</v>
      </c>
      <c r="HR626">
        <v>0.0235925</v>
      </c>
      <c r="HS626">
        <v>-0.797269</v>
      </c>
      <c r="HT626">
        <v>20.111</v>
      </c>
      <c r="HU626">
        <v>5.19662</v>
      </c>
      <c r="HV626">
        <v>12.004</v>
      </c>
      <c r="HW626">
        <v>4.9745</v>
      </c>
      <c r="HX626">
        <v>3.29393</v>
      </c>
      <c r="HY626">
        <v>9999</v>
      </c>
      <c r="HZ626">
        <v>9999</v>
      </c>
      <c r="IA626">
        <v>999.9</v>
      </c>
      <c r="IB626">
        <v>9999</v>
      </c>
      <c r="IC626">
        <v>1.86325</v>
      </c>
      <c r="ID626">
        <v>1.86813</v>
      </c>
      <c r="IE626">
        <v>1.86794</v>
      </c>
      <c r="IF626">
        <v>1.86906</v>
      </c>
      <c r="IG626">
        <v>1.86984</v>
      </c>
      <c r="IH626">
        <v>1.86587</v>
      </c>
      <c r="II626">
        <v>1.86696</v>
      </c>
      <c r="IJ626">
        <v>1.86844</v>
      </c>
      <c r="IK626">
        <v>5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2.272</v>
      </c>
      <c r="IY626">
        <v>0.3603</v>
      </c>
      <c r="IZ626">
        <v>0.591063205497763</v>
      </c>
      <c r="JA626">
        <v>0.00362635438953289</v>
      </c>
      <c r="JB626">
        <v>-8.50754122937555e-07</v>
      </c>
      <c r="JC626">
        <v>2.87264459290622e-10</v>
      </c>
      <c r="JD626">
        <v>-0.103101814204982</v>
      </c>
      <c r="JE626">
        <v>-0.017656537129445</v>
      </c>
      <c r="JF626">
        <v>0.00217271289782075</v>
      </c>
      <c r="JG626">
        <v>-2.34727275410467e-05</v>
      </c>
      <c r="JH626">
        <v>4</v>
      </c>
      <c r="JI626">
        <v>2183</v>
      </c>
      <c r="JJ626">
        <v>1</v>
      </c>
      <c r="JK626">
        <v>27</v>
      </c>
      <c r="JL626">
        <v>29322538.4</v>
      </c>
      <c r="JM626">
        <v>29322538.4</v>
      </c>
      <c r="JN626">
        <v>1.25977</v>
      </c>
      <c r="JO626">
        <v>2.63794</v>
      </c>
      <c r="JP626">
        <v>1.54785</v>
      </c>
      <c r="JQ626">
        <v>2.31201</v>
      </c>
      <c r="JR626">
        <v>1.64673</v>
      </c>
      <c r="JS626">
        <v>2.38281</v>
      </c>
      <c r="JT626">
        <v>34.4636</v>
      </c>
      <c r="JU626">
        <v>24.1926</v>
      </c>
      <c r="JV626">
        <v>18</v>
      </c>
      <c r="JW626">
        <v>507.909</v>
      </c>
      <c r="JX626">
        <v>389.43</v>
      </c>
      <c r="JY626">
        <v>28.2547</v>
      </c>
      <c r="JZ626">
        <v>27.6816</v>
      </c>
      <c r="KA626">
        <v>29.9998</v>
      </c>
      <c r="KB626">
        <v>27.7243</v>
      </c>
      <c r="KC626">
        <v>27.6827</v>
      </c>
      <c r="KD626">
        <v>25.435</v>
      </c>
      <c r="KE626">
        <v>19.5715</v>
      </c>
      <c r="KF626">
        <v>17.051</v>
      </c>
      <c r="KG626">
        <v>28.2513</v>
      </c>
      <c r="KH626">
        <v>575.469</v>
      </c>
      <c r="KI626">
        <v>20.7116</v>
      </c>
      <c r="KJ626">
        <v>96.7154</v>
      </c>
      <c r="KK626">
        <v>94.7465</v>
      </c>
    </row>
    <row r="627" spans="1:297">
      <c r="A627">
        <v>611</v>
      </c>
      <c r="B627">
        <v>1759352308</v>
      </c>
      <c r="C627">
        <v>19448</v>
      </c>
      <c r="D627" t="s">
        <v>1669</v>
      </c>
      <c r="E627" t="s">
        <v>1670</v>
      </c>
      <c r="F627">
        <v>5</v>
      </c>
      <c r="G627" t="s">
        <v>1410</v>
      </c>
      <c r="H627" t="s">
        <v>436</v>
      </c>
      <c r="I627">
        <v>1759352299.84615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568.995891207742</v>
      </c>
      <c r="AK627">
        <v>542.809593939394</v>
      </c>
      <c r="AL627">
        <v>3.34419123478255</v>
      </c>
      <c r="AM627">
        <v>64.7014413785426</v>
      </c>
      <c r="AN627">
        <f>(AP627 - AO627 + DY627*1E3/(8.314*(EA627+273.15)) * AR627/DX627 * AQ627) * DX627/(100*DL627) * 1000/(1000 - AP627)</f>
        <v>0</v>
      </c>
      <c r="AO627">
        <v>20.7878296613136</v>
      </c>
      <c r="AP627">
        <v>23.4792818181818</v>
      </c>
      <c r="AQ627">
        <v>-4.38115886973953e-05</v>
      </c>
      <c r="AR627">
        <v>119.371846667819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2.44</v>
      </c>
      <c r="DM627">
        <v>0.5</v>
      </c>
      <c r="DN627" t="s">
        <v>438</v>
      </c>
      <c r="DO627">
        <v>2</v>
      </c>
      <c r="DP627" t="b">
        <v>1</v>
      </c>
      <c r="DQ627">
        <v>1759352299.84615</v>
      </c>
      <c r="DR627">
        <v>506.532230769231</v>
      </c>
      <c r="DS627">
        <v>540.754692307692</v>
      </c>
      <c r="DT627">
        <v>23.4830230769231</v>
      </c>
      <c r="DU627">
        <v>20.8077923076923</v>
      </c>
      <c r="DV627">
        <v>504.292</v>
      </c>
      <c r="DW627">
        <v>23.1229</v>
      </c>
      <c r="DX627">
        <v>500.015769230769</v>
      </c>
      <c r="DY627">
        <v>90.2858461538462</v>
      </c>
      <c r="DZ627">
        <v>0.0318491230769231</v>
      </c>
      <c r="EA627">
        <v>29.8742923076923</v>
      </c>
      <c r="EB627">
        <v>29.9917230769231</v>
      </c>
      <c r="EC627">
        <v>999.9</v>
      </c>
      <c r="ED627">
        <v>0</v>
      </c>
      <c r="EE627">
        <v>0</v>
      </c>
      <c r="EF627">
        <v>10011.3907692308</v>
      </c>
      <c r="EG627">
        <v>0</v>
      </c>
      <c r="EH627">
        <v>14.7365461538462</v>
      </c>
      <c r="EI627">
        <v>-34.2225615384615</v>
      </c>
      <c r="EJ627">
        <v>518.713153846154</v>
      </c>
      <c r="EK627">
        <v>552.245615384615</v>
      </c>
      <c r="EL627">
        <v>2.67523153846154</v>
      </c>
      <c r="EM627">
        <v>540.754692307692</v>
      </c>
      <c r="EN627">
        <v>20.8077923076923</v>
      </c>
      <c r="EO627">
        <v>2.12018538461538</v>
      </c>
      <c r="EP627">
        <v>1.87864923076923</v>
      </c>
      <c r="EQ627">
        <v>18.3716461538462</v>
      </c>
      <c r="ER627">
        <v>16.457</v>
      </c>
      <c r="ES627">
        <v>2000.02076923077</v>
      </c>
      <c r="ET627">
        <v>0.979998</v>
      </c>
      <c r="EU627">
        <v>0.0200017</v>
      </c>
      <c r="EV627">
        <v>0</v>
      </c>
      <c r="EW627">
        <v>500.519</v>
      </c>
      <c r="EX627">
        <v>5.00059</v>
      </c>
      <c r="EY627">
        <v>10167.1538461538</v>
      </c>
      <c r="EZ627">
        <v>17360.4769230769</v>
      </c>
      <c r="FA627">
        <v>40.75</v>
      </c>
      <c r="FB627">
        <v>40.4951538461538</v>
      </c>
      <c r="FC627">
        <v>40.0716923076923</v>
      </c>
      <c r="FD627">
        <v>40.062</v>
      </c>
      <c r="FE627">
        <v>41.75</v>
      </c>
      <c r="FF627">
        <v>1955.11846153846</v>
      </c>
      <c r="FG627">
        <v>39.9</v>
      </c>
      <c r="FH627">
        <v>0</v>
      </c>
      <c r="FI627">
        <v>1759352308.8</v>
      </c>
      <c r="FJ627">
        <v>0</v>
      </c>
      <c r="FK627">
        <v>500.53796</v>
      </c>
      <c r="FL627">
        <v>1.42423077753875</v>
      </c>
      <c r="FM627">
        <v>18.2230769427181</v>
      </c>
      <c r="FN627">
        <v>10167.392</v>
      </c>
      <c r="FO627">
        <v>15</v>
      </c>
      <c r="FP627">
        <v>0</v>
      </c>
      <c r="FQ627" t="s">
        <v>439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-33.914575</v>
      </c>
      <c r="GD627">
        <v>-9.14300300751884</v>
      </c>
      <c r="GE627">
        <v>1.03053796721664</v>
      </c>
      <c r="GF627">
        <v>0</v>
      </c>
      <c r="GG627">
        <v>500.486764705882</v>
      </c>
      <c r="GH627">
        <v>0.66316272025071</v>
      </c>
      <c r="GI627">
        <v>0.20504792249382</v>
      </c>
      <c r="GJ627">
        <v>-1</v>
      </c>
      <c r="GK627">
        <v>2.669286</v>
      </c>
      <c r="GL627">
        <v>0.175430075187972</v>
      </c>
      <c r="GM627">
        <v>0.0174719979967948</v>
      </c>
      <c r="GN627">
        <v>0</v>
      </c>
      <c r="GO627">
        <v>0</v>
      </c>
      <c r="GP627">
        <v>2</v>
      </c>
      <c r="GQ627" t="s">
        <v>481</v>
      </c>
      <c r="GR627">
        <v>3.13227</v>
      </c>
      <c r="GS627">
        <v>2.70995</v>
      </c>
      <c r="GT627">
        <v>0.106937</v>
      </c>
      <c r="GU627">
        <v>0.11254</v>
      </c>
      <c r="GV627">
        <v>0.101279</v>
      </c>
      <c r="GW627">
        <v>0.093515</v>
      </c>
      <c r="GX627">
        <v>33673.1</v>
      </c>
      <c r="GY627">
        <v>35868.4</v>
      </c>
      <c r="GZ627">
        <v>34110.9</v>
      </c>
      <c r="HA627">
        <v>36591.2</v>
      </c>
      <c r="HB627">
        <v>43284.1</v>
      </c>
      <c r="HC627">
        <v>47619.3</v>
      </c>
      <c r="HD627">
        <v>53200.5</v>
      </c>
      <c r="HE627">
        <v>58476</v>
      </c>
      <c r="HF627">
        <v>1.96535</v>
      </c>
      <c r="HG627">
        <v>1.77873</v>
      </c>
      <c r="HH627">
        <v>0.147447</v>
      </c>
      <c r="HI627">
        <v>0</v>
      </c>
      <c r="HJ627">
        <v>27.593</v>
      </c>
      <c r="HK627">
        <v>999.9</v>
      </c>
      <c r="HL627">
        <v>50.275</v>
      </c>
      <c r="HM627">
        <v>31.25</v>
      </c>
      <c r="HN627">
        <v>25.4835</v>
      </c>
      <c r="HO627">
        <v>54.7259</v>
      </c>
      <c r="HP627">
        <v>45.8173</v>
      </c>
      <c r="HQ627">
        <v>1</v>
      </c>
      <c r="HR627">
        <v>0.0231606</v>
      </c>
      <c r="HS627">
        <v>-0.788053</v>
      </c>
      <c r="HT627">
        <v>20.111</v>
      </c>
      <c r="HU627">
        <v>5.19707</v>
      </c>
      <c r="HV627">
        <v>12.004</v>
      </c>
      <c r="HW627">
        <v>4.9742</v>
      </c>
      <c r="HX627">
        <v>3.29388</v>
      </c>
      <c r="HY627">
        <v>9999</v>
      </c>
      <c r="HZ627">
        <v>9999</v>
      </c>
      <c r="IA627">
        <v>999.9</v>
      </c>
      <c r="IB627">
        <v>9999</v>
      </c>
      <c r="IC627">
        <v>1.86325</v>
      </c>
      <c r="ID627">
        <v>1.86813</v>
      </c>
      <c r="IE627">
        <v>1.86794</v>
      </c>
      <c r="IF627">
        <v>1.86906</v>
      </c>
      <c r="IG627">
        <v>1.86982</v>
      </c>
      <c r="IH627">
        <v>1.86587</v>
      </c>
      <c r="II627">
        <v>1.86696</v>
      </c>
      <c r="IJ627">
        <v>1.86844</v>
      </c>
      <c r="IK627">
        <v>5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2.32</v>
      </c>
      <c r="IY627">
        <v>0.36</v>
      </c>
      <c r="IZ627">
        <v>0.591063205497763</v>
      </c>
      <c r="JA627">
        <v>0.00362635438953289</v>
      </c>
      <c r="JB627">
        <v>-8.50754122937555e-07</v>
      </c>
      <c r="JC627">
        <v>2.87264459290622e-10</v>
      </c>
      <c r="JD627">
        <v>-0.103101814204982</v>
      </c>
      <c r="JE627">
        <v>-0.017656537129445</v>
      </c>
      <c r="JF627">
        <v>0.00217271289782075</v>
      </c>
      <c r="JG627">
        <v>-2.34727275410467e-05</v>
      </c>
      <c r="JH627">
        <v>4</v>
      </c>
      <c r="JI627">
        <v>2183</v>
      </c>
      <c r="JJ627">
        <v>1</v>
      </c>
      <c r="JK627">
        <v>27</v>
      </c>
      <c r="JL627">
        <v>29322538.5</v>
      </c>
      <c r="JM627">
        <v>29322538.5</v>
      </c>
      <c r="JN627">
        <v>1.29639</v>
      </c>
      <c r="JO627">
        <v>2.63428</v>
      </c>
      <c r="JP627">
        <v>1.54785</v>
      </c>
      <c r="JQ627">
        <v>2.31201</v>
      </c>
      <c r="JR627">
        <v>1.64551</v>
      </c>
      <c r="JS627">
        <v>2.36084</v>
      </c>
      <c r="JT627">
        <v>34.4636</v>
      </c>
      <c r="JU627">
        <v>24.1926</v>
      </c>
      <c r="JV627">
        <v>18</v>
      </c>
      <c r="JW627">
        <v>507.625</v>
      </c>
      <c r="JX627">
        <v>389.674</v>
      </c>
      <c r="JY627">
        <v>28.2555</v>
      </c>
      <c r="JZ627">
        <v>27.6784</v>
      </c>
      <c r="KA627">
        <v>29.9999</v>
      </c>
      <c r="KB627">
        <v>27.7204</v>
      </c>
      <c r="KC627">
        <v>27.6793</v>
      </c>
      <c r="KD627">
        <v>26.0224</v>
      </c>
      <c r="KE627">
        <v>19.8425</v>
      </c>
      <c r="KF627">
        <v>17.051</v>
      </c>
      <c r="KG627">
        <v>28.2603</v>
      </c>
      <c r="KH627">
        <v>588.906</v>
      </c>
      <c r="KI627">
        <v>20.6997</v>
      </c>
      <c r="KJ627">
        <v>96.716</v>
      </c>
      <c r="KK627">
        <v>94.747</v>
      </c>
    </row>
    <row r="628" spans="1:297">
      <c r="A628">
        <v>612</v>
      </c>
      <c r="B628">
        <v>1759352313</v>
      </c>
      <c r="C628">
        <v>19453</v>
      </c>
      <c r="D628" t="s">
        <v>1671</v>
      </c>
      <c r="E628" t="s">
        <v>1672</v>
      </c>
      <c r="F628">
        <v>5</v>
      </c>
      <c r="G628" t="s">
        <v>1410</v>
      </c>
      <c r="H628" t="s">
        <v>436</v>
      </c>
      <c r="I628">
        <v>1759352304.84615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587.333408318872</v>
      </c>
      <c r="AK628">
        <v>560.343527272727</v>
      </c>
      <c r="AL628">
        <v>3.52971936395417</v>
      </c>
      <c r="AM628">
        <v>64.7014413785426</v>
      </c>
      <c r="AN628">
        <f>(AP628 - AO628 + DY628*1E3/(8.314*(EA628+273.15)) * AR628/DX628 * AQ628) * DX628/(100*DL628) * 1000/(1000 - AP628)</f>
        <v>0</v>
      </c>
      <c r="AO628">
        <v>20.7684687468141</v>
      </c>
      <c r="AP628">
        <v>23.4776254545455</v>
      </c>
      <c r="AQ628">
        <v>-1.95370516641964e-05</v>
      </c>
      <c r="AR628">
        <v>119.371846667819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2.44</v>
      </c>
      <c r="DM628">
        <v>0.5</v>
      </c>
      <c r="DN628" t="s">
        <v>438</v>
      </c>
      <c r="DO628">
        <v>2</v>
      </c>
      <c r="DP628" t="b">
        <v>1</v>
      </c>
      <c r="DQ628">
        <v>1759352304.84615</v>
      </c>
      <c r="DR628">
        <v>523.052076923077</v>
      </c>
      <c r="DS628">
        <v>558.264692307692</v>
      </c>
      <c r="DT628">
        <v>23.4825153846154</v>
      </c>
      <c r="DU628">
        <v>20.7897153846154</v>
      </c>
      <c r="DV628">
        <v>520.762846153846</v>
      </c>
      <c r="DW628">
        <v>23.1224230769231</v>
      </c>
      <c r="DX628">
        <v>499.981</v>
      </c>
      <c r="DY628">
        <v>90.2832538461538</v>
      </c>
      <c r="DZ628">
        <v>0.0320050615384615</v>
      </c>
      <c r="EA628">
        <v>29.8762615384615</v>
      </c>
      <c r="EB628">
        <v>29.9934923076923</v>
      </c>
      <c r="EC628">
        <v>999.9</v>
      </c>
      <c r="ED628">
        <v>0</v>
      </c>
      <c r="EE628">
        <v>0</v>
      </c>
      <c r="EF628">
        <v>9999.42384615385</v>
      </c>
      <c r="EG628">
        <v>0</v>
      </c>
      <c r="EH628">
        <v>14.7407923076923</v>
      </c>
      <c r="EI628">
        <v>-35.2126384615385</v>
      </c>
      <c r="EJ628">
        <v>535.629923076923</v>
      </c>
      <c r="EK628">
        <v>570.117</v>
      </c>
      <c r="EL628">
        <v>2.69280076923077</v>
      </c>
      <c r="EM628">
        <v>558.264692307692</v>
      </c>
      <c r="EN628">
        <v>20.7897153846154</v>
      </c>
      <c r="EO628">
        <v>2.12007769230769</v>
      </c>
      <c r="EP628">
        <v>1.87696307692308</v>
      </c>
      <c r="EQ628">
        <v>18.3708538461538</v>
      </c>
      <c r="ER628">
        <v>16.4428923076923</v>
      </c>
      <c r="ES628">
        <v>2000.02307692308</v>
      </c>
      <c r="ET628">
        <v>0.979998</v>
      </c>
      <c r="EU628">
        <v>0.0200017</v>
      </c>
      <c r="EV628">
        <v>0</v>
      </c>
      <c r="EW628">
        <v>500.597</v>
      </c>
      <c r="EX628">
        <v>5.00059</v>
      </c>
      <c r="EY628">
        <v>10168.5538461538</v>
      </c>
      <c r="EZ628">
        <v>17360.5076923077</v>
      </c>
      <c r="FA628">
        <v>40.75</v>
      </c>
      <c r="FB628">
        <v>40.4806153846154</v>
      </c>
      <c r="FC628">
        <v>40.0668461538462</v>
      </c>
      <c r="FD628">
        <v>40.062</v>
      </c>
      <c r="FE628">
        <v>41.75</v>
      </c>
      <c r="FF628">
        <v>1955.11923076923</v>
      </c>
      <c r="FG628">
        <v>39.9</v>
      </c>
      <c r="FH628">
        <v>0</v>
      </c>
      <c r="FI628">
        <v>1759352313.6</v>
      </c>
      <c r="FJ628">
        <v>0</v>
      </c>
      <c r="FK628">
        <v>500.64304</v>
      </c>
      <c r="FL628">
        <v>1.39861538860216</v>
      </c>
      <c r="FM628">
        <v>20.1461539132349</v>
      </c>
      <c r="FN628">
        <v>10168.804</v>
      </c>
      <c r="FO628">
        <v>15</v>
      </c>
      <c r="FP628">
        <v>0</v>
      </c>
      <c r="FQ628" t="s">
        <v>439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-34.6291619047619</v>
      </c>
      <c r="GD628">
        <v>-10.4684025974026</v>
      </c>
      <c r="GE628">
        <v>1.18802137205251</v>
      </c>
      <c r="GF628">
        <v>0</v>
      </c>
      <c r="GG628">
        <v>500.578411764706</v>
      </c>
      <c r="GH628">
        <v>1.08314744155729</v>
      </c>
      <c r="GI628">
        <v>0.199328153562835</v>
      </c>
      <c r="GJ628">
        <v>-1</v>
      </c>
      <c r="GK628">
        <v>2.68279380952381</v>
      </c>
      <c r="GL628">
        <v>0.208720519480517</v>
      </c>
      <c r="GM628">
        <v>0.0220153371811974</v>
      </c>
      <c r="GN628">
        <v>0</v>
      </c>
      <c r="GO628">
        <v>0</v>
      </c>
      <c r="GP628">
        <v>2</v>
      </c>
      <c r="GQ628" t="s">
        <v>481</v>
      </c>
      <c r="GR628">
        <v>3.13238</v>
      </c>
      <c r="GS628">
        <v>2.71003</v>
      </c>
      <c r="GT628">
        <v>0.109431</v>
      </c>
      <c r="GU628">
        <v>0.11484</v>
      </c>
      <c r="GV628">
        <v>0.101258</v>
      </c>
      <c r="GW628">
        <v>0.0933169</v>
      </c>
      <c r="GX628">
        <v>33579.1</v>
      </c>
      <c r="GY628">
        <v>35776.1</v>
      </c>
      <c r="GZ628">
        <v>34110.8</v>
      </c>
      <c r="HA628">
        <v>36591.9</v>
      </c>
      <c r="HB628">
        <v>43285.3</v>
      </c>
      <c r="HC628">
        <v>47630.8</v>
      </c>
      <c r="HD628">
        <v>53200.4</v>
      </c>
      <c r="HE628">
        <v>58476.8</v>
      </c>
      <c r="HF628">
        <v>1.96585</v>
      </c>
      <c r="HG628">
        <v>1.77825</v>
      </c>
      <c r="HH628">
        <v>0.146758</v>
      </c>
      <c r="HI628">
        <v>0</v>
      </c>
      <c r="HJ628">
        <v>27.5937</v>
      </c>
      <c r="HK628">
        <v>999.9</v>
      </c>
      <c r="HL628">
        <v>50.275</v>
      </c>
      <c r="HM628">
        <v>31.25</v>
      </c>
      <c r="HN628">
        <v>25.4821</v>
      </c>
      <c r="HO628">
        <v>54.8559</v>
      </c>
      <c r="HP628">
        <v>45.8934</v>
      </c>
      <c r="HQ628">
        <v>1</v>
      </c>
      <c r="HR628">
        <v>0.0230767</v>
      </c>
      <c r="HS628">
        <v>-0.79854</v>
      </c>
      <c r="HT628">
        <v>20.1107</v>
      </c>
      <c r="HU628">
        <v>5.19692</v>
      </c>
      <c r="HV628">
        <v>12.004</v>
      </c>
      <c r="HW628">
        <v>4.9744</v>
      </c>
      <c r="HX628">
        <v>3.294</v>
      </c>
      <c r="HY628">
        <v>9999</v>
      </c>
      <c r="HZ628">
        <v>9999</v>
      </c>
      <c r="IA628">
        <v>999.9</v>
      </c>
      <c r="IB628">
        <v>9999</v>
      </c>
      <c r="IC628">
        <v>1.86325</v>
      </c>
      <c r="ID628">
        <v>1.86813</v>
      </c>
      <c r="IE628">
        <v>1.86795</v>
      </c>
      <c r="IF628">
        <v>1.86908</v>
      </c>
      <c r="IG628">
        <v>1.86983</v>
      </c>
      <c r="IH628">
        <v>1.86586</v>
      </c>
      <c r="II628">
        <v>1.867</v>
      </c>
      <c r="IJ628">
        <v>1.86844</v>
      </c>
      <c r="IK628">
        <v>5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2.371</v>
      </c>
      <c r="IY628">
        <v>0.3597</v>
      </c>
      <c r="IZ628">
        <v>0.591063205497763</v>
      </c>
      <c r="JA628">
        <v>0.00362635438953289</v>
      </c>
      <c r="JB628">
        <v>-8.50754122937555e-07</v>
      </c>
      <c r="JC628">
        <v>2.87264459290622e-10</v>
      </c>
      <c r="JD628">
        <v>-0.103101814204982</v>
      </c>
      <c r="JE628">
        <v>-0.017656537129445</v>
      </c>
      <c r="JF628">
        <v>0.00217271289782075</v>
      </c>
      <c r="JG628">
        <v>-2.34727275410467e-05</v>
      </c>
      <c r="JH628">
        <v>4</v>
      </c>
      <c r="JI628">
        <v>2183</v>
      </c>
      <c r="JJ628">
        <v>1</v>
      </c>
      <c r="JK628">
        <v>27</v>
      </c>
      <c r="JL628">
        <v>29322538.6</v>
      </c>
      <c r="JM628">
        <v>29322538.6</v>
      </c>
      <c r="JN628">
        <v>1.32324</v>
      </c>
      <c r="JO628">
        <v>2.63184</v>
      </c>
      <c r="JP628">
        <v>1.54785</v>
      </c>
      <c r="JQ628">
        <v>2.31201</v>
      </c>
      <c r="JR628">
        <v>1.64673</v>
      </c>
      <c r="JS628">
        <v>2.323</v>
      </c>
      <c r="JT628">
        <v>34.4408</v>
      </c>
      <c r="JU628">
        <v>24.1926</v>
      </c>
      <c r="JV628">
        <v>18</v>
      </c>
      <c r="JW628">
        <v>507.92</v>
      </c>
      <c r="JX628">
        <v>389.396</v>
      </c>
      <c r="JY628">
        <v>28.2614</v>
      </c>
      <c r="JZ628">
        <v>27.6746</v>
      </c>
      <c r="KA628">
        <v>29.9998</v>
      </c>
      <c r="KB628">
        <v>27.7163</v>
      </c>
      <c r="KC628">
        <v>27.6758</v>
      </c>
      <c r="KD628">
        <v>26.6177</v>
      </c>
      <c r="KE628">
        <v>19.8425</v>
      </c>
      <c r="KF628">
        <v>16.6778</v>
      </c>
      <c r="KG628">
        <v>28.2632</v>
      </c>
      <c r="KH628">
        <v>609.054</v>
      </c>
      <c r="KI628">
        <v>20.6994</v>
      </c>
      <c r="KJ628">
        <v>96.7159</v>
      </c>
      <c r="KK628">
        <v>94.7485</v>
      </c>
    </row>
    <row r="629" spans="1:297">
      <c r="A629">
        <v>613</v>
      </c>
      <c r="B629">
        <v>1759352318</v>
      </c>
      <c r="C629">
        <v>19458</v>
      </c>
      <c r="D629" t="s">
        <v>1673</v>
      </c>
      <c r="E629" t="s">
        <v>1674</v>
      </c>
      <c r="F629">
        <v>5</v>
      </c>
      <c r="G629" t="s">
        <v>1410</v>
      </c>
      <c r="H629" t="s">
        <v>436</v>
      </c>
      <c r="I629">
        <v>1759352309.84615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603.459617383873</v>
      </c>
      <c r="AK629">
        <v>577.057715151515</v>
      </c>
      <c r="AL629">
        <v>3.31080675999534</v>
      </c>
      <c r="AM629">
        <v>64.7014413785426</v>
      </c>
      <c r="AN629">
        <f>(AP629 - AO629 + DY629*1E3/(8.314*(EA629+273.15)) * AR629/DX629 * AQ629) * DX629/(100*DL629) * 1000/(1000 - AP629)</f>
        <v>0</v>
      </c>
      <c r="AO629">
        <v>20.7050523677104</v>
      </c>
      <c r="AP629">
        <v>23.4502345454545</v>
      </c>
      <c r="AQ629">
        <v>-0.00512283522784831</v>
      </c>
      <c r="AR629">
        <v>119.371846667819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2.44</v>
      </c>
      <c r="DM629">
        <v>0.5</v>
      </c>
      <c r="DN629" t="s">
        <v>438</v>
      </c>
      <c r="DO629">
        <v>2</v>
      </c>
      <c r="DP629" t="b">
        <v>1</v>
      </c>
      <c r="DQ629">
        <v>1759352309.84615</v>
      </c>
      <c r="DR629">
        <v>539.787153846154</v>
      </c>
      <c r="DS629">
        <v>575.019307692308</v>
      </c>
      <c r="DT629">
        <v>23.4745384615385</v>
      </c>
      <c r="DU629">
        <v>20.7554461538462</v>
      </c>
      <c r="DV629">
        <v>537.448461538462</v>
      </c>
      <c r="DW629">
        <v>23.1148</v>
      </c>
      <c r="DX629">
        <v>499.985076923077</v>
      </c>
      <c r="DY629">
        <v>90.2809923076923</v>
      </c>
      <c r="DZ629">
        <v>0.0318383846153846</v>
      </c>
      <c r="EA629">
        <v>29.8788461538462</v>
      </c>
      <c r="EB629">
        <v>29.9883076923077</v>
      </c>
      <c r="EC629">
        <v>999.9</v>
      </c>
      <c r="ED629">
        <v>0</v>
      </c>
      <c r="EE629">
        <v>0</v>
      </c>
      <c r="EF629">
        <v>10010.6738461538</v>
      </c>
      <c r="EG629">
        <v>0</v>
      </c>
      <c r="EH629">
        <v>14.7449307692308</v>
      </c>
      <c r="EI629">
        <v>-35.2321461538462</v>
      </c>
      <c r="EJ629">
        <v>552.762846153846</v>
      </c>
      <c r="EK629">
        <v>587.206461538462</v>
      </c>
      <c r="EL629">
        <v>2.71910384615385</v>
      </c>
      <c r="EM629">
        <v>575.019307692308</v>
      </c>
      <c r="EN629">
        <v>20.7554461538462</v>
      </c>
      <c r="EO629">
        <v>2.11930461538462</v>
      </c>
      <c r="EP629">
        <v>1.87382076923077</v>
      </c>
      <c r="EQ629">
        <v>18.3650384615385</v>
      </c>
      <c r="ER629">
        <v>16.4165615384615</v>
      </c>
      <c r="ES629">
        <v>2000.02769230769</v>
      </c>
      <c r="ET629">
        <v>0.979998</v>
      </c>
      <c r="EU629">
        <v>0.0200017</v>
      </c>
      <c r="EV629">
        <v>0</v>
      </c>
      <c r="EW629">
        <v>500.749384615385</v>
      </c>
      <c r="EX629">
        <v>5.00059</v>
      </c>
      <c r="EY629">
        <v>10170.5230769231</v>
      </c>
      <c r="EZ629">
        <v>17360.5384615385</v>
      </c>
      <c r="FA629">
        <v>40.75</v>
      </c>
      <c r="FB629">
        <v>40.4757692307692</v>
      </c>
      <c r="FC629">
        <v>40.062</v>
      </c>
      <c r="FD629">
        <v>40.062</v>
      </c>
      <c r="FE629">
        <v>41.75</v>
      </c>
      <c r="FF629">
        <v>1955.12153846154</v>
      </c>
      <c r="FG629">
        <v>39.9</v>
      </c>
      <c r="FH629">
        <v>0</v>
      </c>
      <c r="FI629">
        <v>1759352319</v>
      </c>
      <c r="FJ629">
        <v>0</v>
      </c>
      <c r="FK629">
        <v>500.770730769231</v>
      </c>
      <c r="FL629">
        <v>1.66936751102466</v>
      </c>
      <c r="FM629">
        <v>24.5572649541748</v>
      </c>
      <c r="FN629">
        <v>10170.7807692308</v>
      </c>
      <c r="FO629">
        <v>15</v>
      </c>
      <c r="FP629">
        <v>0</v>
      </c>
      <c r="FQ629" t="s">
        <v>439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-35.183725</v>
      </c>
      <c r="GD629">
        <v>-1.78033533834591</v>
      </c>
      <c r="GE629">
        <v>0.623898643110402</v>
      </c>
      <c r="GF629">
        <v>0</v>
      </c>
      <c r="GG629">
        <v>500.687764705882</v>
      </c>
      <c r="GH629">
        <v>1.49097020451395</v>
      </c>
      <c r="GI629">
        <v>0.230231987712593</v>
      </c>
      <c r="GJ629">
        <v>-1</v>
      </c>
      <c r="GK629">
        <v>2.708403</v>
      </c>
      <c r="GL629">
        <v>0.306421353383454</v>
      </c>
      <c r="GM629">
        <v>0.0309401937776737</v>
      </c>
      <c r="GN629">
        <v>0</v>
      </c>
      <c r="GO629">
        <v>0</v>
      </c>
      <c r="GP629">
        <v>2</v>
      </c>
      <c r="GQ629" t="s">
        <v>481</v>
      </c>
      <c r="GR629">
        <v>3.13248</v>
      </c>
      <c r="GS629">
        <v>2.70997</v>
      </c>
      <c r="GT629">
        <v>0.111754</v>
      </c>
      <c r="GU629">
        <v>0.11719</v>
      </c>
      <c r="GV629">
        <v>0.101171</v>
      </c>
      <c r="GW629">
        <v>0.0931864</v>
      </c>
      <c r="GX629">
        <v>33491.4</v>
      </c>
      <c r="GY629">
        <v>35681.1</v>
      </c>
      <c r="GZ629">
        <v>34110.7</v>
      </c>
      <c r="HA629">
        <v>36591.8</v>
      </c>
      <c r="HB629">
        <v>43289.7</v>
      </c>
      <c r="HC629">
        <v>47638.4</v>
      </c>
      <c r="HD629">
        <v>53200.2</v>
      </c>
      <c r="HE629">
        <v>58477.2</v>
      </c>
      <c r="HF629">
        <v>1.96602</v>
      </c>
      <c r="HG629">
        <v>1.7781</v>
      </c>
      <c r="HH629">
        <v>0.146423</v>
      </c>
      <c r="HI629">
        <v>0</v>
      </c>
      <c r="HJ629">
        <v>27.5953</v>
      </c>
      <c r="HK629">
        <v>999.9</v>
      </c>
      <c r="HL629">
        <v>50.226</v>
      </c>
      <c r="HM629">
        <v>31.229</v>
      </c>
      <c r="HN629">
        <v>25.4284</v>
      </c>
      <c r="HO629">
        <v>54.5059</v>
      </c>
      <c r="HP629">
        <v>45.8454</v>
      </c>
      <c r="HQ629">
        <v>1</v>
      </c>
      <c r="HR629">
        <v>0.0225915</v>
      </c>
      <c r="HS629">
        <v>-0.801225</v>
      </c>
      <c r="HT629">
        <v>20.1108</v>
      </c>
      <c r="HU629">
        <v>5.19677</v>
      </c>
      <c r="HV629">
        <v>12.004</v>
      </c>
      <c r="HW629">
        <v>4.97435</v>
      </c>
      <c r="HX629">
        <v>3.29393</v>
      </c>
      <c r="HY629">
        <v>9999</v>
      </c>
      <c r="HZ629">
        <v>9999</v>
      </c>
      <c r="IA629">
        <v>999.9</v>
      </c>
      <c r="IB629">
        <v>9999</v>
      </c>
      <c r="IC629">
        <v>1.86325</v>
      </c>
      <c r="ID629">
        <v>1.86813</v>
      </c>
      <c r="IE629">
        <v>1.86793</v>
      </c>
      <c r="IF629">
        <v>1.86906</v>
      </c>
      <c r="IG629">
        <v>1.86982</v>
      </c>
      <c r="IH629">
        <v>1.86585</v>
      </c>
      <c r="II629">
        <v>1.86698</v>
      </c>
      <c r="IJ629">
        <v>1.86844</v>
      </c>
      <c r="IK629">
        <v>5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2.418</v>
      </c>
      <c r="IY629">
        <v>0.3584</v>
      </c>
      <c r="IZ629">
        <v>0.591063205497763</v>
      </c>
      <c r="JA629">
        <v>0.00362635438953289</v>
      </c>
      <c r="JB629">
        <v>-8.50754122937555e-07</v>
      </c>
      <c r="JC629">
        <v>2.87264459290622e-10</v>
      </c>
      <c r="JD629">
        <v>-0.103101814204982</v>
      </c>
      <c r="JE629">
        <v>-0.017656537129445</v>
      </c>
      <c r="JF629">
        <v>0.00217271289782075</v>
      </c>
      <c r="JG629">
        <v>-2.34727275410467e-05</v>
      </c>
      <c r="JH629">
        <v>4</v>
      </c>
      <c r="JI629">
        <v>2183</v>
      </c>
      <c r="JJ629">
        <v>1</v>
      </c>
      <c r="JK629">
        <v>27</v>
      </c>
      <c r="JL629">
        <v>29322538.6</v>
      </c>
      <c r="JM629">
        <v>29322538.6</v>
      </c>
      <c r="JN629">
        <v>1.35498</v>
      </c>
      <c r="JO629">
        <v>2.63306</v>
      </c>
      <c r="JP629">
        <v>1.54785</v>
      </c>
      <c r="JQ629">
        <v>2.31323</v>
      </c>
      <c r="JR629">
        <v>1.64673</v>
      </c>
      <c r="JS629">
        <v>2.34741</v>
      </c>
      <c r="JT629">
        <v>34.4408</v>
      </c>
      <c r="JU629">
        <v>24.1926</v>
      </c>
      <c r="JV629">
        <v>18</v>
      </c>
      <c r="JW629">
        <v>508.003</v>
      </c>
      <c r="JX629">
        <v>389.289</v>
      </c>
      <c r="JY629">
        <v>28.2652</v>
      </c>
      <c r="JZ629">
        <v>27.6713</v>
      </c>
      <c r="KA629">
        <v>29.9998</v>
      </c>
      <c r="KB629">
        <v>27.7126</v>
      </c>
      <c r="KC629">
        <v>27.6718</v>
      </c>
      <c r="KD629">
        <v>27.1892</v>
      </c>
      <c r="KE629">
        <v>19.8425</v>
      </c>
      <c r="KF629">
        <v>16.6778</v>
      </c>
      <c r="KG629">
        <v>28.2759</v>
      </c>
      <c r="KH629">
        <v>622.518</v>
      </c>
      <c r="KI629">
        <v>20.7144</v>
      </c>
      <c r="KJ629">
        <v>96.7155</v>
      </c>
      <c r="KK629">
        <v>94.7488</v>
      </c>
    </row>
    <row r="630" spans="1:297">
      <c r="A630">
        <v>614</v>
      </c>
      <c r="B630">
        <v>1759352323</v>
      </c>
      <c r="C630">
        <v>19463</v>
      </c>
      <c r="D630" t="s">
        <v>1675</v>
      </c>
      <c r="E630" t="s">
        <v>1676</v>
      </c>
      <c r="F630">
        <v>5</v>
      </c>
      <c r="G630" t="s">
        <v>1410</v>
      </c>
      <c r="H630" t="s">
        <v>436</v>
      </c>
      <c r="I630">
        <v>1759352314.84615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621.10321023774</v>
      </c>
      <c r="AK630">
        <v>594.209709090909</v>
      </c>
      <c r="AL630">
        <v>3.4441381950822</v>
      </c>
      <c r="AM630">
        <v>64.7014413785426</v>
      </c>
      <c r="AN630">
        <f>(AP630 - AO630 + DY630*1E3/(8.314*(EA630+273.15)) * AR630/DX630 * AQ630) * DX630/(100*DL630) * 1000/(1000 - AP630)</f>
        <v>0</v>
      </c>
      <c r="AO630">
        <v>20.6786519763615</v>
      </c>
      <c r="AP630">
        <v>23.4227951515151</v>
      </c>
      <c r="AQ630">
        <v>-0.00554127245097901</v>
      </c>
      <c r="AR630">
        <v>119.371846667819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2.44</v>
      </c>
      <c r="DM630">
        <v>0.5</v>
      </c>
      <c r="DN630" t="s">
        <v>438</v>
      </c>
      <c r="DO630">
        <v>2</v>
      </c>
      <c r="DP630" t="b">
        <v>1</v>
      </c>
      <c r="DQ630">
        <v>1759352314.84615</v>
      </c>
      <c r="DR630">
        <v>556.443384615385</v>
      </c>
      <c r="DS630">
        <v>592.075923076923</v>
      </c>
      <c r="DT630">
        <v>23.4581769230769</v>
      </c>
      <c r="DU630">
        <v>20.7209692307692</v>
      </c>
      <c r="DV630">
        <v>554.055615384615</v>
      </c>
      <c r="DW630">
        <v>23.0991461538461</v>
      </c>
      <c r="DX630">
        <v>499.962461538461</v>
      </c>
      <c r="DY630">
        <v>90.2789</v>
      </c>
      <c r="DZ630">
        <v>0.0319950230769231</v>
      </c>
      <c r="EA630">
        <v>29.8818076923077</v>
      </c>
      <c r="EB630">
        <v>29.9893307692308</v>
      </c>
      <c r="EC630">
        <v>999.9</v>
      </c>
      <c r="ED630">
        <v>0</v>
      </c>
      <c r="EE630">
        <v>0</v>
      </c>
      <c r="EF630">
        <v>9998.51</v>
      </c>
      <c r="EG630">
        <v>0</v>
      </c>
      <c r="EH630">
        <v>14.7480076923077</v>
      </c>
      <c r="EI630">
        <v>-35.6323615384615</v>
      </c>
      <c r="EJ630">
        <v>569.809846153846</v>
      </c>
      <c r="EK630">
        <v>604.603153846154</v>
      </c>
      <c r="EL630">
        <v>2.73721769230769</v>
      </c>
      <c r="EM630">
        <v>592.075923076923</v>
      </c>
      <c r="EN630">
        <v>20.7209692307692</v>
      </c>
      <c r="EO630">
        <v>2.11777846153846</v>
      </c>
      <c r="EP630">
        <v>1.87066461538462</v>
      </c>
      <c r="EQ630">
        <v>18.3535307692308</v>
      </c>
      <c r="ER630">
        <v>16.3900846153846</v>
      </c>
      <c r="ES630">
        <v>2000.01307692308</v>
      </c>
      <c r="ET630">
        <v>0.979997769230769</v>
      </c>
      <c r="EU630">
        <v>0.0200019384615385</v>
      </c>
      <c r="EV630">
        <v>0</v>
      </c>
      <c r="EW630">
        <v>500.938076923077</v>
      </c>
      <c r="EX630">
        <v>5.00059</v>
      </c>
      <c r="EY630">
        <v>10172.5230769231</v>
      </c>
      <c r="EZ630">
        <v>17360.4076923077</v>
      </c>
      <c r="FA630">
        <v>40.75</v>
      </c>
      <c r="FB630">
        <v>40.4709230769231</v>
      </c>
      <c r="FC630">
        <v>40.062</v>
      </c>
      <c r="FD630">
        <v>40.062</v>
      </c>
      <c r="FE630">
        <v>41.75</v>
      </c>
      <c r="FF630">
        <v>1955.10384615385</v>
      </c>
      <c r="FG630">
        <v>39.9</v>
      </c>
      <c r="FH630">
        <v>0</v>
      </c>
      <c r="FI630">
        <v>1759352323.8</v>
      </c>
      <c r="FJ630">
        <v>0</v>
      </c>
      <c r="FK630">
        <v>500.880615384615</v>
      </c>
      <c r="FL630">
        <v>1.21025639075804</v>
      </c>
      <c r="FM630">
        <v>26.0068376547716</v>
      </c>
      <c r="FN630">
        <v>10172.8192307692</v>
      </c>
      <c r="FO630">
        <v>15</v>
      </c>
      <c r="FP630">
        <v>0</v>
      </c>
      <c r="FQ630" t="s">
        <v>439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-35.4004523809524</v>
      </c>
      <c r="GD630">
        <v>-2.74287272727268</v>
      </c>
      <c r="GE630">
        <v>0.654551740920418</v>
      </c>
      <c r="GF630">
        <v>0</v>
      </c>
      <c r="GG630">
        <v>500.803617647059</v>
      </c>
      <c r="GH630">
        <v>1.75839571615803</v>
      </c>
      <c r="GI630">
        <v>0.243956844629381</v>
      </c>
      <c r="GJ630">
        <v>-1</v>
      </c>
      <c r="GK630">
        <v>2.72611333333333</v>
      </c>
      <c r="GL630">
        <v>0.25593506493507</v>
      </c>
      <c r="GM630">
        <v>0.0285367614763056</v>
      </c>
      <c r="GN630">
        <v>0</v>
      </c>
      <c r="GO630">
        <v>0</v>
      </c>
      <c r="GP630">
        <v>2</v>
      </c>
      <c r="GQ630" t="s">
        <v>481</v>
      </c>
      <c r="GR630">
        <v>3.13222</v>
      </c>
      <c r="GS630">
        <v>2.71021</v>
      </c>
      <c r="GT630">
        <v>0.114119</v>
      </c>
      <c r="GU630">
        <v>0.119388</v>
      </c>
      <c r="GV630">
        <v>0.101097</v>
      </c>
      <c r="GW630">
        <v>0.0931546</v>
      </c>
      <c r="GX630">
        <v>33403.1</v>
      </c>
      <c r="GY630">
        <v>35592.3</v>
      </c>
      <c r="GZ630">
        <v>34111.6</v>
      </c>
      <c r="HA630">
        <v>36591.8</v>
      </c>
      <c r="HB630">
        <v>43294.8</v>
      </c>
      <c r="HC630">
        <v>47640.1</v>
      </c>
      <c r="HD630">
        <v>53201.7</v>
      </c>
      <c r="HE630">
        <v>58476.9</v>
      </c>
      <c r="HF630">
        <v>1.96565</v>
      </c>
      <c r="HG630">
        <v>1.7785</v>
      </c>
      <c r="HH630">
        <v>0.147112</v>
      </c>
      <c r="HI630">
        <v>0</v>
      </c>
      <c r="HJ630">
        <v>27.5953</v>
      </c>
      <c r="HK630">
        <v>999.9</v>
      </c>
      <c r="HL630">
        <v>50.226</v>
      </c>
      <c r="HM630">
        <v>31.229</v>
      </c>
      <c r="HN630">
        <v>25.4294</v>
      </c>
      <c r="HO630">
        <v>54.5159</v>
      </c>
      <c r="HP630">
        <v>45.9054</v>
      </c>
      <c r="HQ630">
        <v>1</v>
      </c>
      <c r="HR630">
        <v>0.0225102</v>
      </c>
      <c r="HS630">
        <v>-0.822206</v>
      </c>
      <c r="HT630">
        <v>20.1107</v>
      </c>
      <c r="HU630">
        <v>5.19632</v>
      </c>
      <c r="HV630">
        <v>12.004</v>
      </c>
      <c r="HW630">
        <v>4.9747</v>
      </c>
      <c r="HX630">
        <v>3.2939</v>
      </c>
      <c r="HY630">
        <v>9999</v>
      </c>
      <c r="HZ630">
        <v>9999</v>
      </c>
      <c r="IA630">
        <v>999.9</v>
      </c>
      <c r="IB630">
        <v>9999</v>
      </c>
      <c r="IC630">
        <v>1.86325</v>
      </c>
      <c r="ID630">
        <v>1.86813</v>
      </c>
      <c r="IE630">
        <v>1.86795</v>
      </c>
      <c r="IF630">
        <v>1.86906</v>
      </c>
      <c r="IG630">
        <v>1.86982</v>
      </c>
      <c r="IH630">
        <v>1.86585</v>
      </c>
      <c r="II630">
        <v>1.86694</v>
      </c>
      <c r="IJ630">
        <v>1.86844</v>
      </c>
      <c r="IK630">
        <v>5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2.467</v>
      </c>
      <c r="IY630">
        <v>0.3574</v>
      </c>
      <c r="IZ630">
        <v>0.591063205497763</v>
      </c>
      <c r="JA630">
        <v>0.00362635438953289</v>
      </c>
      <c r="JB630">
        <v>-8.50754122937555e-07</v>
      </c>
      <c r="JC630">
        <v>2.87264459290622e-10</v>
      </c>
      <c r="JD630">
        <v>-0.103101814204982</v>
      </c>
      <c r="JE630">
        <v>-0.017656537129445</v>
      </c>
      <c r="JF630">
        <v>0.00217271289782075</v>
      </c>
      <c r="JG630">
        <v>-2.34727275410467e-05</v>
      </c>
      <c r="JH630">
        <v>4</v>
      </c>
      <c r="JI630">
        <v>2183</v>
      </c>
      <c r="JJ630">
        <v>1</v>
      </c>
      <c r="JK630">
        <v>27</v>
      </c>
      <c r="JL630">
        <v>29322538.7</v>
      </c>
      <c r="JM630">
        <v>29322538.7</v>
      </c>
      <c r="JN630">
        <v>1.38184</v>
      </c>
      <c r="JO630">
        <v>2.62817</v>
      </c>
      <c r="JP630">
        <v>1.54785</v>
      </c>
      <c r="JQ630">
        <v>2.31201</v>
      </c>
      <c r="JR630">
        <v>1.64673</v>
      </c>
      <c r="JS630">
        <v>2.35352</v>
      </c>
      <c r="JT630">
        <v>34.4408</v>
      </c>
      <c r="JU630">
        <v>24.1926</v>
      </c>
      <c r="JV630">
        <v>18</v>
      </c>
      <c r="JW630">
        <v>507.724</v>
      </c>
      <c r="JX630">
        <v>389.476</v>
      </c>
      <c r="JY630">
        <v>28.2758</v>
      </c>
      <c r="JZ630">
        <v>27.6675</v>
      </c>
      <c r="KA630">
        <v>29.9999</v>
      </c>
      <c r="KB630">
        <v>27.7093</v>
      </c>
      <c r="KC630">
        <v>27.6677</v>
      </c>
      <c r="KD630">
        <v>27.8069</v>
      </c>
      <c r="KE630">
        <v>19.8425</v>
      </c>
      <c r="KF630">
        <v>16.6778</v>
      </c>
      <c r="KG630">
        <v>28.2834</v>
      </c>
      <c r="KH630">
        <v>642.676</v>
      </c>
      <c r="KI630">
        <v>20.7144</v>
      </c>
      <c r="KJ630">
        <v>96.7181</v>
      </c>
      <c r="KK630">
        <v>94.7485</v>
      </c>
    </row>
    <row r="631" spans="1:297">
      <c r="A631">
        <v>615</v>
      </c>
      <c r="B631">
        <v>1759352328</v>
      </c>
      <c r="C631">
        <v>19468</v>
      </c>
      <c r="D631" t="s">
        <v>1677</v>
      </c>
      <c r="E631" t="s">
        <v>1678</v>
      </c>
      <c r="F631">
        <v>5</v>
      </c>
      <c r="G631" t="s">
        <v>1410</v>
      </c>
      <c r="H631" t="s">
        <v>436</v>
      </c>
      <c r="I631">
        <v>1759352319.84615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637.270639923878</v>
      </c>
      <c r="AK631">
        <v>610.657072727273</v>
      </c>
      <c r="AL631">
        <v>3.27526614210496</v>
      </c>
      <c r="AM631">
        <v>64.7014413785426</v>
      </c>
      <c r="AN631">
        <f>(AP631 - AO631 + DY631*1E3/(8.314*(EA631+273.15)) * AR631/DX631 * AQ631) * DX631/(100*DL631) * 1000/(1000 - AP631)</f>
        <v>0</v>
      </c>
      <c r="AO631">
        <v>20.6733988847958</v>
      </c>
      <c r="AP631">
        <v>23.4109454545455</v>
      </c>
      <c r="AQ631">
        <v>-0.00131437160159321</v>
      </c>
      <c r="AR631">
        <v>119.371846667819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2.44</v>
      </c>
      <c r="DM631">
        <v>0.5</v>
      </c>
      <c r="DN631" t="s">
        <v>438</v>
      </c>
      <c r="DO631">
        <v>2</v>
      </c>
      <c r="DP631" t="b">
        <v>1</v>
      </c>
      <c r="DQ631">
        <v>1759352319.84615</v>
      </c>
      <c r="DR631">
        <v>573.022230769231</v>
      </c>
      <c r="DS631">
        <v>608.425769230769</v>
      </c>
      <c r="DT631">
        <v>23.4380076923077</v>
      </c>
      <c r="DU631">
        <v>20.6894538461538</v>
      </c>
      <c r="DV631">
        <v>570.585692307692</v>
      </c>
      <c r="DW631">
        <v>23.0798384615385</v>
      </c>
      <c r="DX631">
        <v>500.019384615385</v>
      </c>
      <c r="DY631">
        <v>90.2785</v>
      </c>
      <c r="DZ631">
        <v>0.0318923769230769</v>
      </c>
      <c r="EA631">
        <v>29.8857153846154</v>
      </c>
      <c r="EB631">
        <v>29.9911384615385</v>
      </c>
      <c r="EC631">
        <v>999.9</v>
      </c>
      <c r="ED631">
        <v>0</v>
      </c>
      <c r="EE631">
        <v>0</v>
      </c>
      <c r="EF631">
        <v>10012.55</v>
      </c>
      <c r="EG631">
        <v>0</v>
      </c>
      <c r="EH631">
        <v>14.7499153846154</v>
      </c>
      <c r="EI631">
        <v>-35.4034692307692</v>
      </c>
      <c r="EJ631">
        <v>586.774769230769</v>
      </c>
      <c r="EK631">
        <v>621.279307692308</v>
      </c>
      <c r="EL631">
        <v>2.74855230769231</v>
      </c>
      <c r="EM631">
        <v>608.425769230769</v>
      </c>
      <c r="EN631">
        <v>20.6894538461538</v>
      </c>
      <c r="EO631">
        <v>2.11594846153846</v>
      </c>
      <c r="EP631">
        <v>1.86781230769231</v>
      </c>
      <c r="EQ631">
        <v>18.3397307692308</v>
      </c>
      <c r="ER631">
        <v>16.3661461538462</v>
      </c>
      <c r="ES631">
        <v>1999.97153846154</v>
      </c>
      <c r="ET631">
        <v>0.979997307692308</v>
      </c>
      <c r="EU631">
        <v>0.0200024153846154</v>
      </c>
      <c r="EV631">
        <v>0</v>
      </c>
      <c r="EW631">
        <v>501.111615384616</v>
      </c>
      <c r="EX631">
        <v>5.00059</v>
      </c>
      <c r="EY631">
        <v>10174.5461538462</v>
      </c>
      <c r="EZ631">
        <v>17360.0307692308</v>
      </c>
      <c r="FA631">
        <v>40.75</v>
      </c>
      <c r="FB631">
        <v>40.4660769230769</v>
      </c>
      <c r="FC631">
        <v>40.062</v>
      </c>
      <c r="FD631">
        <v>40.062</v>
      </c>
      <c r="FE631">
        <v>41.75</v>
      </c>
      <c r="FF631">
        <v>1955.06153846154</v>
      </c>
      <c r="FG631">
        <v>39.9</v>
      </c>
      <c r="FH631">
        <v>0</v>
      </c>
      <c r="FI631">
        <v>1759352328.6</v>
      </c>
      <c r="FJ631">
        <v>0</v>
      </c>
      <c r="FK631">
        <v>500.974692307692</v>
      </c>
      <c r="FL631">
        <v>0.675760662889413</v>
      </c>
      <c r="FM631">
        <v>25.459829076077</v>
      </c>
      <c r="FN631">
        <v>10174.7961538462</v>
      </c>
      <c r="FO631">
        <v>15</v>
      </c>
      <c r="FP631">
        <v>0</v>
      </c>
      <c r="FQ631" t="s">
        <v>439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-35.551125</v>
      </c>
      <c r="GD631">
        <v>1.42422406015047</v>
      </c>
      <c r="GE631">
        <v>0.562534434390465</v>
      </c>
      <c r="GF631">
        <v>0</v>
      </c>
      <c r="GG631">
        <v>500.918676470588</v>
      </c>
      <c r="GH631">
        <v>1.09831931614232</v>
      </c>
      <c r="GI631">
        <v>0.223267673773547</v>
      </c>
      <c r="GJ631">
        <v>-1</v>
      </c>
      <c r="GK631">
        <v>2.739897</v>
      </c>
      <c r="GL631">
        <v>0.11240120300752</v>
      </c>
      <c r="GM631">
        <v>0.0198605070680484</v>
      </c>
      <c r="GN631">
        <v>0</v>
      </c>
      <c r="GO631">
        <v>0</v>
      </c>
      <c r="GP631">
        <v>2</v>
      </c>
      <c r="GQ631" t="s">
        <v>481</v>
      </c>
      <c r="GR631">
        <v>3.13246</v>
      </c>
      <c r="GS631">
        <v>2.7101</v>
      </c>
      <c r="GT631">
        <v>0.116369</v>
      </c>
      <c r="GU631">
        <v>0.121754</v>
      </c>
      <c r="GV631">
        <v>0.101061</v>
      </c>
      <c r="GW631">
        <v>0.0931443</v>
      </c>
      <c r="GX631">
        <v>33318.6</v>
      </c>
      <c r="GY631">
        <v>35497.2</v>
      </c>
      <c r="GZ631">
        <v>34111.8</v>
      </c>
      <c r="HA631">
        <v>36592.3</v>
      </c>
      <c r="HB631">
        <v>43296.8</v>
      </c>
      <c r="HC631">
        <v>47641.5</v>
      </c>
      <c r="HD631">
        <v>53201.7</v>
      </c>
      <c r="HE631">
        <v>58477.6</v>
      </c>
      <c r="HF631">
        <v>1.96583</v>
      </c>
      <c r="HG631">
        <v>1.77835</v>
      </c>
      <c r="HH631">
        <v>0.147726</v>
      </c>
      <c r="HI631">
        <v>0</v>
      </c>
      <c r="HJ631">
        <v>27.5955</v>
      </c>
      <c r="HK631">
        <v>999.9</v>
      </c>
      <c r="HL631">
        <v>50.201</v>
      </c>
      <c r="HM631">
        <v>31.229</v>
      </c>
      <c r="HN631">
        <v>25.4173</v>
      </c>
      <c r="HO631">
        <v>54.6759</v>
      </c>
      <c r="HP631">
        <v>45.8974</v>
      </c>
      <c r="HQ631">
        <v>1</v>
      </c>
      <c r="HR631">
        <v>0.0220986</v>
      </c>
      <c r="HS631">
        <v>-0.49619</v>
      </c>
      <c r="HT631">
        <v>20.111</v>
      </c>
      <c r="HU631">
        <v>5.19707</v>
      </c>
      <c r="HV631">
        <v>12.004</v>
      </c>
      <c r="HW631">
        <v>4.9751</v>
      </c>
      <c r="HX631">
        <v>3.2939</v>
      </c>
      <c r="HY631">
        <v>9999</v>
      </c>
      <c r="HZ631">
        <v>9999</v>
      </c>
      <c r="IA631">
        <v>999.9</v>
      </c>
      <c r="IB631">
        <v>9999</v>
      </c>
      <c r="IC631">
        <v>1.86325</v>
      </c>
      <c r="ID631">
        <v>1.86813</v>
      </c>
      <c r="IE631">
        <v>1.86792</v>
      </c>
      <c r="IF631">
        <v>1.86905</v>
      </c>
      <c r="IG631">
        <v>1.86982</v>
      </c>
      <c r="IH631">
        <v>1.86584</v>
      </c>
      <c r="II631">
        <v>1.86697</v>
      </c>
      <c r="IJ631">
        <v>1.86844</v>
      </c>
      <c r="IK631">
        <v>5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2.515</v>
      </c>
      <c r="IY631">
        <v>0.3569</v>
      </c>
      <c r="IZ631">
        <v>0.591063205497763</v>
      </c>
      <c r="JA631">
        <v>0.00362635438953289</v>
      </c>
      <c r="JB631">
        <v>-8.50754122937555e-07</v>
      </c>
      <c r="JC631">
        <v>2.87264459290622e-10</v>
      </c>
      <c r="JD631">
        <v>-0.103101814204982</v>
      </c>
      <c r="JE631">
        <v>-0.017656537129445</v>
      </c>
      <c r="JF631">
        <v>0.00217271289782075</v>
      </c>
      <c r="JG631">
        <v>-2.34727275410467e-05</v>
      </c>
      <c r="JH631">
        <v>4</v>
      </c>
      <c r="JI631">
        <v>2183</v>
      </c>
      <c r="JJ631">
        <v>1</v>
      </c>
      <c r="JK631">
        <v>27</v>
      </c>
      <c r="JL631">
        <v>29322538.8</v>
      </c>
      <c r="JM631">
        <v>29322538.8</v>
      </c>
      <c r="JN631">
        <v>1.41479</v>
      </c>
      <c r="JO631">
        <v>2.63184</v>
      </c>
      <c r="JP631">
        <v>1.54785</v>
      </c>
      <c r="JQ631">
        <v>2.31201</v>
      </c>
      <c r="JR631">
        <v>1.64551</v>
      </c>
      <c r="JS631">
        <v>2.31079</v>
      </c>
      <c r="JT631">
        <v>34.4408</v>
      </c>
      <c r="JU631">
        <v>24.1838</v>
      </c>
      <c r="JV631">
        <v>18</v>
      </c>
      <c r="JW631">
        <v>507.808</v>
      </c>
      <c r="JX631">
        <v>389.372</v>
      </c>
      <c r="JY631">
        <v>28.2832</v>
      </c>
      <c r="JZ631">
        <v>27.6642</v>
      </c>
      <c r="KA631">
        <v>29.9998</v>
      </c>
      <c r="KB631">
        <v>27.7057</v>
      </c>
      <c r="KC631">
        <v>27.6642</v>
      </c>
      <c r="KD631">
        <v>28.3857</v>
      </c>
      <c r="KE631">
        <v>19.8425</v>
      </c>
      <c r="KF631">
        <v>16.6778</v>
      </c>
      <c r="KG631">
        <v>28.0206</v>
      </c>
      <c r="KH631">
        <v>656.187</v>
      </c>
      <c r="KI631">
        <v>20.7144</v>
      </c>
      <c r="KJ631">
        <v>96.7185</v>
      </c>
      <c r="KK631">
        <v>94.7496</v>
      </c>
    </row>
    <row r="632" spans="1:297">
      <c r="A632">
        <v>616</v>
      </c>
      <c r="B632">
        <v>1759352333</v>
      </c>
      <c r="C632">
        <v>19473</v>
      </c>
      <c r="D632" t="s">
        <v>1679</v>
      </c>
      <c r="E632" t="s">
        <v>1680</v>
      </c>
      <c r="F632">
        <v>5</v>
      </c>
      <c r="G632" t="s">
        <v>1410</v>
      </c>
      <c r="H632" t="s">
        <v>436</v>
      </c>
      <c r="I632">
        <v>1759352324.84615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655.427529972907</v>
      </c>
      <c r="AK632">
        <v>628.021345454545</v>
      </c>
      <c r="AL632">
        <v>3.48394648876259</v>
      </c>
      <c r="AM632">
        <v>64.7014413785426</v>
      </c>
      <c r="AN632">
        <f>(AP632 - AO632 + DY632*1E3/(8.314*(EA632+273.15)) * AR632/DX632 * AQ632) * DX632/(100*DL632) * 1000/(1000 - AP632)</f>
        <v>0</v>
      </c>
      <c r="AO632">
        <v>20.6709869751006</v>
      </c>
      <c r="AP632">
        <v>23.4018715151515</v>
      </c>
      <c r="AQ632">
        <v>-0.000538996700543091</v>
      </c>
      <c r="AR632">
        <v>119.371846667819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2.44</v>
      </c>
      <c r="DM632">
        <v>0.5</v>
      </c>
      <c r="DN632" t="s">
        <v>438</v>
      </c>
      <c r="DO632">
        <v>2</v>
      </c>
      <c r="DP632" t="b">
        <v>1</v>
      </c>
      <c r="DQ632">
        <v>1759352324.84615</v>
      </c>
      <c r="DR632">
        <v>589.501615384615</v>
      </c>
      <c r="DS632">
        <v>625.406384615385</v>
      </c>
      <c r="DT632">
        <v>23.4190307692308</v>
      </c>
      <c r="DU632">
        <v>20.6757538461538</v>
      </c>
      <c r="DV632">
        <v>587.016923076923</v>
      </c>
      <c r="DW632">
        <v>23.0616692307692</v>
      </c>
      <c r="DX632">
        <v>500.022</v>
      </c>
      <c r="DY632">
        <v>90.2778384615385</v>
      </c>
      <c r="DZ632">
        <v>0.0320547384615385</v>
      </c>
      <c r="EA632">
        <v>29.8907692307692</v>
      </c>
      <c r="EB632">
        <v>29.9966384615385</v>
      </c>
      <c r="EC632">
        <v>999.9</v>
      </c>
      <c r="ED632">
        <v>0</v>
      </c>
      <c r="EE632">
        <v>0</v>
      </c>
      <c r="EF632">
        <v>10003.8907692308</v>
      </c>
      <c r="EG632">
        <v>0</v>
      </c>
      <c r="EH632">
        <v>14.7475846153846</v>
      </c>
      <c r="EI632">
        <v>-35.9046692307692</v>
      </c>
      <c r="EJ632">
        <v>603.638076923077</v>
      </c>
      <c r="EK632">
        <v>638.610153846154</v>
      </c>
      <c r="EL632">
        <v>2.74328</v>
      </c>
      <c r="EM632">
        <v>625.406384615385</v>
      </c>
      <c r="EN632">
        <v>20.6757538461538</v>
      </c>
      <c r="EO632">
        <v>2.11421846153846</v>
      </c>
      <c r="EP632">
        <v>1.86656076923077</v>
      </c>
      <c r="EQ632">
        <v>18.3267076923077</v>
      </c>
      <c r="ER632">
        <v>16.3556384615385</v>
      </c>
      <c r="ES632">
        <v>1999.97538461538</v>
      </c>
      <c r="ET632">
        <v>0.979997307692308</v>
      </c>
      <c r="EU632">
        <v>0.0200024153846154</v>
      </c>
      <c r="EV632">
        <v>0</v>
      </c>
      <c r="EW632">
        <v>501.128230769231</v>
      </c>
      <c r="EX632">
        <v>5.00059</v>
      </c>
      <c r="EY632">
        <v>10176.5769230769</v>
      </c>
      <c r="EZ632">
        <v>17360.0538461538</v>
      </c>
      <c r="FA632">
        <v>40.75</v>
      </c>
      <c r="FB632">
        <v>40.4612307692308</v>
      </c>
      <c r="FC632">
        <v>40.062</v>
      </c>
      <c r="FD632">
        <v>40.062</v>
      </c>
      <c r="FE632">
        <v>41.75</v>
      </c>
      <c r="FF632">
        <v>1955.06538461538</v>
      </c>
      <c r="FG632">
        <v>39.9</v>
      </c>
      <c r="FH632">
        <v>0</v>
      </c>
      <c r="FI632">
        <v>1759352334</v>
      </c>
      <c r="FJ632">
        <v>0</v>
      </c>
      <c r="FK632">
        <v>501.04748</v>
      </c>
      <c r="FL632">
        <v>0.834230754103583</v>
      </c>
      <c r="FM632">
        <v>21.6692307206524</v>
      </c>
      <c r="FN632">
        <v>10177.088</v>
      </c>
      <c r="FO632">
        <v>15</v>
      </c>
      <c r="FP632">
        <v>0</v>
      </c>
      <c r="FQ632" t="s">
        <v>439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-35.6765714285714</v>
      </c>
      <c r="GD632">
        <v>-4.28357922077927</v>
      </c>
      <c r="GE632">
        <v>0.679355849766707</v>
      </c>
      <c r="GF632">
        <v>0</v>
      </c>
      <c r="GG632">
        <v>500.992794117647</v>
      </c>
      <c r="GH632">
        <v>0.534805185133381</v>
      </c>
      <c r="GI632">
        <v>0.198599475654155</v>
      </c>
      <c r="GJ632">
        <v>-1</v>
      </c>
      <c r="GK632">
        <v>2.74531476190476</v>
      </c>
      <c r="GL632">
        <v>-0.0663038961038973</v>
      </c>
      <c r="GM632">
        <v>0.0093782451496092</v>
      </c>
      <c r="GN632">
        <v>1</v>
      </c>
      <c r="GO632">
        <v>1</v>
      </c>
      <c r="GP632">
        <v>2</v>
      </c>
      <c r="GQ632" t="s">
        <v>448</v>
      </c>
      <c r="GR632">
        <v>3.13236</v>
      </c>
      <c r="GS632">
        <v>2.71016</v>
      </c>
      <c r="GT632">
        <v>0.118692</v>
      </c>
      <c r="GU632">
        <v>0.123942</v>
      </c>
      <c r="GV632">
        <v>0.101031</v>
      </c>
      <c r="GW632">
        <v>0.0931351</v>
      </c>
      <c r="GX632">
        <v>33230.9</v>
      </c>
      <c r="GY632">
        <v>35408.9</v>
      </c>
      <c r="GZ632">
        <v>34111.7</v>
      </c>
      <c r="HA632">
        <v>36592.4</v>
      </c>
      <c r="HB632">
        <v>43298.6</v>
      </c>
      <c r="HC632">
        <v>47642.4</v>
      </c>
      <c r="HD632">
        <v>53201.8</v>
      </c>
      <c r="HE632">
        <v>58477.8</v>
      </c>
      <c r="HF632">
        <v>1.9659</v>
      </c>
      <c r="HG632">
        <v>1.77838</v>
      </c>
      <c r="HH632">
        <v>0.147261</v>
      </c>
      <c r="HI632">
        <v>0</v>
      </c>
      <c r="HJ632">
        <v>27.5976</v>
      </c>
      <c r="HK632">
        <v>999.9</v>
      </c>
      <c r="HL632">
        <v>50.201</v>
      </c>
      <c r="HM632">
        <v>31.229</v>
      </c>
      <c r="HN632">
        <v>25.4167</v>
      </c>
      <c r="HO632">
        <v>54.5059</v>
      </c>
      <c r="HP632">
        <v>45.9696</v>
      </c>
      <c r="HQ632">
        <v>1</v>
      </c>
      <c r="HR632">
        <v>0.0227134</v>
      </c>
      <c r="HS632">
        <v>0.0392974</v>
      </c>
      <c r="HT632">
        <v>20.1123</v>
      </c>
      <c r="HU632">
        <v>5.19692</v>
      </c>
      <c r="HV632">
        <v>12.004</v>
      </c>
      <c r="HW632">
        <v>4.9745</v>
      </c>
      <c r="HX632">
        <v>3.2939</v>
      </c>
      <c r="HY632">
        <v>9999</v>
      </c>
      <c r="HZ632">
        <v>9999</v>
      </c>
      <c r="IA632">
        <v>999.9</v>
      </c>
      <c r="IB632">
        <v>9999</v>
      </c>
      <c r="IC632">
        <v>1.86325</v>
      </c>
      <c r="ID632">
        <v>1.86813</v>
      </c>
      <c r="IE632">
        <v>1.86793</v>
      </c>
      <c r="IF632">
        <v>1.86905</v>
      </c>
      <c r="IG632">
        <v>1.86981</v>
      </c>
      <c r="IH632">
        <v>1.86584</v>
      </c>
      <c r="II632">
        <v>1.86693</v>
      </c>
      <c r="IJ632">
        <v>1.86844</v>
      </c>
      <c r="IK632">
        <v>5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2.564</v>
      </c>
      <c r="IY632">
        <v>0.3564</v>
      </c>
      <c r="IZ632">
        <v>0.591063205497763</v>
      </c>
      <c r="JA632">
        <v>0.00362635438953289</v>
      </c>
      <c r="JB632">
        <v>-8.50754122937555e-07</v>
      </c>
      <c r="JC632">
        <v>2.87264459290622e-10</v>
      </c>
      <c r="JD632">
        <v>-0.103101814204982</v>
      </c>
      <c r="JE632">
        <v>-0.017656537129445</v>
      </c>
      <c r="JF632">
        <v>0.00217271289782075</v>
      </c>
      <c r="JG632">
        <v>-2.34727275410467e-05</v>
      </c>
      <c r="JH632">
        <v>4</v>
      </c>
      <c r="JI632">
        <v>2183</v>
      </c>
      <c r="JJ632">
        <v>1</v>
      </c>
      <c r="JK632">
        <v>27</v>
      </c>
      <c r="JL632">
        <v>29322538.9</v>
      </c>
      <c r="JM632">
        <v>29322538.9</v>
      </c>
      <c r="JN632">
        <v>1.44165</v>
      </c>
      <c r="JO632">
        <v>2.64038</v>
      </c>
      <c r="JP632">
        <v>1.54785</v>
      </c>
      <c r="JQ632">
        <v>2.31323</v>
      </c>
      <c r="JR632">
        <v>1.64673</v>
      </c>
      <c r="JS632">
        <v>2.29248</v>
      </c>
      <c r="JT632">
        <v>34.4408</v>
      </c>
      <c r="JU632">
        <v>24.1838</v>
      </c>
      <c r="JV632">
        <v>18</v>
      </c>
      <c r="JW632">
        <v>507.821</v>
      </c>
      <c r="JX632">
        <v>389.362</v>
      </c>
      <c r="JY632">
        <v>28.0771</v>
      </c>
      <c r="JZ632">
        <v>27.6605</v>
      </c>
      <c r="KA632">
        <v>30.0002</v>
      </c>
      <c r="KB632">
        <v>27.7017</v>
      </c>
      <c r="KC632">
        <v>27.6608</v>
      </c>
      <c r="KD632">
        <v>28.9959</v>
      </c>
      <c r="KE632">
        <v>19.8425</v>
      </c>
      <c r="KF632">
        <v>16.6778</v>
      </c>
      <c r="KG632">
        <v>28.0184</v>
      </c>
      <c r="KH632">
        <v>676.427</v>
      </c>
      <c r="KI632">
        <v>20.7144</v>
      </c>
      <c r="KJ632">
        <v>96.7184</v>
      </c>
      <c r="KK632">
        <v>94.75</v>
      </c>
    </row>
    <row r="633" spans="1:297">
      <c r="A633">
        <v>617</v>
      </c>
      <c r="B633">
        <v>1759352338</v>
      </c>
      <c r="C633">
        <v>19478</v>
      </c>
      <c r="D633" t="s">
        <v>1681</v>
      </c>
      <c r="E633" t="s">
        <v>1682</v>
      </c>
      <c r="F633">
        <v>5</v>
      </c>
      <c r="G633" t="s">
        <v>1410</v>
      </c>
      <c r="H633" t="s">
        <v>436</v>
      </c>
      <c r="I633">
        <v>1759352329.84615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671.968297019478</v>
      </c>
      <c r="AK633">
        <v>644.734072727272</v>
      </c>
      <c r="AL633">
        <v>3.33155161861031</v>
      </c>
      <c r="AM633">
        <v>64.7014413785426</v>
      </c>
      <c r="AN633">
        <f>(AP633 - AO633 + DY633*1E3/(8.314*(EA633+273.15)) * AR633/DX633 * AQ633) * DX633/(100*DL633) * 1000/(1000 - AP633)</f>
        <v>0</v>
      </c>
      <c r="AO633">
        <v>20.6698327929575</v>
      </c>
      <c r="AP633">
        <v>23.3879309090909</v>
      </c>
      <c r="AQ633">
        <v>-0.000567452509688861</v>
      </c>
      <c r="AR633">
        <v>119.371846667819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2.44</v>
      </c>
      <c r="DM633">
        <v>0.5</v>
      </c>
      <c r="DN633" t="s">
        <v>438</v>
      </c>
      <c r="DO633">
        <v>2</v>
      </c>
      <c r="DP633" t="b">
        <v>1</v>
      </c>
      <c r="DQ633">
        <v>1759352329.84615</v>
      </c>
      <c r="DR633">
        <v>606.044230769231</v>
      </c>
      <c r="DS633">
        <v>642.010692307692</v>
      </c>
      <c r="DT633">
        <v>23.4049307692308</v>
      </c>
      <c r="DU633">
        <v>20.6718769230769</v>
      </c>
      <c r="DV633">
        <v>603.511538461539</v>
      </c>
      <c r="DW633">
        <v>23.0481923076923</v>
      </c>
      <c r="DX633">
        <v>500.034153846154</v>
      </c>
      <c r="DY633">
        <v>90.2774769230769</v>
      </c>
      <c r="DZ633">
        <v>0.0319030923076923</v>
      </c>
      <c r="EA633">
        <v>29.8933538461538</v>
      </c>
      <c r="EB633">
        <v>29.9984846153846</v>
      </c>
      <c r="EC633">
        <v>999.9</v>
      </c>
      <c r="ED633">
        <v>0</v>
      </c>
      <c r="EE633">
        <v>0</v>
      </c>
      <c r="EF633">
        <v>10021.2946153846</v>
      </c>
      <c r="EG633">
        <v>0</v>
      </c>
      <c r="EH633">
        <v>14.7506538461538</v>
      </c>
      <c r="EI633">
        <v>-35.9664692307692</v>
      </c>
      <c r="EJ633">
        <v>620.568461538462</v>
      </c>
      <c r="EK633">
        <v>655.562615384615</v>
      </c>
      <c r="EL633">
        <v>2.73306538461538</v>
      </c>
      <c r="EM633">
        <v>642.010692307692</v>
      </c>
      <c r="EN633">
        <v>20.6718769230769</v>
      </c>
      <c r="EO633">
        <v>2.11293769230769</v>
      </c>
      <c r="EP633">
        <v>1.86620307692308</v>
      </c>
      <c r="EQ633">
        <v>18.3170538461538</v>
      </c>
      <c r="ER633">
        <v>16.3526307692308</v>
      </c>
      <c r="ES633">
        <v>1999.97769230769</v>
      </c>
      <c r="ET633">
        <v>0.979997307692308</v>
      </c>
      <c r="EU633">
        <v>0.0200024153846154</v>
      </c>
      <c r="EV633">
        <v>0</v>
      </c>
      <c r="EW633">
        <v>501.156769230769</v>
      </c>
      <c r="EX633">
        <v>5.00059</v>
      </c>
      <c r="EY633">
        <v>10178.4384615385</v>
      </c>
      <c r="EZ633">
        <v>17360.0769230769</v>
      </c>
      <c r="FA633">
        <v>40.75</v>
      </c>
      <c r="FB633">
        <v>40.4466923076923</v>
      </c>
      <c r="FC633">
        <v>40.062</v>
      </c>
      <c r="FD633">
        <v>40.062</v>
      </c>
      <c r="FE633">
        <v>41.7451538461538</v>
      </c>
      <c r="FF633">
        <v>1955.06769230769</v>
      </c>
      <c r="FG633">
        <v>39.9</v>
      </c>
      <c r="FH633">
        <v>0</v>
      </c>
      <c r="FI633">
        <v>1759352338.8</v>
      </c>
      <c r="FJ633">
        <v>0</v>
      </c>
      <c r="FK633">
        <v>501.11148</v>
      </c>
      <c r="FL633">
        <v>0.640307688720921</v>
      </c>
      <c r="FM633">
        <v>23.6692308153125</v>
      </c>
      <c r="FN633">
        <v>10178.908</v>
      </c>
      <c r="FO633">
        <v>15</v>
      </c>
      <c r="FP633">
        <v>0</v>
      </c>
      <c r="FQ633" t="s">
        <v>439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-35.954605</v>
      </c>
      <c r="GD633">
        <v>-2.36819097744358</v>
      </c>
      <c r="GE633">
        <v>0.560198018985251</v>
      </c>
      <c r="GF633">
        <v>0</v>
      </c>
      <c r="GG633">
        <v>501.075441176471</v>
      </c>
      <c r="GH633">
        <v>0.983086320256488</v>
      </c>
      <c r="GI633">
        <v>0.213307178552778</v>
      </c>
      <c r="GJ633">
        <v>-1</v>
      </c>
      <c r="GK633">
        <v>2.737932</v>
      </c>
      <c r="GL633">
        <v>-0.118421052631583</v>
      </c>
      <c r="GM633">
        <v>0.0114854144896908</v>
      </c>
      <c r="GN633">
        <v>0</v>
      </c>
      <c r="GO633">
        <v>0</v>
      </c>
      <c r="GP633">
        <v>2</v>
      </c>
      <c r="GQ633" t="s">
        <v>481</v>
      </c>
      <c r="GR633">
        <v>3.13233</v>
      </c>
      <c r="GS633">
        <v>2.70993</v>
      </c>
      <c r="GT633">
        <v>0.120917</v>
      </c>
      <c r="GU633">
        <v>0.126217</v>
      </c>
      <c r="GV633">
        <v>0.101</v>
      </c>
      <c r="GW633">
        <v>0.0931409</v>
      </c>
      <c r="GX633">
        <v>33147.2</v>
      </c>
      <c r="GY633">
        <v>35317.2</v>
      </c>
      <c r="GZ633">
        <v>34111.9</v>
      </c>
      <c r="HA633">
        <v>36592.5</v>
      </c>
      <c r="HB633">
        <v>43300.4</v>
      </c>
      <c r="HC633">
        <v>47642.7</v>
      </c>
      <c r="HD633">
        <v>53201.8</v>
      </c>
      <c r="HE633">
        <v>58478.2</v>
      </c>
      <c r="HF633">
        <v>1.96557</v>
      </c>
      <c r="HG633">
        <v>1.77862</v>
      </c>
      <c r="HH633">
        <v>0.147056</v>
      </c>
      <c r="HI633">
        <v>0</v>
      </c>
      <c r="HJ633">
        <v>27.6002</v>
      </c>
      <c r="HK633">
        <v>999.9</v>
      </c>
      <c r="HL633">
        <v>50.201</v>
      </c>
      <c r="HM633">
        <v>31.229</v>
      </c>
      <c r="HN633">
        <v>25.4163</v>
      </c>
      <c r="HO633">
        <v>54.7859</v>
      </c>
      <c r="HP633">
        <v>46.0056</v>
      </c>
      <c r="HQ633">
        <v>1</v>
      </c>
      <c r="HR633">
        <v>0.0216463</v>
      </c>
      <c r="HS633">
        <v>-0.379295</v>
      </c>
      <c r="HT633">
        <v>20.1126</v>
      </c>
      <c r="HU633">
        <v>5.19767</v>
      </c>
      <c r="HV633">
        <v>12.004</v>
      </c>
      <c r="HW633">
        <v>4.9751</v>
      </c>
      <c r="HX633">
        <v>3.29395</v>
      </c>
      <c r="HY633">
        <v>9999</v>
      </c>
      <c r="HZ633">
        <v>9999</v>
      </c>
      <c r="IA633">
        <v>999.9</v>
      </c>
      <c r="IB633">
        <v>9999</v>
      </c>
      <c r="IC633">
        <v>1.86325</v>
      </c>
      <c r="ID633">
        <v>1.86813</v>
      </c>
      <c r="IE633">
        <v>1.8679</v>
      </c>
      <c r="IF633">
        <v>1.86907</v>
      </c>
      <c r="IG633">
        <v>1.86983</v>
      </c>
      <c r="IH633">
        <v>1.86585</v>
      </c>
      <c r="II633">
        <v>1.86695</v>
      </c>
      <c r="IJ633">
        <v>1.86844</v>
      </c>
      <c r="IK633">
        <v>5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2.611</v>
      </c>
      <c r="IY633">
        <v>0.356</v>
      </c>
      <c r="IZ633">
        <v>0.591063205497763</v>
      </c>
      <c r="JA633">
        <v>0.00362635438953289</v>
      </c>
      <c r="JB633">
        <v>-8.50754122937555e-07</v>
      </c>
      <c r="JC633">
        <v>2.87264459290622e-10</v>
      </c>
      <c r="JD633">
        <v>-0.103101814204982</v>
      </c>
      <c r="JE633">
        <v>-0.017656537129445</v>
      </c>
      <c r="JF633">
        <v>0.00217271289782075</v>
      </c>
      <c r="JG633">
        <v>-2.34727275410467e-05</v>
      </c>
      <c r="JH633">
        <v>4</v>
      </c>
      <c r="JI633">
        <v>2183</v>
      </c>
      <c r="JJ633">
        <v>1</v>
      </c>
      <c r="JK633">
        <v>27</v>
      </c>
      <c r="JL633">
        <v>29322539</v>
      </c>
      <c r="JM633">
        <v>29322539</v>
      </c>
      <c r="JN633">
        <v>1.47339</v>
      </c>
      <c r="JO633">
        <v>2.64038</v>
      </c>
      <c r="JP633">
        <v>1.54785</v>
      </c>
      <c r="JQ633">
        <v>2.31201</v>
      </c>
      <c r="JR633">
        <v>1.64673</v>
      </c>
      <c r="JS633">
        <v>2.23755</v>
      </c>
      <c r="JT633">
        <v>34.4408</v>
      </c>
      <c r="JU633">
        <v>24.1838</v>
      </c>
      <c r="JV633">
        <v>18</v>
      </c>
      <c r="JW633">
        <v>507.579</v>
      </c>
      <c r="JX633">
        <v>389.477</v>
      </c>
      <c r="JY633">
        <v>27.986</v>
      </c>
      <c r="JZ633">
        <v>27.6572</v>
      </c>
      <c r="KA633">
        <v>29.9996</v>
      </c>
      <c r="KB633">
        <v>27.6986</v>
      </c>
      <c r="KC633">
        <v>27.6579</v>
      </c>
      <c r="KD633">
        <v>29.554</v>
      </c>
      <c r="KE633">
        <v>19.8425</v>
      </c>
      <c r="KF633">
        <v>16.6778</v>
      </c>
      <c r="KG633">
        <v>28.0059</v>
      </c>
      <c r="KH633">
        <v>689.971</v>
      </c>
      <c r="KI633">
        <v>20.7144</v>
      </c>
      <c r="KJ633">
        <v>96.7186</v>
      </c>
      <c r="KK633">
        <v>94.7505</v>
      </c>
    </row>
    <row r="634" spans="1:297">
      <c r="A634">
        <v>618</v>
      </c>
      <c r="B634">
        <v>1759352343</v>
      </c>
      <c r="C634">
        <v>19483</v>
      </c>
      <c r="D634" t="s">
        <v>1683</v>
      </c>
      <c r="E634" t="s">
        <v>1684</v>
      </c>
      <c r="F634">
        <v>5</v>
      </c>
      <c r="G634" t="s">
        <v>1410</v>
      </c>
      <c r="H634" t="s">
        <v>436</v>
      </c>
      <c r="I634">
        <v>1759352334.84615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689.629683572293</v>
      </c>
      <c r="AK634">
        <v>661.918963636363</v>
      </c>
      <c r="AL634">
        <v>3.43530809725075</v>
      </c>
      <c r="AM634">
        <v>64.7014413785426</v>
      </c>
      <c r="AN634">
        <f>(AP634 - AO634 + DY634*1E3/(8.314*(EA634+273.15)) * AR634/DX634 * AQ634) * DX634/(100*DL634) * 1000/(1000 - AP634)</f>
        <v>0</v>
      </c>
      <c r="AO634">
        <v>20.6703197854103</v>
      </c>
      <c r="AP634">
        <v>23.3819812121212</v>
      </c>
      <c r="AQ634">
        <v>-0.000236760956415969</v>
      </c>
      <c r="AR634">
        <v>119.371846667819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2.44</v>
      </c>
      <c r="DM634">
        <v>0.5</v>
      </c>
      <c r="DN634" t="s">
        <v>438</v>
      </c>
      <c r="DO634">
        <v>2</v>
      </c>
      <c r="DP634" t="b">
        <v>1</v>
      </c>
      <c r="DQ634">
        <v>1759352334.84615</v>
      </c>
      <c r="DR634">
        <v>622.612230769231</v>
      </c>
      <c r="DS634">
        <v>659.068230769231</v>
      </c>
      <c r="DT634">
        <v>23.3945153846154</v>
      </c>
      <c r="DU634">
        <v>20.6705538461539</v>
      </c>
      <c r="DV634">
        <v>620.031538461539</v>
      </c>
      <c r="DW634">
        <v>23.0382153846154</v>
      </c>
      <c r="DX634">
        <v>500.014923076923</v>
      </c>
      <c r="DY634">
        <v>90.2784076923077</v>
      </c>
      <c r="DZ634">
        <v>0.0320130153846154</v>
      </c>
      <c r="EA634">
        <v>29.8930769230769</v>
      </c>
      <c r="EB634">
        <v>29.9971076923077</v>
      </c>
      <c r="EC634">
        <v>999.9</v>
      </c>
      <c r="ED634">
        <v>0</v>
      </c>
      <c r="EE634">
        <v>0</v>
      </c>
      <c r="EF634">
        <v>10006.44</v>
      </c>
      <c r="EG634">
        <v>0</v>
      </c>
      <c r="EH634">
        <v>14.7487461538462</v>
      </c>
      <c r="EI634">
        <v>-36.4559307692308</v>
      </c>
      <c r="EJ634">
        <v>637.526769230769</v>
      </c>
      <c r="EK634">
        <v>672.979230769231</v>
      </c>
      <c r="EL634">
        <v>2.72396076923077</v>
      </c>
      <c r="EM634">
        <v>659.068230769231</v>
      </c>
      <c r="EN634">
        <v>20.6705538461539</v>
      </c>
      <c r="EO634">
        <v>2.11201769230769</v>
      </c>
      <c r="EP634">
        <v>1.86610307692308</v>
      </c>
      <c r="EQ634">
        <v>18.3101230769231</v>
      </c>
      <c r="ER634">
        <v>16.3517923076923</v>
      </c>
      <c r="ES634">
        <v>2000.00461538462</v>
      </c>
      <c r="ET634">
        <v>0.979997538461539</v>
      </c>
      <c r="EU634">
        <v>0.0200021769230769</v>
      </c>
      <c r="EV634">
        <v>0</v>
      </c>
      <c r="EW634">
        <v>501.199153846154</v>
      </c>
      <c r="EX634">
        <v>5.00059</v>
      </c>
      <c r="EY634">
        <v>10180.4846153846</v>
      </c>
      <c r="EZ634">
        <v>17360.3230769231</v>
      </c>
      <c r="FA634">
        <v>40.75</v>
      </c>
      <c r="FB634">
        <v>40.4418461538462</v>
      </c>
      <c r="FC634">
        <v>40.062</v>
      </c>
      <c r="FD634">
        <v>40.062</v>
      </c>
      <c r="FE634">
        <v>41.7354615384615</v>
      </c>
      <c r="FF634">
        <v>1955.09461538462</v>
      </c>
      <c r="FG634">
        <v>39.9</v>
      </c>
      <c r="FH634">
        <v>0</v>
      </c>
      <c r="FI634">
        <v>1759352343.6</v>
      </c>
      <c r="FJ634">
        <v>0</v>
      </c>
      <c r="FK634">
        <v>501.18728</v>
      </c>
      <c r="FL634">
        <v>0.794999998481096</v>
      </c>
      <c r="FM634">
        <v>25.0230769873222</v>
      </c>
      <c r="FN634">
        <v>10180.832</v>
      </c>
      <c r="FO634">
        <v>15</v>
      </c>
      <c r="FP634">
        <v>0</v>
      </c>
      <c r="FQ634" t="s">
        <v>439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-36.1466619047619</v>
      </c>
      <c r="GD634">
        <v>-4.69260000000005</v>
      </c>
      <c r="GE634">
        <v>0.651890683558722</v>
      </c>
      <c r="GF634">
        <v>0</v>
      </c>
      <c r="GG634">
        <v>501.121088235294</v>
      </c>
      <c r="GH634">
        <v>1.01743315216149</v>
      </c>
      <c r="GI634">
        <v>0.208097031616203</v>
      </c>
      <c r="GJ634">
        <v>-1</v>
      </c>
      <c r="GK634">
        <v>2.72903142857143</v>
      </c>
      <c r="GL634">
        <v>-0.110408571428567</v>
      </c>
      <c r="GM634">
        <v>0.0111980029196172</v>
      </c>
      <c r="GN634">
        <v>0</v>
      </c>
      <c r="GO634">
        <v>0</v>
      </c>
      <c r="GP634">
        <v>2</v>
      </c>
      <c r="GQ634" t="s">
        <v>481</v>
      </c>
      <c r="GR634">
        <v>3.1324</v>
      </c>
      <c r="GS634">
        <v>2.71037</v>
      </c>
      <c r="GT634">
        <v>0.123155</v>
      </c>
      <c r="GU634">
        <v>0.128343</v>
      </c>
      <c r="GV634">
        <v>0.100987</v>
      </c>
      <c r="GW634">
        <v>0.0931441</v>
      </c>
      <c r="GX634">
        <v>33063</v>
      </c>
      <c r="GY634">
        <v>35231.8</v>
      </c>
      <c r="GZ634">
        <v>34112</v>
      </c>
      <c r="HA634">
        <v>36593.1</v>
      </c>
      <c r="HB634">
        <v>43301.6</v>
      </c>
      <c r="HC634">
        <v>47643.4</v>
      </c>
      <c r="HD634">
        <v>53202.3</v>
      </c>
      <c r="HE634">
        <v>58479</v>
      </c>
      <c r="HF634">
        <v>1.96598</v>
      </c>
      <c r="HG634">
        <v>1.7784</v>
      </c>
      <c r="HH634">
        <v>0.145733</v>
      </c>
      <c r="HI634">
        <v>0</v>
      </c>
      <c r="HJ634">
        <v>27.6035</v>
      </c>
      <c r="HK634">
        <v>999.9</v>
      </c>
      <c r="HL634">
        <v>50.201</v>
      </c>
      <c r="HM634">
        <v>31.229</v>
      </c>
      <c r="HN634">
        <v>25.4162</v>
      </c>
      <c r="HO634">
        <v>54.046</v>
      </c>
      <c r="HP634">
        <v>45.9696</v>
      </c>
      <c r="HQ634">
        <v>1</v>
      </c>
      <c r="HR634">
        <v>0.0212043</v>
      </c>
      <c r="HS634">
        <v>-0.526667</v>
      </c>
      <c r="HT634">
        <v>20.1122</v>
      </c>
      <c r="HU634">
        <v>5.19767</v>
      </c>
      <c r="HV634">
        <v>12.004</v>
      </c>
      <c r="HW634">
        <v>4.97515</v>
      </c>
      <c r="HX634">
        <v>3.29395</v>
      </c>
      <c r="HY634">
        <v>9999</v>
      </c>
      <c r="HZ634">
        <v>9999</v>
      </c>
      <c r="IA634">
        <v>999.9</v>
      </c>
      <c r="IB634">
        <v>9999</v>
      </c>
      <c r="IC634">
        <v>1.86326</v>
      </c>
      <c r="ID634">
        <v>1.86813</v>
      </c>
      <c r="IE634">
        <v>1.86796</v>
      </c>
      <c r="IF634">
        <v>1.86905</v>
      </c>
      <c r="IG634">
        <v>1.86984</v>
      </c>
      <c r="IH634">
        <v>1.86586</v>
      </c>
      <c r="II634">
        <v>1.86695</v>
      </c>
      <c r="IJ634">
        <v>1.86844</v>
      </c>
      <c r="IK634">
        <v>5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2.659</v>
      </c>
      <c r="IY634">
        <v>0.3557</v>
      </c>
      <c r="IZ634">
        <v>0.591063205497763</v>
      </c>
      <c r="JA634">
        <v>0.00362635438953289</v>
      </c>
      <c r="JB634">
        <v>-8.50754122937555e-07</v>
      </c>
      <c r="JC634">
        <v>2.87264459290622e-10</v>
      </c>
      <c r="JD634">
        <v>-0.103101814204982</v>
      </c>
      <c r="JE634">
        <v>-0.017656537129445</v>
      </c>
      <c r="JF634">
        <v>0.00217271289782075</v>
      </c>
      <c r="JG634">
        <v>-2.34727275410467e-05</v>
      </c>
      <c r="JH634">
        <v>4</v>
      </c>
      <c r="JI634">
        <v>2183</v>
      </c>
      <c r="JJ634">
        <v>1</v>
      </c>
      <c r="JK634">
        <v>27</v>
      </c>
      <c r="JL634">
        <v>29322539.1</v>
      </c>
      <c r="JM634">
        <v>29322539.1</v>
      </c>
      <c r="JN634">
        <v>1.50024</v>
      </c>
      <c r="JO634">
        <v>2.6416</v>
      </c>
      <c r="JP634">
        <v>1.54785</v>
      </c>
      <c r="JQ634">
        <v>2.31201</v>
      </c>
      <c r="JR634">
        <v>1.64551</v>
      </c>
      <c r="JS634">
        <v>2.22778</v>
      </c>
      <c r="JT634">
        <v>34.4408</v>
      </c>
      <c r="JU634">
        <v>24.1838</v>
      </c>
      <c r="JV634">
        <v>18</v>
      </c>
      <c r="JW634">
        <v>507.809</v>
      </c>
      <c r="JX634">
        <v>389.335</v>
      </c>
      <c r="JY634">
        <v>27.9738</v>
      </c>
      <c r="JZ634">
        <v>27.6539</v>
      </c>
      <c r="KA634">
        <v>29.9997</v>
      </c>
      <c r="KB634">
        <v>27.6949</v>
      </c>
      <c r="KC634">
        <v>27.6545</v>
      </c>
      <c r="KD634">
        <v>30.1715</v>
      </c>
      <c r="KE634">
        <v>19.8425</v>
      </c>
      <c r="KF634">
        <v>16.6778</v>
      </c>
      <c r="KG634">
        <v>28.0094</v>
      </c>
      <c r="KH634">
        <v>710.18</v>
      </c>
      <c r="KI634">
        <v>20.7144</v>
      </c>
      <c r="KJ634">
        <v>96.7193</v>
      </c>
      <c r="KK634">
        <v>94.7518</v>
      </c>
    </row>
    <row r="635" spans="1:297">
      <c r="A635">
        <v>619</v>
      </c>
      <c r="B635">
        <v>1759352348</v>
      </c>
      <c r="C635">
        <v>19488</v>
      </c>
      <c r="D635" t="s">
        <v>1685</v>
      </c>
      <c r="E635" t="s">
        <v>1686</v>
      </c>
      <c r="F635">
        <v>5</v>
      </c>
      <c r="G635" t="s">
        <v>1410</v>
      </c>
      <c r="H635" t="s">
        <v>436</v>
      </c>
      <c r="I635">
        <v>1759352339.84615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706.286078776617</v>
      </c>
      <c r="AK635">
        <v>678.553181818181</v>
      </c>
      <c r="AL635">
        <v>3.32111765512862</v>
      </c>
      <c r="AM635">
        <v>64.7014413785426</v>
      </c>
      <c r="AN635">
        <f>(AP635 - AO635 + DY635*1E3/(8.314*(EA635+273.15)) * AR635/DX635 * AQ635) * DX635/(100*DL635) * 1000/(1000 - AP635)</f>
        <v>0</v>
      </c>
      <c r="AO635">
        <v>20.6686815195911</v>
      </c>
      <c r="AP635">
        <v>23.3776315151515</v>
      </c>
      <c r="AQ635">
        <v>-0.000142759450955972</v>
      </c>
      <c r="AR635">
        <v>119.371846667819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2.44</v>
      </c>
      <c r="DM635">
        <v>0.5</v>
      </c>
      <c r="DN635" t="s">
        <v>438</v>
      </c>
      <c r="DO635">
        <v>2</v>
      </c>
      <c r="DP635" t="b">
        <v>1</v>
      </c>
      <c r="DQ635">
        <v>1759352339.84615</v>
      </c>
      <c r="DR635">
        <v>639.188846153846</v>
      </c>
      <c r="DS635">
        <v>675.712384615385</v>
      </c>
      <c r="DT635">
        <v>23.3861846153846</v>
      </c>
      <c r="DU635">
        <v>20.6695692307692</v>
      </c>
      <c r="DV635">
        <v>636.560153846154</v>
      </c>
      <c r="DW635">
        <v>23.0302307692308</v>
      </c>
      <c r="DX635">
        <v>500.027769230769</v>
      </c>
      <c r="DY635">
        <v>90.2795384615385</v>
      </c>
      <c r="DZ635">
        <v>0.0320266307692308</v>
      </c>
      <c r="EA635">
        <v>29.8896923076923</v>
      </c>
      <c r="EB635">
        <v>29.9907461538462</v>
      </c>
      <c r="EC635">
        <v>999.9</v>
      </c>
      <c r="ED635">
        <v>0</v>
      </c>
      <c r="EE635">
        <v>0</v>
      </c>
      <c r="EF635">
        <v>10008.7569230769</v>
      </c>
      <c r="EG635">
        <v>0</v>
      </c>
      <c r="EH635">
        <v>14.7452461538462</v>
      </c>
      <c r="EI635">
        <v>-36.5236</v>
      </c>
      <c r="EJ635">
        <v>654.494846153846</v>
      </c>
      <c r="EK635">
        <v>689.973923076923</v>
      </c>
      <c r="EL635">
        <v>2.71659153846154</v>
      </c>
      <c r="EM635">
        <v>675.712384615385</v>
      </c>
      <c r="EN635">
        <v>20.6695692307692</v>
      </c>
      <c r="EO635">
        <v>2.11129230769231</v>
      </c>
      <c r="EP635">
        <v>1.86603923076923</v>
      </c>
      <c r="EQ635">
        <v>18.3046307692308</v>
      </c>
      <c r="ER635">
        <v>16.3512538461538</v>
      </c>
      <c r="ES635">
        <v>1999.98076923077</v>
      </c>
      <c r="ET635">
        <v>0.979997307692308</v>
      </c>
      <c r="EU635">
        <v>0.0200024153846154</v>
      </c>
      <c r="EV635">
        <v>0</v>
      </c>
      <c r="EW635">
        <v>501.240846153846</v>
      </c>
      <c r="EX635">
        <v>5.00059</v>
      </c>
      <c r="EY635">
        <v>10182.1846153846</v>
      </c>
      <c r="EZ635">
        <v>17360.1307692308</v>
      </c>
      <c r="FA635">
        <v>40.75</v>
      </c>
      <c r="FB635">
        <v>40.437</v>
      </c>
      <c r="FC635">
        <v>40.0716923076923</v>
      </c>
      <c r="FD635">
        <v>40.062</v>
      </c>
      <c r="FE635">
        <v>41.7209230769231</v>
      </c>
      <c r="FF635">
        <v>1955.07076923077</v>
      </c>
      <c r="FG635">
        <v>39.9</v>
      </c>
      <c r="FH635">
        <v>0</v>
      </c>
      <c r="FI635">
        <v>1759352349</v>
      </c>
      <c r="FJ635">
        <v>0</v>
      </c>
      <c r="FK635">
        <v>501.299961538462</v>
      </c>
      <c r="FL635">
        <v>0.963589743906606</v>
      </c>
      <c r="FM635">
        <v>18.912820547298</v>
      </c>
      <c r="FN635">
        <v>10182.6153846154</v>
      </c>
      <c r="FO635">
        <v>15</v>
      </c>
      <c r="FP635">
        <v>0</v>
      </c>
      <c r="FQ635" t="s">
        <v>439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-36.52745</v>
      </c>
      <c r="GD635">
        <v>-1.54919097744364</v>
      </c>
      <c r="GE635">
        <v>0.395923653625292</v>
      </c>
      <c r="GF635">
        <v>0</v>
      </c>
      <c r="GG635">
        <v>501.219088235294</v>
      </c>
      <c r="GH635">
        <v>0.897647058605126</v>
      </c>
      <c r="GI635">
        <v>0.203765344806088</v>
      </c>
      <c r="GJ635">
        <v>-1</v>
      </c>
      <c r="GK635">
        <v>2.720555</v>
      </c>
      <c r="GL635">
        <v>-0.0918306766917305</v>
      </c>
      <c r="GM635">
        <v>0.00914381949734354</v>
      </c>
      <c r="GN635">
        <v>1</v>
      </c>
      <c r="GO635">
        <v>1</v>
      </c>
      <c r="GP635">
        <v>2</v>
      </c>
      <c r="GQ635" t="s">
        <v>448</v>
      </c>
      <c r="GR635">
        <v>3.13238</v>
      </c>
      <c r="GS635">
        <v>2.71004</v>
      </c>
      <c r="GT635">
        <v>0.125317</v>
      </c>
      <c r="GU635">
        <v>0.130598</v>
      </c>
      <c r="GV635">
        <v>0.100971</v>
      </c>
      <c r="GW635">
        <v>0.0931324</v>
      </c>
      <c r="GX635">
        <v>32981.5</v>
      </c>
      <c r="GY635">
        <v>35141.1</v>
      </c>
      <c r="GZ635">
        <v>34112</v>
      </c>
      <c r="HA635">
        <v>36593.5</v>
      </c>
      <c r="HB635">
        <v>43302.6</v>
      </c>
      <c r="HC635">
        <v>47644.4</v>
      </c>
      <c r="HD635">
        <v>53202.2</v>
      </c>
      <c r="HE635">
        <v>58479.1</v>
      </c>
      <c r="HF635">
        <v>1.96595</v>
      </c>
      <c r="HG635">
        <v>1.7787</v>
      </c>
      <c r="HH635">
        <v>0.145752</v>
      </c>
      <c r="HI635">
        <v>0</v>
      </c>
      <c r="HJ635">
        <v>27.6078</v>
      </c>
      <c r="HK635">
        <v>999.9</v>
      </c>
      <c r="HL635">
        <v>50.177</v>
      </c>
      <c r="HM635">
        <v>31.229</v>
      </c>
      <c r="HN635">
        <v>25.4007</v>
      </c>
      <c r="HO635">
        <v>54.356</v>
      </c>
      <c r="HP635">
        <v>45.9976</v>
      </c>
      <c r="HQ635">
        <v>1</v>
      </c>
      <c r="HR635">
        <v>0.0210671</v>
      </c>
      <c r="HS635">
        <v>-0.645929</v>
      </c>
      <c r="HT635">
        <v>20.1118</v>
      </c>
      <c r="HU635">
        <v>5.19782</v>
      </c>
      <c r="HV635">
        <v>12.004</v>
      </c>
      <c r="HW635">
        <v>4.9753</v>
      </c>
      <c r="HX635">
        <v>3.29398</v>
      </c>
      <c r="HY635">
        <v>9999</v>
      </c>
      <c r="HZ635">
        <v>9999</v>
      </c>
      <c r="IA635">
        <v>999.9</v>
      </c>
      <c r="IB635">
        <v>9999</v>
      </c>
      <c r="IC635">
        <v>1.86325</v>
      </c>
      <c r="ID635">
        <v>1.86813</v>
      </c>
      <c r="IE635">
        <v>1.86791</v>
      </c>
      <c r="IF635">
        <v>1.86905</v>
      </c>
      <c r="IG635">
        <v>1.86983</v>
      </c>
      <c r="IH635">
        <v>1.86584</v>
      </c>
      <c r="II635">
        <v>1.86694</v>
      </c>
      <c r="IJ635">
        <v>1.86844</v>
      </c>
      <c r="IK635">
        <v>5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2.706</v>
      </c>
      <c r="IY635">
        <v>0.3555</v>
      </c>
      <c r="IZ635">
        <v>0.591063205497763</v>
      </c>
      <c r="JA635">
        <v>0.00362635438953289</v>
      </c>
      <c r="JB635">
        <v>-8.50754122937555e-07</v>
      </c>
      <c r="JC635">
        <v>2.87264459290622e-10</v>
      </c>
      <c r="JD635">
        <v>-0.103101814204982</v>
      </c>
      <c r="JE635">
        <v>-0.017656537129445</v>
      </c>
      <c r="JF635">
        <v>0.00217271289782075</v>
      </c>
      <c r="JG635">
        <v>-2.34727275410467e-05</v>
      </c>
      <c r="JH635">
        <v>4</v>
      </c>
      <c r="JI635">
        <v>2183</v>
      </c>
      <c r="JJ635">
        <v>1</v>
      </c>
      <c r="JK635">
        <v>27</v>
      </c>
      <c r="JL635">
        <v>29322539.1</v>
      </c>
      <c r="JM635">
        <v>29322539.1</v>
      </c>
      <c r="JN635">
        <v>1.53198</v>
      </c>
      <c r="JO635">
        <v>2.64526</v>
      </c>
      <c r="JP635">
        <v>1.54785</v>
      </c>
      <c r="JQ635">
        <v>2.31201</v>
      </c>
      <c r="JR635">
        <v>1.64673</v>
      </c>
      <c r="JS635">
        <v>2.23633</v>
      </c>
      <c r="JT635">
        <v>34.4408</v>
      </c>
      <c r="JU635">
        <v>24.1838</v>
      </c>
      <c r="JV635">
        <v>18</v>
      </c>
      <c r="JW635">
        <v>507.764</v>
      </c>
      <c r="JX635">
        <v>389.471</v>
      </c>
      <c r="JY635">
        <v>27.9857</v>
      </c>
      <c r="JZ635">
        <v>27.6502</v>
      </c>
      <c r="KA635">
        <v>29.9998</v>
      </c>
      <c r="KB635">
        <v>27.6916</v>
      </c>
      <c r="KC635">
        <v>27.6509</v>
      </c>
      <c r="KD635">
        <v>30.7204</v>
      </c>
      <c r="KE635">
        <v>19.8425</v>
      </c>
      <c r="KF635">
        <v>16.6778</v>
      </c>
      <c r="KG635">
        <v>28.0225</v>
      </c>
      <c r="KH635">
        <v>723.612</v>
      </c>
      <c r="KI635">
        <v>20.7191</v>
      </c>
      <c r="KJ635">
        <v>96.7192</v>
      </c>
      <c r="KK635">
        <v>94.7523</v>
      </c>
    </row>
    <row r="636" spans="1:297">
      <c r="A636">
        <v>620</v>
      </c>
      <c r="B636">
        <v>1759352353</v>
      </c>
      <c r="C636">
        <v>19493</v>
      </c>
      <c r="D636" t="s">
        <v>1687</v>
      </c>
      <c r="E636" t="s">
        <v>1688</v>
      </c>
      <c r="F636">
        <v>5</v>
      </c>
      <c r="G636" t="s">
        <v>1410</v>
      </c>
      <c r="H636" t="s">
        <v>436</v>
      </c>
      <c r="I636">
        <v>1759352344.84615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724.170252124705</v>
      </c>
      <c r="AK636">
        <v>695.967145454546</v>
      </c>
      <c r="AL636">
        <v>3.4903390625197</v>
      </c>
      <c r="AM636">
        <v>64.7014413785426</v>
      </c>
      <c r="AN636">
        <f>(AP636 - AO636 + DY636*1E3/(8.314*(EA636+273.15)) * AR636/DX636 * AQ636) * DX636/(100*DL636) * 1000/(1000 - AP636)</f>
        <v>0</v>
      </c>
      <c r="AO636">
        <v>20.667529028249</v>
      </c>
      <c r="AP636">
        <v>23.3731896969697</v>
      </c>
      <c r="AQ636">
        <v>-0.000105532137197029</v>
      </c>
      <c r="AR636">
        <v>119.371846667819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2.44</v>
      </c>
      <c r="DM636">
        <v>0.5</v>
      </c>
      <c r="DN636" t="s">
        <v>438</v>
      </c>
      <c r="DO636">
        <v>2</v>
      </c>
      <c r="DP636" t="b">
        <v>1</v>
      </c>
      <c r="DQ636">
        <v>1759352344.84615</v>
      </c>
      <c r="DR636">
        <v>655.764461538462</v>
      </c>
      <c r="DS636">
        <v>692.712769230769</v>
      </c>
      <c r="DT636">
        <v>23.3798692307692</v>
      </c>
      <c r="DU636">
        <v>20.6689846153846</v>
      </c>
      <c r="DV636">
        <v>653.088</v>
      </c>
      <c r="DW636">
        <v>23.0241769230769</v>
      </c>
      <c r="DX636">
        <v>500.004615384615</v>
      </c>
      <c r="DY636">
        <v>90.2811076923077</v>
      </c>
      <c r="DZ636">
        <v>0.0321994076923077</v>
      </c>
      <c r="EA636">
        <v>29.8863923076923</v>
      </c>
      <c r="EB636">
        <v>29.9865384615385</v>
      </c>
      <c r="EC636">
        <v>999.9</v>
      </c>
      <c r="ED636">
        <v>0</v>
      </c>
      <c r="EE636">
        <v>0</v>
      </c>
      <c r="EF636">
        <v>9990.39384615385</v>
      </c>
      <c r="EG636">
        <v>0</v>
      </c>
      <c r="EH636">
        <v>14.7480076923077</v>
      </c>
      <c r="EI636">
        <v>-36.9482076923077</v>
      </c>
      <c r="EJ636">
        <v>671.463153846154</v>
      </c>
      <c r="EK636">
        <v>707.332384615385</v>
      </c>
      <c r="EL636">
        <v>2.71086307692308</v>
      </c>
      <c r="EM636">
        <v>692.712769230769</v>
      </c>
      <c r="EN636">
        <v>20.6689846153846</v>
      </c>
      <c r="EO636">
        <v>2.11075923076923</v>
      </c>
      <c r="EP636">
        <v>1.86601923076923</v>
      </c>
      <c r="EQ636">
        <v>18.3006076923077</v>
      </c>
      <c r="ER636">
        <v>16.3510769230769</v>
      </c>
      <c r="ES636">
        <v>1999.95461538462</v>
      </c>
      <c r="ET636">
        <v>0.979997076923077</v>
      </c>
      <c r="EU636">
        <v>0.0200026538461538</v>
      </c>
      <c r="EV636">
        <v>0</v>
      </c>
      <c r="EW636">
        <v>501.373769230769</v>
      </c>
      <c r="EX636">
        <v>5.00059</v>
      </c>
      <c r="EY636">
        <v>10183.6307692308</v>
      </c>
      <c r="EZ636">
        <v>17359.9230769231</v>
      </c>
      <c r="FA636">
        <v>40.75</v>
      </c>
      <c r="FB636">
        <v>40.437</v>
      </c>
      <c r="FC636">
        <v>40.0716923076923</v>
      </c>
      <c r="FD636">
        <v>40.062</v>
      </c>
      <c r="FE636">
        <v>41.7112307692308</v>
      </c>
      <c r="FF636">
        <v>1955.04461538462</v>
      </c>
      <c r="FG636">
        <v>39.9</v>
      </c>
      <c r="FH636">
        <v>0</v>
      </c>
      <c r="FI636">
        <v>1759352353.8</v>
      </c>
      <c r="FJ636">
        <v>0</v>
      </c>
      <c r="FK636">
        <v>501.399346153846</v>
      </c>
      <c r="FL636">
        <v>1.96194871857061</v>
      </c>
      <c r="FM636">
        <v>15.9111111478356</v>
      </c>
      <c r="FN636">
        <v>10184.0923076923</v>
      </c>
      <c r="FO636">
        <v>15</v>
      </c>
      <c r="FP636">
        <v>0</v>
      </c>
      <c r="FQ636" t="s">
        <v>439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-36.71088</v>
      </c>
      <c r="GD636">
        <v>-4.79278195488729</v>
      </c>
      <c r="GE636">
        <v>0.572047383177303</v>
      </c>
      <c r="GF636">
        <v>0</v>
      </c>
      <c r="GG636">
        <v>501.303617647059</v>
      </c>
      <c r="GH636">
        <v>1.35915966318557</v>
      </c>
      <c r="GI636">
        <v>0.222215054118338</v>
      </c>
      <c r="GJ636">
        <v>-1</v>
      </c>
      <c r="GK636">
        <v>2.715172</v>
      </c>
      <c r="GL636">
        <v>-0.0687590977443611</v>
      </c>
      <c r="GM636">
        <v>0.00700791452573447</v>
      </c>
      <c r="GN636">
        <v>1</v>
      </c>
      <c r="GO636">
        <v>1</v>
      </c>
      <c r="GP636">
        <v>2</v>
      </c>
      <c r="GQ636" t="s">
        <v>448</v>
      </c>
      <c r="GR636">
        <v>3.1324</v>
      </c>
      <c r="GS636">
        <v>2.71003</v>
      </c>
      <c r="GT636">
        <v>0.127528</v>
      </c>
      <c r="GU636">
        <v>0.132644</v>
      </c>
      <c r="GV636">
        <v>0.100963</v>
      </c>
      <c r="GW636">
        <v>0.0931423</v>
      </c>
      <c r="GX636">
        <v>32898.4</v>
      </c>
      <c r="GY636">
        <v>35058.3</v>
      </c>
      <c r="GZ636">
        <v>34112.2</v>
      </c>
      <c r="HA636">
        <v>36593.4</v>
      </c>
      <c r="HB636">
        <v>43303.4</v>
      </c>
      <c r="HC636">
        <v>47644.4</v>
      </c>
      <c r="HD636">
        <v>53202.5</v>
      </c>
      <c r="HE636">
        <v>58479.4</v>
      </c>
      <c r="HF636">
        <v>1.96623</v>
      </c>
      <c r="HG636">
        <v>1.77865</v>
      </c>
      <c r="HH636">
        <v>0.145081</v>
      </c>
      <c r="HI636">
        <v>0</v>
      </c>
      <c r="HJ636">
        <v>27.6112</v>
      </c>
      <c r="HK636">
        <v>999.9</v>
      </c>
      <c r="HL636">
        <v>50.177</v>
      </c>
      <c r="HM636">
        <v>31.229</v>
      </c>
      <c r="HN636">
        <v>25.4037</v>
      </c>
      <c r="HO636">
        <v>54.1259</v>
      </c>
      <c r="HP636">
        <v>46.0337</v>
      </c>
      <c r="HQ636">
        <v>1</v>
      </c>
      <c r="HR636">
        <v>0.020719</v>
      </c>
      <c r="HS636">
        <v>-0.706062</v>
      </c>
      <c r="HT636">
        <v>20.1115</v>
      </c>
      <c r="HU636">
        <v>5.19737</v>
      </c>
      <c r="HV636">
        <v>12.004</v>
      </c>
      <c r="HW636">
        <v>4.975</v>
      </c>
      <c r="HX636">
        <v>3.29395</v>
      </c>
      <c r="HY636">
        <v>9999</v>
      </c>
      <c r="HZ636">
        <v>9999</v>
      </c>
      <c r="IA636">
        <v>999.9</v>
      </c>
      <c r="IB636">
        <v>9999</v>
      </c>
      <c r="IC636">
        <v>1.86325</v>
      </c>
      <c r="ID636">
        <v>1.86813</v>
      </c>
      <c r="IE636">
        <v>1.86789</v>
      </c>
      <c r="IF636">
        <v>1.86906</v>
      </c>
      <c r="IG636">
        <v>1.86982</v>
      </c>
      <c r="IH636">
        <v>1.86586</v>
      </c>
      <c r="II636">
        <v>1.86693</v>
      </c>
      <c r="IJ636">
        <v>1.86844</v>
      </c>
      <c r="IK636">
        <v>5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2.754</v>
      </c>
      <c r="IY636">
        <v>0.3553</v>
      </c>
      <c r="IZ636">
        <v>0.591063205497763</v>
      </c>
      <c r="JA636">
        <v>0.00362635438953289</v>
      </c>
      <c r="JB636">
        <v>-8.50754122937555e-07</v>
      </c>
      <c r="JC636">
        <v>2.87264459290622e-10</v>
      </c>
      <c r="JD636">
        <v>-0.103101814204982</v>
      </c>
      <c r="JE636">
        <v>-0.017656537129445</v>
      </c>
      <c r="JF636">
        <v>0.00217271289782075</v>
      </c>
      <c r="JG636">
        <v>-2.34727275410467e-05</v>
      </c>
      <c r="JH636">
        <v>4</v>
      </c>
      <c r="JI636">
        <v>2183</v>
      </c>
      <c r="JJ636">
        <v>1</v>
      </c>
      <c r="JK636">
        <v>27</v>
      </c>
      <c r="JL636">
        <v>29322539.2</v>
      </c>
      <c r="JM636">
        <v>29322539.2</v>
      </c>
      <c r="JN636">
        <v>1.55884</v>
      </c>
      <c r="JO636">
        <v>2.6416</v>
      </c>
      <c r="JP636">
        <v>1.54785</v>
      </c>
      <c r="JQ636">
        <v>2.31201</v>
      </c>
      <c r="JR636">
        <v>1.64551</v>
      </c>
      <c r="JS636">
        <v>2.27905</v>
      </c>
      <c r="JT636">
        <v>34.4408</v>
      </c>
      <c r="JU636">
        <v>24.1838</v>
      </c>
      <c r="JV636">
        <v>18</v>
      </c>
      <c r="JW636">
        <v>507.911</v>
      </c>
      <c r="JX636">
        <v>389.421</v>
      </c>
      <c r="JY636">
        <v>28.0081</v>
      </c>
      <c r="JZ636">
        <v>27.6474</v>
      </c>
      <c r="KA636">
        <v>29.9999</v>
      </c>
      <c r="KB636">
        <v>27.6878</v>
      </c>
      <c r="KC636">
        <v>27.6476</v>
      </c>
      <c r="KD636">
        <v>31.3399</v>
      </c>
      <c r="KE636">
        <v>19.8425</v>
      </c>
      <c r="KF636">
        <v>16.6778</v>
      </c>
      <c r="KG636">
        <v>28.0347</v>
      </c>
      <c r="KH636">
        <v>743.87</v>
      </c>
      <c r="KI636">
        <v>20.7236</v>
      </c>
      <c r="KJ636">
        <v>96.7197</v>
      </c>
      <c r="KK636">
        <v>94.7526</v>
      </c>
    </row>
    <row r="637" spans="1:297">
      <c r="A637">
        <v>621</v>
      </c>
      <c r="B637">
        <v>1759352358</v>
      </c>
      <c r="C637">
        <v>19498</v>
      </c>
      <c r="D637" t="s">
        <v>1689</v>
      </c>
      <c r="E637" t="s">
        <v>1690</v>
      </c>
      <c r="F637">
        <v>5</v>
      </c>
      <c r="G637" t="s">
        <v>1410</v>
      </c>
      <c r="H637" t="s">
        <v>436</v>
      </c>
      <c r="I637">
        <v>1759352349.84615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740.65029309927</v>
      </c>
      <c r="AK637">
        <v>712.648084848485</v>
      </c>
      <c r="AL637">
        <v>3.33480227940328</v>
      </c>
      <c r="AM637">
        <v>64.7014413785426</v>
      </c>
      <c r="AN637">
        <f>(AP637 - AO637 + DY637*1E3/(8.314*(EA637+273.15)) * AR637/DX637 * AQ637) * DX637/(100*DL637) * 1000/(1000 - AP637)</f>
        <v>0</v>
      </c>
      <c r="AO637">
        <v>20.6684665320486</v>
      </c>
      <c r="AP637">
        <v>23.3650909090909</v>
      </c>
      <c r="AQ637">
        <v>-0.000173700643397201</v>
      </c>
      <c r="AR637">
        <v>119.371846667819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2.44</v>
      </c>
      <c r="DM637">
        <v>0.5</v>
      </c>
      <c r="DN637" t="s">
        <v>438</v>
      </c>
      <c r="DO637">
        <v>2</v>
      </c>
      <c r="DP637" t="b">
        <v>1</v>
      </c>
      <c r="DQ637">
        <v>1759352349.84615</v>
      </c>
      <c r="DR637">
        <v>672.350230769231</v>
      </c>
      <c r="DS637">
        <v>709.415461538461</v>
      </c>
      <c r="DT637">
        <v>23.3745461538462</v>
      </c>
      <c r="DU637">
        <v>20.6683538461538</v>
      </c>
      <c r="DV637">
        <v>669.626076923077</v>
      </c>
      <c r="DW637">
        <v>23.0190769230769</v>
      </c>
      <c r="DX637">
        <v>500.025615384615</v>
      </c>
      <c r="DY637">
        <v>90.2814384615384</v>
      </c>
      <c r="DZ637">
        <v>0.0321336692307692</v>
      </c>
      <c r="EA637">
        <v>29.8839</v>
      </c>
      <c r="EB637">
        <v>29.9835076923077</v>
      </c>
      <c r="EC637">
        <v>999.9</v>
      </c>
      <c r="ED637">
        <v>0</v>
      </c>
      <c r="EE637">
        <v>0</v>
      </c>
      <c r="EF637">
        <v>9995.92538461539</v>
      </c>
      <c r="EG637">
        <v>0</v>
      </c>
      <c r="EH637">
        <v>14.7500153846154</v>
      </c>
      <c r="EI637">
        <v>-37.0653230769231</v>
      </c>
      <c r="EJ637">
        <v>688.442153846154</v>
      </c>
      <c r="EK637">
        <v>724.387230769231</v>
      </c>
      <c r="EL637">
        <v>2.70617461538462</v>
      </c>
      <c r="EM637">
        <v>709.415461538461</v>
      </c>
      <c r="EN637">
        <v>20.6683538461538</v>
      </c>
      <c r="EO637">
        <v>2.11028615384615</v>
      </c>
      <c r="EP637">
        <v>1.86596923076923</v>
      </c>
      <c r="EQ637">
        <v>18.2970384615385</v>
      </c>
      <c r="ER637">
        <v>16.3506538461538</v>
      </c>
      <c r="ES637">
        <v>1999.97769230769</v>
      </c>
      <c r="ET637">
        <v>0.979997307692308</v>
      </c>
      <c r="EU637">
        <v>0.0200024153846154</v>
      </c>
      <c r="EV637">
        <v>0</v>
      </c>
      <c r="EW637">
        <v>501.414769230769</v>
      </c>
      <c r="EX637">
        <v>5.00059</v>
      </c>
      <c r="EY637">
        <v>10185.0384615385</v>
      </c>
      <c r="EZ637">
        <v>17360.1307692308</v>
      </c>
      <c r="FA637">
        <v>40.75</v>
      </c>
      <c r="FB637">
        <v>40.437</v>
      </c>
      <c r="FC637">
        <v>40.0716923076923</v>
      </c>
      <c r="FD637">
        <v>40.062</v>
      </c>
      <c r="FE637">
        <v>41.7112307692308</v>
      </c>
      <c r="FF637">
        <v>1955.06769230769</v>
      </c>
      <c r="FG637">
        <v>39.9</v>
      </c>
      <c r="FH637">
        <v>0</v>
      </c>
      <c r="FI637">
        <v>1759352358.6</v>
      </c>
      <c r="FJ637">
        <v>0</v>
      </c>
      <c r="FK637">
        <v>501.505346153846</v>
      </c>
      <c r="FL637">
        <v>1.12940170466007</v>
      </c>
      <c r="FM637">
        <v>14.041025688824</v>
      </c>
      <c r="FN637">
        <v>10185.25</v>
      </c>
      <c r="FO637">
        <v>15</v>
      </c>
      <c r="FP637">
        <v>0</v>
      </c>
      <c r="FQ637" t="s">
        <v>439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-37.001245</v>
      </c>
      <c r="GD637">
        <v>-2.19143909774438</v>
      </c>
      <c r="GE637">
        <v>0.428842293244265</v>
      </c>
      <c r="GF637">
        <v>0</v>
      </c>
      <c r="GG637">
        <v>501.407470588235</v>
      </c>
      <c r="GH637">
        <v>1.36699770752491</v>
      </c>
      <c r="GI637">
        <v>0.211671114939319</v>
      </c>
      <c r="GJ637">
        <v>-1</v>
      </c>
      <c r="GK637">
        <v>2.7082185</v>
      </c>
      <c r="GL637">
        <v>-0.0542584962406001</v>
      </c>
      <c r="GM637">
        <v>0.00534984417997383</v>
      </c>
      <c r="GN637">
        <v>1</v>
      </c>
      <c r="GO637">
        <v>1</v>
      </c>
      <c r="GP637">
        <v>2</v>
      </c>
      <c r="GQ637" t="s">
        <v>448</v>
      </c>
      <c r="GR637">
        <v>3.13234</v>
      </c>
      <c r="GS637">
        <v>2.70985</v>
      </c>
      <c r="GT637">
        <v>0.12965</v>
      </c>
      <c r="GU637">
        <v>0.134828</v>
      </c>
      <c r="GV637">
        <v>0.100937</v>
      </c>
      <c r="GW637">
        <v>0.0931369</v>
      </c>
      <c r="GX637">
        <v>32818.9</v>
      </c>
      <c r="GY637">
        <v>34970.2</v>
      </c>
      <c r="GZ637">
        <v>34112.7</v>
      </c>
      <c r="HA637">
        <v>36593.5</v>
      </c>
      <c r="HB637">
        <v>43305.5</v>
      </c>
      <c r="HC637">
        <v>47644.9</v>
      </c>
      <c r="HD637">
        <v>53203.2</v>
      </c>
      <c r="HE637">
        <v>58479.4</v>
      </c>
      <c r="HF637">
        <v>1.96627</v>
      </c>
      <c r="HG637">
        <v>1.77887</v>
      </c>
      <c r="HH637">
        <v>0.146236</v>
      </c>
      <c r="HI637">
        <v>0</v>
      </c>
      <c r="HJ637">
        <v>27.6148</v>
      </c>
      <c r="HK637">
        <v>999.9</v>
      </c>
      <c r="HL637">
        <v>50.201</v>
      </c>
      <c r="HM637">
        <v>31.25</v>
      </c>
      <c r="HN637">
        <v>25.4417</v>
      </c>
      <c r="HO637">
        <v>54.4059</v>
      </c>
      <c r="HP637">
        <v>46.1338</v>
      </c>
      <c r="HQ637">
        <v>1</v>
      </c>
      <c r="HR637">
        <v>0.0206784</v>
      </c>
      <c r="HS637">
        <v>-0.70841</v>
      </c>
      <c r="HT637">
        <v>20.1114</v>
      </c>
      <c r="HU637">
        <v>5.19767</v>
      </c>
      <c r="HV637">
        <v>12.004</v>
      </c>
      <c r="HW637">
        <v>4.97525</v>
      </c>
      <c r="HX637">
        <v>3.29395</v>
      </c>
      <c r="HY637">
        <v>9999</v>
      </c>
      <c r="HZ637">
        <v>9999</v>
      </c>
      <c r="IA637">
        <v>999.9</v>
      </c>
      <c r="IB637">
        <v>9999</v>
      </c>
      <c r="IC637">
        <v>1.86325</v>
      </c>
      <c r="ID637">
        <v>1.86813</v>
      </c>
      <c r="IE637">
        <v>1.86791</v>
      </c>
      <c r="IF637">
        <v>1.86905</v>
      </c>
      <c r="IG637">
        <v>1.86983</v>
      </c>
      <c r="IH637">
        <v>1.86586</v>
      </c>
      <c r="II637">
        <v>1.86697</v>
      </c>
      <c r="IJ637">
        <v>1.86844</v>
      </c>
      <c r="IK637">
        <v>5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2.802</v>
      </c>
      <c r="IY637">
        <v>0.355</v>
      </c>
      <c r="IZ637">
        <v>0.591063205497763</v>
      </c>
      <c r="JA637">
        <v>0.00362635438953289</v>
      </c>
      <c r="JB637">
        <v>-8.50754122937555e-07</v>
      </c>
      <c r="JC637">
        <v>2.87264459290622e-10</v>
      </c>
      <c r="JD637">
        <v>-0.103101814204982</v>
      </c>
      <c r="JE637">
        <v>-0.017656537129445</v>
      </c>
      <c r="JF637">
        <v>0.00217271289782075</v>
      </c>
      <c r="JG637">
        <v>-2.34727275410467e-05</v>
      </c>
      <c r="JH637">
        <v>4</v>
      </c>
      <c r="JI637">
        <v>2183</v>
      </c>
      <c r="JJ637">
        <v>1</v>
      </c>
      <c r="JK637">
        <v>27</v>
      </c>
      <c r="JL637">
        <v>29322539.3</v>
      </c>
      <c r="JM637">
        <v>29322539.3</v>
      </c>
      <c r="JN637">
        <v>1.58813</v>
      </c>
      <c r="JO637">
        <v>2.6355</v>
      </c>
      <c r="JP637">
        <v>1.54785</v>
      </c>
      <c r="JQ637">
        <v>2.31201</v>
      </c>
      <c r="JR637">
        <v>1.64673</v>
      </c>
      <c r="JS637">
        <v>2.2998</v>
      </c>
      <c r="JT637">
        <v>34.4408</v>
      </c>
      <c r="JU637">
        <v>24.1838</v>
      </c>
      <c r="JV637">
        <v>18</v>
      </c>
      <c r="JW637">
        <v>507.915</v>
      </c>
      <c r="JX637">
        <v>389.517</v>
      </c>
      <c r="JY637">
        <v>28.0314</v>
      </c>
      <c r="JZ637">
        <v>27.6437</v>
      </c>
      <c r="KA637">
        <v>29.9999</v>
      </c>
      <c r="KB637">
        <v>27.6846</v>
      </c>
      <c r="KC637">
        <v>27.644</v>
      </c>
      <c r="KD637">
        <v>31.8519</v>
      </c>
      <c r="KE637">
        <v>19.8425</v>
      </c>
      <c r="KF637">
        <v>16.6778</v>
      </c>
      <c r="KG637">
        <v>28.0454</v>
      </c>
      <c r="KH637">
        <v>757.439</v>
      </c>
      <c r="KI637">
        <v>20.7346</v>
      </c>
      <c r="KJ637">
        <v>96.7211</v>
      </c>
      <c r="KK637">
        <v>94.7526</v>
      </c>
    </row>
    <row r="638" spans="1:297">
      <c r="A638">
        <v>622</v>
      </c>
      <c r="B638">
        <v>1759352363</v>
      </c>
      <c r="C638">
        <v>19503</v>
      </c>
      <c r="D638" t="s">
        <v>1691</v>
      </c>
      <c r="E638" t="s">
        <v>1692</v>
      </c>
      <c r="F638">
        <v>5</v>
      </c>
      <c r="G638" t="s">
        <v>1410</v>
      </c>
      <c r="H638" t="s">
        <v>436</v>
      </c>
      <c r="I638">
        <v>1759352354.84615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758.087239904372</v>
      </c>
      <c r="AK638">
        <v>729.86656969697</v>
      </c>
      <c r="AL638">
        <v>3.43000536455838</v>
      </c>
      <c r="AM638">
        <v>64.7014413785426</v>
      </c>
      <c r="AN638">
        <f>(AP638 - AO638 + DY638*1E3/(8.314*(EA638+273.15)) * AR638/DX638 * AQ638) * DX638/(100*DL638) * 1000/(1000 - AP638)</f>
        <v>0</v>
      </c>
      <c r="AO638">
        <v>20.6672966349909</v>
      </c>
      <c r="AP638">
        <v>23.3588545454545</v>
      </c>
      <c r="AQ638">
        <v>-0.000132665105577437</v>
      </c>
      <c r="AR638">
        <v>119.371846667819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2.44</v>
      </c>
      <c r="DM638">
        <v>0.5</v>
      </c>
      <c r="DN638" t="s">
        <v>438</v>
      </c>
      <c r="DO638">
        <v>2</v>
      </c>
      <c r="DP638" t="b">
        <v>1</v>
      </c>
      <c r="DQ638">
        <v>1759352354.84615</v>
      </c>
      <c r="DR638">
        <v>688.975692307692</v>
      </c>
      <c r="DS638">
        <v>726.238076923077</v>
      </c>
      <c r="DT638">
        <v>23.3685615384615</v>
      </c>
      <c r="DU638">
        <v>20.6678</v>
      </c>
      <c r="DV638">
        <v>686.204076923077</v>
      </c>
      <c r="DW638">
        <v>23.0133615384615</v>
      </c>
      <c r="DX638">
        <v>500.002769230769</v>
      </c>
      <c r="DY638">
        <v>90.2817615384615</v>
      </c>
      <c r="DZ638">
        <v>0.0321041</v>
      </c>
      <c r="EA638">
        <v>29.8835615384615</v>
      </c>
      <c r="EB638">
        <v>29.9900846153846</v>
      </c>
      <c r="EC638">
        <v>999.9</v>
      </c>
      <c r="ED638">
        <v>0</v>
      </c>
      <c r="EE638">
        <v>0</v>
      </c>
      <c r="EF638">
        <v>9986.87538461538</v>
      </c>
      <c r="EG638">
        <v>0</v>
      </c>
      <c r="EH638">
        <v>14.7531923076923</v>
      </c>
      <c r="EI638">
        <v>-37.2624384615385</v>
      </c>
      <c r="EJ638">
        <v>705.461230769231</v>
      </c>
      <c r="EK638">
        <v>741.564461538462</v>
      </c>
      <c r="EL638">
        <v>2.70075461538462</v>
      </c>
      <c r="EM638">
        <v>726.238076923077</v>
      </c>
      <c r="EN638">
        <v>20.6678</v>
      </c>
      <c r="EO638">
        <v>2.10975384615385</v>
      </c>
      <c r="EP638">
        <v>1.86592538461538</v>
      </c>
      <c r="EQ638">
        <v>18.2930153846154</v>
      </c>
      <c r="ER638">
        <v>16.3502769230769</v>
      </c>
      <c r="ES638">
        <v>1999.97923076923</v>
      </c>
      <c r="ET638">
        <v>0.979997307692308</v>
      </c>
      <c r="EU638">
        <v>0.0200024153846154</v>
      </c>
      <c r="EV638">
        <v>0</v>
      </c>
      <c r="EW638">
        <v>501.482153846154</v>
      </c>
      <c r="EX638">
        <v>5.00059</v>
      </c>
      <c r="EY638">
        <v>10186.1153846154</v>
      </c>
      <c r="EZ638">
        <v>17360.1461538462</v>
      </c>
      <c r="FA638">
        <v>40.7403076923077</v>
      </c>
      <c r="FB638">
        <v>40.437</v>
      </c>
      <c r="FC638">
        <v>40.062</v>
      </c>
      <c r="FD638">
        <v>40.062</v>
      </c>
      <c r="FE638">
        <v>41.7112307692308</v>
      </c>
      <c r="FF638">
        <v>1955.06923076923</v>
      </c>
      <c r="FG638">
        <v>39.9</v>
      </c>
      <c r="FH638">
        <v>0</v>
      </c>
      <c r="FI638">
        <v>1759352364</v>
      </c>
      <c r="FJ638">
        <v>0</v>
      </c>
      <c r="FK638">
        <v>501.57916</v>
      </c>
      <c r="FL638">
        <v>0.275461538772594</v>
      </c>
      <c r="FM638">
        <v>10.5076923226027</v>
      </c>
      <c r="FN638">
        <v>10186.464</v>
      </c>
      <c r="FO638">
        <v>15</v>
      </c>
      <c r="FP638">
        <v>0</v>
      </c>
      <c r="FQ638" t="s">
        <v>439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-37.123615</v>
      </c>
      <c r="GD638">
        <v>-2.46546315789475</v>
      </c>
      <c r="GE638">
        <v>0.462096351722236</v>
      </c>
      <c r="GF638">
        <v>0</v>
      </c>
      <c r="GG638">
        <v>501.5155</v>
      </c>
      <c r="GH638">
        <v>1.11644003061172</v>
      </c>
      <c r="GI638">
        <v>0.214769541328267</v>
      </c>
      <c r="GJ638">
        <v>-1</v>
      </c>
      <c r="GK638">
        <v>2.704318</v>
      </c>
      <c r="GL638">
        <v>-0.063156992481199</v>
      </c>
      <c r="GM638">
        <v>0.00618258570502669</v>
      </c>
      <c r="GN638">
        <v>1</v>
      </c>
      <c r="GO638">
        <v>1</v>
      </c>
      <c r="GP638">
        <v>2</v>
      </c>
      <c r="GQ638" t="s">
        <v>448</v>
      </c>
      <c r="GR638">
        <v>3.13236</v>
      </c>
      <c r="GS638">
        <v>2.70994</v>
      </c>
      <c r="GT638">
        <v>0.131772</v>
      </c>
      <c r="GU638">
        <v>0.136762</v>
      </c>
      <c r="GV638">
        <v>0.100914</v>
      </c>
      <c r="GW638">
        <v>0.0931372</v>
      </c>
      <c r="GX638">
        <v>32739</v>
      </c>
      <c r="GY638">
        <v>34892.5</v>
      </c>
      <c r="GZ638">
        <v>34112.8</v>
      </c>
      <c r="HA638">
        <v>36594</v>
      </c>
      <c r="HB638">
        <v>43306.9</v>
      </c>
      <c r="HC638">
        <v>47645.7</v>
      </c>
      <c r="HD638">
        <v>53203.2</v>
      </c>
      <c r="HE638">
        <v>58480.2</v>
      </c>
      <c r="HF638">
        <v>1.9665</v>
      </c>
      <c r="HG638">
        <v>1.77895</v>
      </c>
      <c r="HH638">
        <v>0.14592</v>
      </c>
      <c r="HI638">
        <v>0</v>
      </c>
      <c r="HJ638">
        <v>27.6166</v>
      </c>
      <c r="HK638">
        <v>999.9</v>
      </c>
      <c r="HL638">
        <v>50.177</v>
      </c>
      <c r="HM638">
        <v>31.229</v>
      </c>
      <c r="HN638">
        <v>25.405</v>
      </c>
      <c r="HO638">
        <v>54.716</v>
      </c>
      <c r="HP638">
        <v>46.1178</v>
      </c>
      <c r="HQ638">
        <v>1</v>
      </c>
      <c r="HR638">
        <v>0.0201474</v>
      </c>
      <c r="HS638">
        <v>-0.667397</v>
      </c>
      <c r="HT638">
        <v>20.1113</v>
      </c>
      <c r="HU638">
        <v>5.19737</v>
      </c>
      <c r="HV638">
        <v>12.004</v>
      </c>
      <c r="HW638">
        <v>4.9751</v>
      </c>
      <c r="HX638">
        <v>3.29393</v>
      </c>
      <c r="HY638">
        <v>9999</v>
      </c>
      <c r="HZ638">
        <v>9999</v>
      </c>
      <c r="IA638">
        <v>999.9</v>
      </c>
      <c r="IB638">
        <v>9999</v>
      </c>
      <c r="IC638">
        <v>1.86325</v>
      </c>
      <c r="ID638">
        <v>1.86813</v>
      </c>
      <c r="IE638">
        <v>1.86788</v>
      </c>
      <c r="IF638">
        <v>1.86906</v>
      </c>
      <c r="IG638">
        <v>1.86983</v>
      </c>
      <c r="IH638">
        <v>1.86587</v>
      </c>
      <c r="II638">
        <v>1.86694</v>
      </c>
      <c r="IJ638">
        <v>1.86844</v>
      </c>
      <c r="IK638">
        <v>5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2.849</v>
      </c>
      <c r="IY638">
        <v>0.3546</v>
      </c>
      <c r="IZ638">
        <v>0.591063205497763</v>
      </c>
      <c r="JA638">
        <v>0.00362635438953289</v>
      </c>
      <c r="JB638">
        <v>-8.50754122937555e-07</v>
      </c>
      <c r="JC638">
        <v>2.87264459290622e-10</v>
      </c>
      <c r="JD638">
        <v>-0.103101814204982</v>
      </c>
      <c r="JE638">
        <v>-0.017656537129445</v>
      </c>
      <c r="JF638">
        <v>0.00217271289782075</v>
      </c>
      <c r="JG638">
        <v>-2.34727275410467e-05</v>
      </c>
      <c r="JH638">
        <v>4</v>
      </c>
      <c r="JI638">
        <v>2183</v>
      </c>
      <c r="JJ638">
        <v>1</v>
      </c>
      <c r="JK638">
        <v>27</v>
      </c>
      <c r="JL638">
        <v>29322539.4</v>
      </c>
      <c r="JM638">
        <v>29322539.4</v>
      </c>
      <c r="JN638">
        <v>1.61621</v>
      </c>
      <c r="JO638">
        <v>2.63306</v>
      </c>
      <c r="JP638">
        <v>1.54785</v>
      </c>
      <c r="JQ638">
        <v>2.31201</v>
      </c>
      <c r="JR638">
        <v>1.64551</v>
      </c>
      <c r="JS638">
        <v>2.33276</v>
      </c>
      <c r="JT638">
        <v>34.4408</v>
      </c>
      <c r="JU638">
        <v>24.1926</v>
      </c>
      <c r="JV638">
        <v>18</v>
      </c>
      <c r="JW638">
        <v>508.034</v>
      </c>
      <c r="JX638">
        <v>389.538</v>
      </c>
      <c r="JY638">
        <v>28.0467</v>
      </c>
      <c r="JZ638">
        <v>27.6408</v>
      </c>
      <c r="KA638">
        <v>29.9999</v>
      </c>
      <c r="KB638">
        <v>27.6813</v>
      </c>
      <c r="KC638">
        <v>27.641</v>
      </c>
      <c r="KD638">
        <v>32.3984</v>
      </c>
      <c r="KE638">
        <v>19.8425</v>
      </c>
      <c r="KF638">
        <v>16.6778</v>
      </c>
      <c r="KG638">
        <v>28.0249</v>
      </c>
      <c r="KH638">
        <v>770.97</v>
      </c>
      <c r="KI638">
        <v>20.7485</v>
      </c>
      <c r="KJ638">
        <v>96.7211</v>
      </c>
      <c r="KK638">
        <v>94.7539</v>
      </c>
    </row>
    <row r="639" spans="1:297">
      <c r="A639">
        <v>623</v>
      </c>
      <c r="B639">
        <v>1759352368</v>
      </c>
      <c r="C639">
        <v>19508</v>
      </c>
      <c r="D639" t="s">
        <v>1693</v>
      </c>
      <c r="E639" t="s">
        <v>1694</v>
      </c>
      <c r="F639">
        <v>5</v>
      </c>
      <c r="G639" t="s">
        <v>1410</v>
      </c>
      <c r="H639" t="s">
        <v>436</v>
      </c>
      <c r="I639">
        <v>1759352359.84615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774.248072575837</v>
      </c>
      <c r="AK639">
        <v>746.409745454545</v>
      </c>
      <c r="AL639">
        <v>3.31200945010932</v>
      </c>
      <c r="AM639">
        <v>64.7014413785426</v>
      </c>
      <c r="AN639">
        <f>(AP639 - AO639 + DY639*1E3/(8.314*(EA639+273.15)) * AR639/DX639 * AQ639) * DX639/(100*DL639) * 1000/(1000 - AP639)</f>
        <v>0</v>
      </c>
      <c r="AO639">
        <v>20.6660273772345</v>
      </c>
      <c r="AP639">
        <v>23.3469351515151</v>
      </c>
      <c r="AQ639">
        <v>-0.000188634399647373</v>
      </c>
      <c r="AR639">
        <v>119.371846667819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2.44</v>
      </c>
      <c r="DM639">
        <v>0.5</v>
      </c>
      <c r="DN639" t="s">
        <v>438</v>
      </c>
      <c r="DO639">
        <v>2</v>
      </c>
      <c r="DP639" t="b">
        <v>1</v>
      </c>
      <c r="DQ639">
        <v>1759352359.84615</v>
      </c>
      <c r="DR639">
        <v>705.529923076923</v>
      </c>
      <c r="DS639">
        <v>742.673692307692</v>
      </c>
      <c r="DT639">
        <v>23.3609230769231</v>
      </c>
      <c r="DU639">
        <v>20.6672846153846</v>
      </c>
      <c r="DV639">
        <v>702.711</v>
      </c>
      <c r="DW639">
        <v>23.0060769230769</v>
      </c>
      <c r="DX639">
        <v>500.008461538462</v>
      </c>
      <c r="DY639">
        <v>90.2815615384615</v>
      </c>
      <c r="DZ639">
        <v>0.0320441384615385</v>
      </c>
      <c r="EA639">
        <v>29.8848461538462</v>
      </c>
      <c r="EB639">
        <v>29.9922076923077</v>
      </c>
      <c r="EC639">
        <v>999.9</v>
      </c>
      <c r="ED639">
        <v>0</v>
      </c>
      <c r="EE639">
        <v>0</v>
      </c>
      <c r="EF639">
        <v>9985.14384615385</v>
      </c>
      <c r="EG639">
        <v>0</v>
      </c>
      <c r="EH639">
        <v>14.7530769230769</v>
      </c>
      <c r="EI639">
        <v>-37.1439846153846</v>
      </c>
      <c r="EJ639">
        <v>722.405923076923</v>
      </c>
      <c r="EK639">
        <v>758.346769230769</v>
      </c>
      <c r="EL639">
        <v>2.69363615384615</v>
      </c>
      <c r="EM639">
        <v>742.673692307692</v>
      </c>
      <c r="EN639">
        <v>20.6672846153846</v>
      </c>
      <c r="EO639">
        <v>2.10906</v>
      </c>
      <c r="EP639">
        <v>1.86587384615385</v>
      </c>
      <c r="EQ639">
        <v>18.2877692307692</v>
      </c>
      <c r="ER639">
        <v>16.3498538461538</v>
      </c>
      <c r="ES639">
        <v>1999.98615384615</v>
      </c>
      <c r="ET639">
        <v>0.979997307692308</v>
      </c>
      <c r="EU639">
        <v>0.0200024153846154</v>
      </c>
      <c r="EV639">
        <v>0</v>
      </c>
      <c r="EW639">
        <v>501.546076923077</v>
      </c>
      <c r="EX639">
        <v>5.00059</v>
      </c>
      <c r="EY639">
        <v>10186.9538461538</v>
      </c>
      <c r="EZ639">
        <v>17360.1923076923</v>
      </c>
      <c r="FA639">
        <v>40.7403076923077</v>
      </c>
      <c r="FB639">
        <v>40.437</v>
      </c>
      <c r="FC639">
        <v>40.062</v>
      </c>
      <c r="FD639">
        <v>40.0476923076923</v>
      </c>
      <c r="FE639">
        <v>41.7112307692308</v>
      </c>
      <c r="FF639">
        <v>1955.07615384615</v>
      </c>
      <c r="FG639">
        <v>39.9</v>
      </c>
      <c r="FH639">
        <v>0</v>
      </c>
      <c r="FI639">
        <v>1759352368.8</v>
      </c>
      <c r="FJ639">
        <v>0</v>
      </c>
      <c r="FK639">
        <v>501.60428</v>
      </c>
      <c r="FL639">
        <v>0.442153844480334</v>
      </c>
      <c r="FM639">
        <v>7.83846160095882</v>
      </c>
      <c r="FN639">
        <v>10187.188</v>
      </c>
      <c r="FO639">
        <v>15</v>
      </c>
      <c r="FP639">
        <v>0</v>
      </c>
      <c r="FQ639" t="s">
        <v>439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-37.21712</v>
      </c>
      <c r="GD639">
        <v>1.0913503759398</v>
      </c>
      <c r="GE639">
        <v>0.37945826199992</v>
      </c>
      <c r="GF639">
        <v>0</v>
      </c>
      <c r="GG639">
        <v>501.589441176471</v>
      </c>
      <c r="GH639">
        <v>0.402398777993587</v>
      </c>
      <c r="GI639">
        <v>0.185602229825676</v>
      </c>
      <c r="GJ639">
        <v>-1</v>
      </c>
      <c r="GK639">
        <v>2.696899</v>
      </c>
      <c r="GL639">
        <v>-0.0852775939849629</v>
      </c>
      <c r="GM639">
        <v>0.008245773402174</v>
      </c>
      <c r="GN639">
        <v>1</v>
      </c>
      <c r="GO639">
        <v>1</v>
      </c>
      <c r="GP639">
        <v>2</v>
      </c>
      <c r="GQ639" t="s">
        <v>448</v>
      </c>
      <c r="GR639">
        <v>3.13225</v>
      </c>
      <c r="GS639">
        <v>2.70991</v>
      </c>
      <c r="GT639">
        <v>0.133822</v>
      </c>
      <c r="GU639">
        <v>0.138889</v>
      </c>
      <c r="GV639">
        <v>0.100877</v>
      </c>
      <c r="GW639">
        <v>0.0931316</v>
      </c>
      <c r="GX639">
        <v>32661.8</v>
      </c>
      <c r="GY639">
        <v>34806.9</v>
      </c>
      <c r="GZ639">
        <v>34112.9</v>
      </c>
      <c r="HA639">
        <v>36594.3</v>
      </c>
      <c r="HB639">
        <v>43308.9</v>
      </c>
      <c r="HC639">
        <v>47646.8</v>
      </c>
      <c r="HD639">
        <v>53203.2</v>
      </c>
      <c r="HE639">
        <v>58480.8</v>
      </c>
      <c r="HF639">
        <v>1.96598</v>
      </c>
      <c r="HG639">
        <v>1.77943</v>
      </c>
      <c r="HH639">
        <v>0.145007</v>
      </c>
      <c r="HI639">
        <v>0</v>
      </c>
      <c r="HJ639">
        <v>27.6188</v>
      </c>
      <c r="HK639">
        <v>999.9</v>
      </c>
      <c r="HL639">
        <v>50.153</v>
      </c>
      <c r="HM639">
        <v>31.229</v>
      </c>
      <c r="HN639">
        <v>25.3904</v>
      </c>
      <c r="HO639">
        <v>54.2759</v>
      </c>
      <c r="HP639">
        <v>46.0777</v>
      </c>
      <c r="HQ639">
        <v>1</v>
      </c>
      <c r="HR639">
        <v>0.0201778</v>
      </c>
      <c r="HS639">
        <v>-0.602399</v>
      </c>
      <c r="HT639">
        <v>20.1116</v>
      </c>
      <c r="HU639">
        <v>5.19767</v>
      </c>
      <c r="HV639">
        <v>12.004</v>
      </c>
      <c r="HW639">
        <v>4.9751</v>
      </c>
      <c r="HX639">
        <v>3.2939</v>
      </c>
      <c r="HY639">
        <v>9999</v>
      </c>
      <c r="HZ639">
        <v>9999</v>
      </c>
      <c r="IA639">
        <v>999.9</v>
      </c>
      <c r="IB639">
        <v>9999</v>
      </c>
      <c r="IC639">
        <v>1.86325</v>
      </c>
      <c r="ID639">
        <v>1.86813</v>
      </c>
      <c r="IE639">
        <v>1.86789</v>
      </c>
      <c r="IF639">
        <v>1.86906</v>
      </c>
      <c r="IG639">
        <v>1.86982</v>
      </c>
      <c r="IH639">
        <v>1.86585</v>
      </c>
      <c r="II639">
        <v>1.86696</v>
      </c>
      <c r="IJ639">
        <v>1.86844</v>
      </c>
      <c r="IK639">
        <v>5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2.895</v>
      </c>
      <c r="IY639">
        <v>0.3542</v>
      </c>
      <c r="IZ639">
        <v>0.591063205497763</v>
      </c>
      <c r="JA639">
        <v>0.00362635438953289</v>
      </c>
      <c r="JB639">
        <v>-8.50754122937555e-07</v>
      </c>
      <c r="JC639">
        <v>2.87264459290622e-10</v>
      </c>
      <c r="JD639">
        <v>-0.103101814204982</v>
      </c>
      <c r="JE639">
        <v>-0.017656537129445</v>
      </c>
      <c r="JF639">
        <v>0.00217271289782075</v>
      </c>
      <c r="JG639">
        <v>-2.34727275410467e-05</v>
      </c>
      <c r="JH639">
        <v>4</v>
      </c>
      <c r="JI639">
        <v>2183</v>
      </c>
      <c r="JJ639">
        <v>1</v>
      </c>
      <c r="JK639">
        <v>27</v>
      </c>
      <c r="JL639">
        <v>29322539.5</v>
      </c>
      <c r="JM639">
        <v>29322539.5</v>
      </c>
      <c r="JN639">
        <v>1.64185</v>
      </c>
      <c r="JO639">
        <v>2.62939</v>
      </c>
      <c r="JP639">
        <v>1.54785</v>
      </c>
      <c r="JQ639">
        <v>2.31079</v>
      </c>
      <c r="JR639">
        <v>1.64551</v>
      </c>
      <c r="JS639">
        <v>2.35352</v>
      </c>
      <c r="JT639">
        <v>34.4408</v>
      </c>
      <c r="JU639">
        <v>24.1926</v>
      </c>
      <c r="JV639">
        <v>18</v>
      </c>
      <c r="JW639">
        <v>507.656</v>
      </c>
      <c r="JX639">
        <v>389.769</v>
      </c>
      <c r="JY639">
        <v>28.0336</v>
      </c>
      <c r="JZ639">
        <v>27.6373</v>
      </c>
      <c r="KA639">
        <v>29.9999</v>
      </c>
      <c r="KB639">
        <v>27.6778</v>
      </c>
      <c r="KC639">
        <v>27.6376</v>
      </c>
      <c r="KD639">
        <v>32.9762</v>
      </c>
      <c r="KE639">
        <v>19.5588</v>
      </c>
      <c r="KF639">
        <v>16.6778</v>
      </c>
      <c r="KG639">
        <v>28.0315</v>
      </c>
      <c r="KH639">
        <v>791.295</v>
      </c>
      <c r="KI639">
        <v>20.7684</v>
      </c>
      <c r="KJ639">
        <v>96.7213</v>
      </c>
      <c r="KK639">
        <v>94.7548</v>
      </c>
    </row>
    <row r="640" spans="1:297">
      <c r="A640">
        <v>624</v>
      </c>
      <c r="B640">
        <v>1759352373</v>
      </c>
      <c r="C640">
        <v>19513</v>
      </c>
      <c r="D640" t="s">
        <v>1695</v>
      </c>
      <c r="E640" t="s">
        <v>1696</v>
      </c>
      <c r="F640">
        <v>5</v>
      </c>
      <c r="G640" t="s">
        <v>1410</v>
      </c>
      <c r="H640" t="s">
        <v>436</v>
      </c>
      <c r="I640">
        <v>1759352364.84615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791.650547795094</v>
      </c>
      <c r="AK640">
        <v>763.427993939394</v>
      </c>
      <c r="AL640">
        <v>3.39654584816803</v>
      </c>
      <c r="AM640">
        <v>64.7014413785426</v>
      </c>
      <c r="AN640">
        <f>(AP640 - AO640 + DY640*1E3/(8.314*(EA640+273.15)) * AR640/DX640 * AQ640) * DX640/(100*DL640) * 1000/(1000 - AP640)</f>
        <v>0</v>
      </c>
      <c r="AO640">
        <v>20.671404380493</v>
      </c>
      <c r="AP640">
        <v>23.3362109090909</v>
      </c>
      <c r="AQ640">
        <v>-0.000160638652366014</v>
      </c>
      <c r="AR640">
        <v>119.371846667819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2.44</v>
      </c>
      <c r="DM640">
        <v>0.5</v>
      </c>
      <c r="DN640" t="s">
        <v>438</v>
      </c>
      <c r="DO640">
        <v>2</v>
      </c>
      <c r="DP640" t="b">
        <v>1</v>
      </c>
      <c r="DQ640">
        <v>1759352364.84615</v>
      </c>
      <c r="DR640">
        <v>722.026384615385</v>
      </c>
      <c r="DS640">
        <v>759.239076923077</v>
      </c>
      <c r="DT640">
        <v>23.3514153846154</v>
      </c>
      <c r="DU640">
        <v>20.6686230769231</v>
      </c>
      <c r="DV640">
        <v>719.160538461538</v>
      </c>
      <c r="DW640">
        <v>22.9969769230769</v>
      </c>
      <c r="DX640">
        <v>500.000153846154</v>
      </c>
      <c r="DY640">
        <v>90.2812923076923</v>
      </c>
      <c r="DZ640">
        <v>0.0320230538461539</v>
      </c>
      <c r="EA640">
        <v>29.887</v>
      </c>
      <c r="EB640">
        <v>29.9958230769231</v>
      </c>
      <c r="EC640">
        <v>999.9</v>
      </c>
      <c r="ED640">
        <v>0</v>
      </c>
      <c r="EE640">
        <v>0</v>
      </c>
      <c r="EF640">
        <v>9983.84153846154</v>
      </c>
      <c r="EG640">
        <v>0</v>
      </c>
      <c r="EH640">
        <v>14.7512769230769</v>
      </c>
      <c r="EI640">
        <v>-37.2127615384615</v>
      </c>
      <c r="EJ640">
        <v>739.289769230769</v>
      </c>
      <c r="EK640">
        <v>775.262769230769</v>
      </c>
      <c r="EL640">
        <v>2.68278076923077</v>
      </c>
      <c r="EM640">
        <v>759.239076923077</v>
      </c>
      <c r="EN640">
        <v>20.6686230769231</v>
      </c>
      <c r="EO640">
        <v>2.10819461538462</v>
      </c>
      <c r="EP640">
        <v>1.86599</v>
      </c>
      <c r="EQ640">
        <v>18.2812307692308</v>
      </c>
      <c r="ER640">
        <v>16.3508307692308</v>
      </c>
      <c r="ES640">
        <v>1999.98692307692</v>
      </c>
      <c r="ET640">
        <v>0.979997307692308</v>
      </c>
      <c r="EU640">
        <v>0.0200024153846154</v>
      </c>
      <c r="EV640">
        <v>0</v>
      </c>
      <c r="EW640">
        <v>501.612923076923</v>
      </c>
      <c r="EX640">
        <v>5.00059</v>
      </c>
      <c r="EY640">
        <v>10187.5384615385</v>
      </c>
      <c r="EZ640">
        <v>17360.2</v>
      </c>
      <c r="FA640">
        <v>40.7354615384615</v>
      </c>
      <c r="FB640">
        <v>40.437</v>
      </c>
      <c r="FC640">
        <v>40.062</v>
      </c>
      <c r="FD640">
        <v>40.0429230769231</v>
      </c>
      <c r="FE640">
        <v>41.6918461538462</v>
      </c>
      <c r="FF640">
        <v>1955.07692307692</v>
      </c>
      <c r="FG640">
        <v>39.9</v>
      </c>
      <c r="FH640">
        <v>0</v>
      </c>
      <c r="FI640">
        <v>1759352373.6</v>
      </c>
      <c r="FJ640">
        <v>0</v>
      </c>
      <c r="FK640">
        <v>501.64364</v>
      </c>
      <c r="FL640">
        <v>-0.0135384549219652</v>
      </c>
      <c r="FM640">
        <v>5.4384615318639</v>
      </c>
      <c r="FN640">
        <v>10187.652</v>
      </c>
      <c r="FO640">
        <v>15</v>
      </c>
      <c r="FP640">
        <v>0</v>
      </c>
      <c r="FQ640" t="s">
        <v>439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-37.1803333333333</v>
      </c>
      <c r="GD640">
        <v>-0.48121558441561</v>
      </c>
      <c r="GE640">
        <v>0.377292974873492</v>
      </c>
      <c r="GF640">
        <v>1</v>
      </c>
      <c r="GG640">
        <v>501.632029411765</v>
      </c>
      <c r="GH640">
        <v>0.360106951456064</v>
      </c>
      <c r="GI640">
        <v>0.212985705857586</v>
      </c>
      <c r="GJ640">
        <v>-1</v>
      </c>
      <c r="GK640">
        <v>2.68818761904762</v>
      </c>
      <c r="GL640">
        <v>-0.122804415584411</v>
      </c>
      <c r="GM640">
        <v>0.0129475108491249</v>
      </c>
      <c r="GN640">
        <v>0</v>
      </c>
      <c r="GO640">
        <v>1</v>
      </c>
      <c r="GP640">
        <v>2</v>
      </c>
      <c r="GQ640" t="s">
        <v>448</v>
      </c>
      <c r="GR640">
        <v>3.13232</v>
      </c>
      <c r="GS640">
        <v>2.70991</v>
      </c>
      <c r="GT640">
        <v>0.135874</v>
      </c>
      <c r="GU640">
        <v>0.140787</v>
      </c>
      <c r="GV640">
        <v>0.100848</v>
      </c>
      <c r="GW640">
        <v>0.0931859</v>
      </c>
      <c r="GX640">
        <v>32584.6</v>
      </c>
      <c r="GY640">
        <v>34730.5</v>
      </c>
      <c r="GZ640">
        <v>34113</v>
      </c>
      <c r="HA640">
        <v>36594.6</v>
      </c>
      <c r="HB640">
        <v>43310.8</v>
      </c>
      <c r="HC640">
        <v>47644.3</v>
      </c>
      <c r="HD640">
        <v>53203.5</v>
      </c>
      <c r="HE640">
        <v>58481</v>
      </c>
      <c r="HF640">
        <v>1.9666</v>
      </c>
      <c r="HG640">
        <v>1.77905</v>
      </c>
      <c r="HH640">
        <v>0.145976</v>
      </c>
      <c r="HI640">
        <v>0</v>
      </c>
      <c r="HJ640">
        <v>27.6188</v>
      </c>
      <c r="HK640">
        <v>999.9</v>
      </c>
      <c r="HL640">
        <v>50.201</v>
      </c>
      <c r="HM640">
        <v>31.25</v>
      </c>
      <c r="HN640">
        <v>25.4471</v>
      </c>
      <c r="HO640">
        <v>53.9859</v>
      </c>
      <c r="HP640">
        <v>46.0216</v>
      </c>
      <c r="HQ640">
        <v>1</v>
      </c>
      <c r="HR640">
        <v>0.0200356</v>
      </c>
      <c r="HS640">
        <v>-0.642557</v>
      </c>
      <c r="HT640">
        <v>20.1114</v>
      </c>
      <c r="HU640">
        <v>5.19722</v>
      </c>
      <c r="HV640">
        <v>12.004</v>
      </c>
      <c r="HW640">
        <v>4.9751</v>
      </c>
      <c r="HX640">
        <v>3.2939</v>
      </c>
      <c r="HY640">
        <v>9999</v>
      </c>
      <c r="HZ640">
        <v>9999</v>
      </c>
      <c r="IA640">
        <v>999.9</v>
      </c>
      <c r="IB640">
        <v>9999</v>
      </c>
      <c r="IC640">
        <v>1.86325</v>
      </c>
      <c r="ID640">
        <v>1.86813</v>
      </c>
      <c r="IE640">
        <v>1.86791</v>
      </c>
      <c r="IF640">
        <v>1.86905</v>
      </c>
      <c r="IG640">
        <v>1.86982</v>
      </c>
      <c r="IH640">
        <v>1.86586</v>
      </c>
      <c r="II640">
        <v>1.86698</v>
      </c>
      <c r="IJ640">
        <v>1.86844</v>
      </c>
      <c r="IK640">
        <v>5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2.942</v>
      </c>
      <c r="IY640">
        <v>0.3537</v>
      </c>
      <c r="IZ640">
        <v>0.591063205497763</v>
      </c>
      <c r="JA640">
        <v>0.00362635438953289</v>
      </c>
      <c r="JB640">
        <v>-8.50754122937555e-07</v>
      </c>
      <c r="JC640">
        <v>2.87264459290622e-10</v>
      </c>
      <c r="JD640">
        <v>-0.103101814204982</v>
      </c>
      <c r="JE640">
        <v>-0.017656537129445</v>
      </c>
      <c r="JF640">
        <v>0.00217271289782075</v>
      </c>
      <c r="JG640">
        <v>-2.34727275410467e-05</v>
      </c>
      <c r="JH640">
        <v>4</v>
      </c>
      <c r="JI640">
        <v>2183</v>
      </c>
      <c r="JJ640">
        <v>1</v>
      </c>
      <c r="JK640">
        <v>27</v>
      </c>
      <c r="JL640">
        <v>29322539.6</v>
      </c>
      <c r="JM640">
        <v>29322539.6</v>
      </c>
      <c r="JN640">
        <v>1.67358</v>
      </c>
      <c r="JO640">
        <v>2.63062</v>
      </c>
      <c r="JP640">
        <v>1.54785</v>
      </c>
      <c r="JQ640">
        <v>2.31201</v>
      </c>
      <c r="JR640">
        <v>1.64673</v>
      </c>
      <c r="JS640">
        <v>2.37549</v>
      </c>
      <c r="JT640">
        <v>34.4408</v>
      </c>
      <c r="JU640">
        <v>24.1926</v>
      </c>
      <c r="JV640">
        <v>18</v>
      </c>
      <c r="JW640">
        <v>508.037</v>
      </c>
      <c r="JX640">
        <v>389.545</v>
      </c>
      <c r="JY640">
        <v>28.031</v>
      </c>
      <c r="JZ640">
        <v>27.6343</v>
      </c>
      <c r="KA640">
        <v>29.9998</v>
      </c>
      <c r="KB640">
        <v>27.6743</v>
      </c>
      <c r="KC640">
        <v>27.6341</v>
      </c>
      <c r="KD640">
        <v>33.5522</v>
      </c>
      <c r="KE640">
        <v>19.2557</v>
      </c>
      <c r="KF640">
        <v>16.6778</v>
      </c>
      <c r="KG640">
        <v>28.037</v>
      </c>
      <c r="KH640">
        <v>804.832</v>
      </c>
      <c r="KI640">
        <v>20.7908</v>
      </c>
      <c r="KJ640">
        <v>96.7217</v>
      </c>
      <c r="KK640">
        <v>94.7553</v>
      </c>
    </row>
    <row r="641" spans="1:297">
      <c r="A641">
        <v>625</v>
      </c>
      <c r="B641">
        <v>1759352378</v>
      </c>
      <c r="C641">
        <v>19518</v>
      </c>
      <c r="D641" t="s">
        <v>1697</v>
      </c>
      <c r="E641" t="s">
        <v>1698</v>
      </c>
      <c r="F641">
        <v>5</v>
      </c>
      <c r="G641" t="s">
        <v>1410</v>
      </c>
      <c r="H641" t="s">
        <v>436</v>
      </c>
      <c r="I641">
        <v>1759352369.84615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807.984038452127</v>
      </c>
      <c r="AK641">
        <v>779.844509090909</v>
      </c>
      <c r="AL641">
        <v>3.29804822535645</v>
      </c>
      <c r="AM641">
        <v>64.7014413785426</v>
      </c>
      <c r="AN641">
        <f>(AP641 - AO641 + DY641*1E3/(8.314*(EA641+273.15)) * AR641/DX641 * AQ641) * DX641/(100*DL641) * 1000/(1000 - AP641)</f>
        <v>0</v>
      </c>
      <c r="AO641">
        <v>20.6900704460808</v>
      </c>
      <c r="AP641">
        <v>23.3253715151515</v>
      </c>
      <c r="AQ641">
        <v>-0.000149324826820473</v>
      </c>
      <c r="AR641">
        <v>119.371846667819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2.44</v>
      </c>
      <c r="DM641">
        <v>0.5</v>
      </c>
      <c r="DN641" t="s">
        <v>438</v>
      </c>
      <c r="DO641">
        <v>2</v>
      </c>
      <c r="DP641" t="b">
        <v>1</v>
      </c>
      <c r="DQ641">
        <v>1759352369.84615</v>
      </c>
      <c r="DR641">
        <v>738.393230769231</v>
      </c>
      <c r="DS641">
        <v>775.613769230769</v>
      </c>
      <c r="DT641">
        <v>23.3408615384615</v>
      </c>
      <c r="DU641">
        <v>20.6758153846154</v>
      </c>
      <c r="DV641">
        <v>735.480923076923</v>
      </c>
      <c r="DW641">
        <v>22.9868923076923</v>
      </c>
      <c r="DX641">
        <v>500.011076923077</v>
      </c>
      <c r="DY641">
        <v>90.2813923076923</v>
      </c>
      <c r="DZ641">
        <v>0.0320361076923077</v>
      </c>
      <c r="EA641">
        <v>29.8889230769231</v>
      </c>
      <c r="EB641">
        <v>29.9962769230769</v>
      </c>
      <c r="EC641">
        <v>999.9</v>
      </c>
      <c r="ED641">
        <v>0</v>
      </c>
      <c r="EE641">
        <v>0</v>
      </c>
      <c r="EF641">
        <v>9982.92153846154</v>
      </c>
      <c r="EG641">
        <v>0</v>
      </c>
      <c r="EH641">
        <v>14.7503307692308</v>
      </c>
      <c r="EI641">
        <v>-37.2205692307692</v>
      </c>
      <c r="EJ641">
        <v>756.039769230769</v>
      </c>
      <c r="EK641">
        <v>791.989</v>
      </c>
      <c r="EL641">
        <v>2.66504846153846</v>
      </c>
      <c r="EM641">
        <v>775.613769230769</v>
      </c>
      <c r="EN641">
        <v>20.6758153846154</v>
      </c>
      <c r="EO641">
        <v>2.10724538461538</v>
      </c>
      <c r="EP641">
        <v>1.86664230769231</v>
      </c>
      <c r="EQ641">
        <v>18.2740538461538</v>
      </c>
      <c r="ER641">
        <v>16.3563153846154</v>
      </c>
      <c r="ES641">
        <v>1999.98461538462</v>
      </c>
      <c r="ET641">
        <v>0.979997307692308</v>
      </c>
      <c r="EU641">
        <v>0.0200024153846154</v>
      </c>
      <c r="EV641">
        <v>0</v>
      </c>
      <c r="EW641">
        <v>501.637769230769</v>
      </c>
      <c r="EX641">
        <v>5.00059</v>
      </c>
      <c r="EY641">
        <v>10187.8615384615</v>
      </c>
      <c r="EZ641">
        <v>17360.1769230769</v>
      </c>
      <c r="FA641">
        <v>40.7354615384615</v>
      </c>
      <c r="FB641">
        <v>40.437</v>
      </c>
      <c r="FC641">
        <v>40.062</v>
      </c>
      <c r="FD641">
        <v>40.0429230769231</v>
      </c>
      <c r="FE641">
        <v>41.6918461538462</v>
      </c>
      <c r="FF641">
        <v>1955.07461538462</v>
      </c>
      <c r="FG641">
        <v>39.9</v>
      </c>
      <c r="FH641">
        <v>0</v>
      </c>
      <c r="FI641">
        <v>1759352379</v>
      </c>
      <c r="FJ641">
        <v>0</v>
      </c>
      <c r="FK641">
        <v>501.663461538462</v>
      </c>
      <c r="FL641">
        <v>-0.132512825743406</v>
      </c>
      <c r="FM641">
        <v>3.17948716816424</v>
      </c>
      <c r="FN641">
        <v>10187.9615384615</v>
      </c>
      <c r="FO641">
        <v>15</v>
      </c>
      <c r="FP641">
        <v>0</v>
      </c>
      <c r="FQ641" t="s">
        <v>439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-37.24897</v>
      </c>
      <c r="GD641">
        <v>-0.417175939849628</v>
      </c>
      <c r="GE641">
        <v>0.362071693315012</v>
      </c>
      <c r="GF641">
        <v>1</v>
      </c>
      <c r="GG641">
        <v>501.666970588235</v>
      </c>
      <c r="GH641">
        <v>-0.103911382616116</v>
      </c>
      <c r="GI641">
        <v>0.22105142937576</v>
      </c>
      <c r="GJ641">
        <v>-1</v>
      </c>
      <c r="GK641">
        <v>2.6723765</v>
      </c>
      <c r="GL641">
        <v>-0.215501503759394</v>
      </c>
      <c r="GM641">
        <v>0.0216508272994359</v>
      </c>
      <c r="GN641">
        <v>0</v>
      </c>
      <c r="GO641">
        <v>1</v>
      </c>
      <c r="GP641">
        <v>2</v>
      </c>
      <c r="GQ641" t="s">
        <v>448</v>
      </c>
      <c r="GR641">
        <v>3.13232</v>
      </c>
      <c r="GS641">
        <v>2.70991</v>
      </c>
      <c r="GT641">
        <v>0.137879</v>
      </c>
      <c r="GU641">
        <v>0.14278</v>
      </c>
      <c r="GV641">
        <v>0.100825</v>
      </c>
      <c r="GW641">
        <v>0.0933122</v>
      </c>
      <c r="GX641">
        <v>32508.9</v>
      </c>
      <c r="GY641">
        <v>34650.2</v>
      </c>
      <c r="GZ641">
        <v>34112.9</v>
      </c>
      <c r="HA641">
        <v>36594.8</v>
      </c>
      <c r="HB641">
        <v>43312.1</v>
      </c>
      <c r="HC641">
        <v>47638.1</v>
      </c>
      <c r="HD641">
        <v>53203.5</v>
      </c>
      <c r="HE641">
        <v>58481.3</v>
      </c>
      <c r="HF641">
        <v>1.96642</v>
      </c>
      <c r="HG641">
        <v>1.77927</v>
      </c>
      <c r="HH641">
        <v>0.146572</v>
      </c>
      <c r="HI641">
        <v>0</v>
      </c>
      <c r="HJ641">
        <v>27.6174</v>
      </c>
      <c r="HK641">
        <v>999.9</v>
      </c>
      <c r="HL641">
        <v>50.177</v>
      </c>
      <c r="HM641">
        <v>31.229</v>
      </c>
      <c r="HN641">
        <v>25.404</v>
      </c>
      <c r="HO641">
        <v>54.1759</v>
      </c>
      <c r="HP641">
        <v>45.9776</v>
      </c>
      <c r="HQ641">
        <v>1</v>
      </c>
      <c r="HR641">
        <v>0.0194944</v>
      </c>
      <c r="HS641">
        <v>-0.647192</v>
      </c>
      <c r="HT641">
        <v>20.1113</v>
      </c>
      <c r="HU641">
        <v>5.19707</v>
      </c>
      <c r="HV641">
        <v>12.004</v>
      </c>
      <c r="HW641">
        <v>4.975</v>
      </c>
      <c r="HX641">
        <v>3.294</v>
      </c>
      <c r="HY641">
        <v>9999</v>
      </c>
      <c r="HZ641">
        <v>9999</v>
      </c>
      <c r="IA641">
        <v>999.9</v>
      </c>
      <c r="IB641">
        <v>9999</v>
      </c>
      <c r="IC641">
        <v>1.86325</v>
      </c>
      <c r="ID641">
        <v>1.86813</v>
      </c>
      <c r="IE641">
        <v>1.86788</v>
      </c>
      <c r="IF641">
        <v>1.86905</v>
      </c>
      <c r="IG641">
        <v>1.86983</v>
      </c>
      <c r="IH641">
        <v>1.86587</v>
      </c>
      <c r="II641">
        <v>1.86693</v>
      </c>
      <c r="IJ641">
        <v>1.86844</v>
      </c>
      <c r="IK641">
        <v>5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2.987</v>
      </c>
      <c r="IY641">
        <v>0.3533</v>
      </c>
      <c r="IZ641">
        <v>0.591063205497763</v>
      </c>
      <c r="JA641">
        <v>0.00362635438953289</v>
      </c>
      <c r="JB641">
        <v>-8.50754122937555e-07</v>
      </c>
      <c r="JC641">
        <v>2.87264459290622e-10</v>
      </c>
      <c r="JD641">
        <v>-0.103101814204982</v>
      </c>
      <c r="JE641">
        <v>-0.017656537129445</v>
      </c>
      <c r="JF641">
        <v>0.00217271289782075</v>
      </c>
      <c r="JG641">
        <v>-2.34727275410467e-05</v>
      </c>
      <c r="JH641">
        <v>4</v>
      </c>
      <c r="JI641">
        <v>2183</v>
      </c>
      <c r="JJ641">
        <v>1</v>
      </c>
      <c r="JK641">
        <v>27</v>
      </c>
      <c r="JL641">
        <v>29322539.6</v>
      </c>
      <c r="JM641">
        <v>29322539.6</v>
      </c>
      <c r="JN641">
        <v>1.69556</v>
      </c>
      <c r="JO641">
        <v>2.62329</v>
      </c>
      <c r="JP641">
        <v>1.54785</v>
      </c>
      <c r="JQ641">
        <v>2.31201</v>
      </c>
      <c r="JR641">
        <v>1.64673</v>
      </c>
      <c r="JS641">
        <v>2.35352</v>
      </c>
      <c r="JT641">
        <v>34.4408</v>
      </c>
      <c r="JU641">
        <v>24.1926</v>
      </c>
      <c r="JV641">
        <v>18</v>
      </c>
      <c r="JW641">
        <v>507.896</v>
      </c>
      <c r="JX641">
        <v>389.647</v>
      </c>
      <c r="JY641">
        <v>28.0357</v>
      </c>
      <c r="JZ641">
        <v>27.6314</v>
      </c>
      <c r="KA641">
        <v>29.9998</v>
      </c>
      <c r="KB641">
        <v>27.6714</v>
      </c>
      <c r="KC641">
        <v>27.6313</v>
      </c>
      <c r="KD641">
        <v>34.118</v>
      </c>
      <c r="KE641">
        <v>19.2557</v>
      </c>
      <c r="KF641">
        <v>16.6778</v>
      </c>
      <c r="KG641">
        <v>28.033</v>
      </c>
      <c r="KH641">
        <v>824.987</v>
      </c>
      <c r="KI641">
        <v>20.8125</v>
      </c>
      <c r="KJ641">
        <v>96.7216</v>
      </c>
      <c r="KK641">
        <v>94.7558</v>
      </c>
    </row>
    <row r="642" spans="1:297">
      <c r="A642">
        <v>626</v>
      </c>
      <c r="B642">
        <v>1759352383</v>
      </c>
      <c r="C642">
        <v>19523</v>
      </c>
      <c r="D642" t="s">
        <v>1699</v>
      </c>
      <c r="E642" t="s">
        <v>1700</v>
      </c>
      <c r="F642">
        <v>5</v>
      </c>
      <c r="G642" t="s">
        <v>1410</v>
      </c>
      <c r="H642" t="s">
        <v>436</v>
      </c>
      <c r="I642">
        <v>1759352374.84615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824.683672947092</v>
      </c>
      <c r="AK642">
        <v>796.483224242425</v>
      </c>
      <c r="AL642">
        <v>3.30620192826312</v>
      </c>
      <c r="AM642">
        <v>64.7014413785426</v>
      </c>
      <c r="AN642">
        <f>(AP642 - AO642 + DY642*1E3/(8.314*(EA642+273.15)) * AR642/DX642 * AQ642) * DX642/(100*DL642) * 1000/(1000 - AP642)</f>
        <v>0</v>
      </c>
      <c r="AO642">
        <v>20.7463117222072</v>
      </c>
      <c r="AP642">
        <v>23.3351248484848</v>
      </c>
      <c r="AQ642">
        <v>0.000111858737662187</v>
      </c>
      <c r="AR642">
        <v>119.371846667819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2.44</v>
      </c>
      <c r="DM642">
        <v>0.5</v>
      </c>
      <c r="DN642" t="s">
        <v>438</v>
      </c>
      <c r="DO642">
        <v>2</v>
      </c>
      <c r="DP642" t="b">
        <v>1</v>
      </c>
      <c r="DQ642">
        <v>1759352374.84615</v>
      </c>
      <c r="DR642">
        <v>754.701</v>
      </c>
      <c r="DS642">
        <v>792.016538461538</v>
      </c>
      <c r="DT642">
        <v>23.3338769230769</v>
      </c>
      <c r="DU642">
        <v>20.7022615384615</v>
      </c>
      <c r="DV642">
        <v>751.742615384616</v>
      </c>
      <c r="DW642">
        <v>22.9801923076923</v>
      </c>
      <c r="DX642">
        <v>500.025</v>
      </c>
      <c r="DY642">
        <v>90.2810769230769</v>
      </c>
      <c r="DZ642">
        <v>0.0320288769230769</v>
      </c>
      <c r="EA642">
        <v>29.8888538461539</v>
      </c>
      <c r="EB642">
        <v>30.0004923076923</v>
      </c>
      <c r="EC642">
        <v>999.9</v>
      </c>
      <c r="ED642">
        <v>0</v>
      </c>
      <c r="EE642">
        <v>0</v>
      </c>
      <c r="EF642">
        <v>9985.95230769231</v>
      </c>
      <c r="EG642">
        <v>0</v>
      </c>
      <c r="EH642">
        <v>14.7523538461538</v>
      </c>
      <c r="EI642">
        <v>-37.3154307692308</v>
      </c>
      <c r="EJ642">
        <v>772.731769230769</v>
      </c>
      <c r="EK642">
        <v>808.760230769231</v>
      </c>
      <c r="EL642">
        <v>2.63161461538462</v>
      </c>
      <c r="EM642">
        <v>792.016538461538</v>
      </c>
      <c r="EN642">
        <v>20.7022615384615</v>
      </c>
      <c r="EO642">
        <v>2.10660692307692</v>
      </c>
      <c r="EP642">
        <v>1.86902230769231</v>
      </c>
      <c r="EQ642">
        <v>18.2692230769231</v>
      </c>
      <c r="ER642">
        <v>16.3763</v>
      </c>
      <c r="ES642">
        <v>1999.98461538462</v>
      </c>
      <c r="ET642">
        <v>0.979997307692308</v>
      </c>
      <c r="EU642">
        <v>0.0200024153846154</v>
      </c>
      <c r="EV642">
        <v>0</v>
      </c>
      <c r="EW642">
        <v>501.613384615385</v>
      </c>
      <c r="EX642">
        <v>5.00059</v>
      </c>
      <c r="EY642">
        <v>10188.0846153846</v>
      </c>
      <c r="EZ642">
        <v>17360.1769230769</v>
      </c>
      <c r="FA642">
        <v>40.7306153846154</v>
      </c>
      <c r="FB642">
        <v>40.437</v>
      </c>
      <c r="FC642">
        <v>40.062</v>
      </c>
      <c r="FD642">
        <v>40.0429230769231</v>
      </c>
      <c r="FE642">
        <v>41.687</v>
      </c>
      <c r="FF642">
        <v>1955.07461538462</v>
      </c>
      <c r="FG642">
        <v>39.9</v>
      </c>
      <c r="FH642">
        <v>0</v>
      </c>
      <c r="FI642">
        <v>1759352383.8</v>
      </c>
      <c r="FJ642">
        <v>0</v>
      </c>
      <c r="FK642">
        <v>501.653384615385</v>
      </c>
      <c r="FL642">
        <v>-0.886358973111333</v>
      </c>
      <c r="FM642">
        <v>2.79999996368639</v>
      </c>
      <c r="FN642">
        <v>10188.0192307692</v>
      </c>
      <c r="FO642">
        <v>15</v>
      </c>
      <c r="FP642">
        <v>0</v>
      </c>
      <c r="FQ642" t="s">
        <v>439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-37.2057761904762</v>
      </c>
      <c r="GD642">
        <v>-1.09840519480521</v>
      </c>
      <c r="GE642">
        <v>0.349307168555893</v>
      </c>
      <c r="GF642">
        <v>0</v>
      </c>
      <c r="GG642">
        <v>501.642205882353</v>
      </c>
      <c r="GH642">
        <v>-0.00374331602822487</v>
      </c>
      <c r="GI642">
        <v>0.215611958007868</v>
      </c>
      <c r="GJ642">
        <v>-1</v>
      </c>
      <c r="GK642">
        <v>2.64694904761905</v>
      </c>
      <c r="GL642">
        <v>-0.378490129870125</v>
      </c>
      <c r="GM642">
        <v>0.0399930590293058</v>
      </c>
      <c r="GN642">
        <v>0</v>
      </c>
      <c r="GO642">
        <v>0</v>
      </c>
      <c r="GP642">
        <v>2</v>
      </c>
      <c r="GQ642" t="s">
        <v>481</v>
      </c>
      <c r="GR642">
        <v>3.13233</v>
      </c>
      <c r="GS642">
        <v>2.70978</v>
      </c>
      <c r="GT642">
        <v>0.139848</v>
      </c>
      <c r="GU642">
        <v>0.144789</v>
      </c>
      <c r="GV642">
        <v>0.100859</v>
      </c>
      <c r="GW642">
        <v>0.0934511</v>
      </c>
      <c r="GX642">
        <v>32435.2</v>
      </c>
      <c r="GY642">
        <v>34569.4</v>
      </c>
      <c r="GZ642">
        <v>34113.4</v>
      </c>
      <c r="HA642">
        <v>36595.1</v>
      </c>
      <c r="HB642">
        <v>43311.3</v>
      </c>
      <c r="HC642">
        <v>47631.2</v>
      </c>
      <c r="HD642">
        <v>53204.2</v>
      </c>
      <c r="HE642">
        <v>58481.8</v>
      </c>
      <c r="HF642">
        <v>1.9661</v>
      </c>
      <c r="HG642">
        <v>1.77962</v>
      </c>
      <c r="HH642">
        <v>0.146925</v>
      </c>
      <c r="HI642">
        <v>0</v>
      </c>
      <c r="HJ642">
        <v>27.6127</v>
      </c>
      <c r="HK642">
        <v>999.9</v>
      </c>
      <c r="HL642">
        <v>50.177</v>
      </c>
      <c r="HM642">
        <v>31.25</v>
      </c>
      <c r="HN642">
        <v>25.4336</v>
      </c>
      <c r="HO642">
        <v>55.0259</v>
      </c>
      <c r="HP642">
        <v>45.8534</v>
      </c>
      <c r="HQ642">
        <v>1</v>
      </c>
      <c r="HR642">
        <v>0.0194995</v>
      </c>
      <c r="HS642">
        <v>-0.622936</v>
      </c>
      <c r="HT642">
        <v>20.1117</v>
      </c>
      <c r="HU642">
        <v>5.19767</v>
      </c>
      <c r="HV642">
        <v>12.004</v>
      </c>
      <c r="HW642">
        <v>4.97525</v>
      </c>
      <c r="HX642">
        <v>3.29395</v>
      </c>
      <c r="HY642">
        <v>9999</v>
      </c>
      <c r="HZ642">
        <v>9999</v>
      </c>
      <c r="IA642">
        <v>999.9</v>
      </c>
      <c r="IB642">
        <v>9999</v>
      </c>
      <c r="IC642">
        <v>1.86325</v>
      </c>
      <c r="ID642">
        <v>1.86812</v>
      </c>
      <c r="IE642">
        <v>1.86786</v>
      </c>
      <c r="IF642">
        <v>1.86905</v>
      </c>
      <c r="IG642">
        <v>1.86981</v>
      </c>
      <c r="IH642">
        <v>1.86584</v>
      </c>
      <c r="II642">
        <v>1.86694</v>
      </c>
      <c r="IJ642">
        <v>1.86843</v>
      </c>
      <c r="IK642">
        <v>5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3.033</v>
      </c>
      <c r="IY642">
        <v>0.3538</v>
      </c>
      <c r="IZ642">
        <v>0.591063205497763</v>
      </c>
      <c r="JA642">
        <v>0.00362635438953289</v>
      </c>
      <c r="JB642">
        <v>-8.50754122937555e-07</v>
      </c>
      <c r="JC642">
        <v>2.87264459290622e-10</v>
      </c>
      <c r="JD642">
        <v>-0.103101814204982</v>
      </c>
      <c r="JE642">
        <v>-0.017656537129445</v>
      </c>
      <c r="JF642">
        <v>0.00217271289782075</v>
      </c>
      <c r="JG642">
        <v>-2.34727275410467e-05</v>
      </c>
      <c r="JH642">
        <v>4</v>
      </c>
      <c r="JI642">
        <v>2183</v>
      </c>
      <c r="JJ642">
        <v>1</v>
      </c>
      <c r="JK642">
        <v>27</v>
      </c>
      <c r="JL642">
        <v>29322539.7</v>
      </c>
      <c r="JM642">
        <v>29322539.7</v>
      </c>
      <c r="JN642">
        <v>1.73096</v>
      </c>
      <c r="JO642">
        <v>2.62207</v>
      </c>
      <c r="JP642">
        <v>1.54785</v>
      </c>
      <c r="JQ642">
        <v>2.31201</v>
      </c>
      <c r="JR642">
        <v>1.64551</v>
      </c>
      <c r="JS642">
        <v>2.37671</v>
      </c>
      <c r="JT642">
        <v>34.418</v>
      </c>
      <c r="JU642">
        <v>24.1926</v>
      </c>
      <c r="JV642">
        <v>18</v>
      </c>
      <c r="JW642">
        <v>507.653</v>
      </c>
      <c r="JX642">
        <v>389.81</v>
      </c>
      <c r="JY642">
        <v>28.0341</v>
      </c>
      <c r="JZ642">
        <v>27.6279</v>
      </c>
      <c r="KA642">
        <v>29.9999</v>
      </c>
      <c r="KB642">
        <v>27.6683</v>
      </c>
      <c r="KC642">
        <v>27.6278</v>
      </c>
      <c r="KD642">
        <v>34.7001</v>
      </c>
      <c r="KE642">
        <v>19.2557</v>
      </c>
      <c r="KF642">
        <v>16.6778</v>
      </c>
      <c r="KG642">
        <v>28.0254</v>
      </c>
      <c r="KH642">
        <v>838.504</v>
      </c>
      <c r="KI642">
        <v>20.8149</v>
      </c>
      <c r="KJ642">
        <v>96.723</v>
      </c>
      <c r="KK642">
        <v>94.7566</v>
      </c>
    </row>
    <row r="643" spans="1:297">
      <c r="A643">
        <v>627</v>
      </c>
      <c r="B643">
        <v>1759352388</v>
      </c>
      <c r="C643">
        <v>19528</v>
      </c>
      <c r="D643" t="s">
        <v>1701</v>
      </c>
      <c r="E643" t="s">
        <v>1702</v>
      </c>
      <c r="F643">
        <v>5</v>
      </c>
      <c r="G643" t="s">
        <v>1410</v>
      </c>
      <c r="H643" t="s">
        <v>436</v>
      </c>
      <c r="I643">
        <v>1759352379.84615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842.438245897278</v>
      </c>
      <c r="AK643">
        <v>813.509927272728</v>
      </c>
      <c r="AL643">
        <v>3.42906661800567</v>
      </c>
      <c r="AM643">
        <v>64.7014413785426</v>
      </c>
      <c r="AN643">
        <f>(AP643 - AO643 + DY643*1E3/(8.314*(EA643+273.15)) * AR643/DX643 * AQ643) * DX643/(100*DL643) * 1000/(1000 - AP643)</f>
        <v>0</v>
      </c>
      <c r="AO643">
        <v>20.7671320537064</v>
      </c>
      <c r="AP643">
        <v>23.3430957575757</v>
      </c>
      <c r="AQ643">
        <v>9.30523043037962e-05</v>
      </c>
      <c r="AR643">
        <v>119.371846667819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2.44</v>
      </c>
      <c r="DM643">
        <v>0.5</v>
      </c>
      <c r="DN643" t="s">
        <v>438</v>
      </c>
      <c r="DO643">
        <v>2</v>
      </c>
      <c r="DP643" t="b">
        <v>1</v>
      </c>
      <c r="DQ643">
        <v>1759352379.84615</v>
      </c>
      <c r="DR643">
        <v>770.997615384615</v>
      </c>
      <c r="DS643">
        <v>808.659692307692</v>
      </c>
      <c r="DT643">
        <v>23.3338461538462</v>
      </c>
      <c r="DU643">
        <v>20.7318692307692</v>
      </c>
      <c r="DV643">
        <v>767.993230769231</v>
      </c>
      <c r="DW643">
        <v>22.9801615384615</v>
      </c>
      <c r="DX643">
        <v>499.986076923077</v>
      </c>
      <c r="DY643">
        <v>90.2806153846154</v>
      </c>
      <c r="DZ643">
        <v>0.0321738</v>
      </c>
      <c r="EA643">
        <v>29.8894153846154</v>
      </c>
      <c r="EB643">
        <v>30.0104307692308</v>
      </c>
      <c r="EC643">
        <v>999.9</v>
      </c>
      <c r="ED643">
        <v>0</v>
      </c>
      <c r="EE643">
        <v>0</v>
      </c>
      <c r="EF643">
        <v>9975.47230769231</v>
      </c>
      <c r="EG643">
        <v>0</v>
      </c>
      <c r="EH643">
        <v>14.7480076923077</v>
      </c>
      <c r="EI643">
        <v>-37.6619769230769</v>
      </c>
      <c r="EJ643">
        <v>789.417769230769</v>
      </c>
      <c r="EK643">
        <v>825.780153846154</v>
      </c>
      <c r="EL643">
        <v>2.60197</v>
      </c>
      <c r="EM643">
        <v>808.659692307692</v>
      </c>
      <c r="EN643">
        <v>20.7318692307692</v>
      </c>
      <c r="EO643">
        <v>2.10659461538462</v>
      </c>
      <c r="EP643">
        <v>1.87168615384615</v>
      </c>
      <c r="EQ643">
        <v>18.2691230769231</v>
      </c>
      <c r="ER643">
        <v>16.3986615384615</v>
      </c>
      <c r="ES643">
        <v>1999.98769230769</v>
      </c>
      <c r="ET643">
        <v>0.979997307692308</v>
      </c>
      <c r="EU643">
        <v>0.0200024153846154</v>
      </c>
      <c r="EV643">
        <v>0</v>
      </c>
      <c r="EW643">
        <v>501.519461538462</v>
      </c>
      <c r="EX643">
        <v>5.00059</v>
      </c>
      <c r="EY643">
        <v>10188.1153846154</v>
      </c>
      <c r="EZ643">
        <v>17360.2076923077</v>
      </c>
      <c r="FA643">
        <v>40.7112307692308</v>
      </c>
      <c r="FB643">
        <v>40.437</v>
      </c>
      <c r="FC643">
        <v>40.062</v>
      </c>
      <c r="FD643">
        <v>40.0333846153846</v>
      </c>
      <c r="FE643">
        <v>41.687</v>
      </c>
      <c r="FF643">
        <v>1955.07769230769</v>
      </c>
      <c r="FG643">
        <v>39.9</v>
      </c>
      <c r="FH643">
        <v>0</v>
      </c>
      <c r="FI643">
        <v>1759352388.6</v>
      </c>
      <c r="FJ643">
        <v>0</v>
      </c>
      <c r="FK643">
        <v>501.588461538462</v>
      </c>
      <c r="FL643">
        <v>-0.71808546540844</v>
      </c>
      <c r="FM643">
        <v>-2.49914532055707</v>
      </c>
      <c r="FN643">
        <v>10188.0807692308</v>
      </c>
      <c r="FO643">
        <v>15</v>
      </c>
      <c r="FP643">
        <v>0</v>
      </c>
      <c r="FQ643" t="s">
        <v>439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-37.572205</v>
      </c>
      <c r="GD643">
        <v>-3.79018195488725</v>
      </c>
      <c r="GE643">
        <v>0.575893436735477</v>
      </c>
      <c r="GF643">
        <v>0</v>
      </c>
      <c r="GG643">
        <v>501.611235294118</v>
      </c>
      <c r="GH643">
        <v>-0.684003053138775</v>
      </c>
      <c r="GI643">
        <v>0.228023742162126</v>
      </c>
      <c r="GJ643">
        <v>-1</v>
      </c>
      <c r="GK643">
        <v>2.617279</v>
      </c>
      <c r="GL643">
        <v>-0.397810827067669</v>
      </c>
      <c r="GM643">
        <v>0.0399704783433974</v>
      </c>
      <c r="GN643">
        <v>0</v>
      </c>
      <c r="GO643">
        <v>0</v>
      </c>
      <c r="GP643">
        <v>2</v>
      </c>
      <c r="GQ643" t="s">
        <v>481</v>
      </c>
      <c r="GR643">
        <v>3.13241</v>
      </c>
      <c r="GS643">
        <v>2.71036</v>
      </c>
      <c r="GT643">
        <v>0.141877</v>
      </c>
      <c r="GU643">
        <v>0.146792</v>
      </c>
      <c r="GV643">
        <v>0.100871</v>
      </c>
      <c r="GW643">
        <v>0.0934618</v>
      </c>
      <c r="GX643">
        <v>32359.1</v>
      </c>
      <c r="GY643">
        <v>34488.1</v>
      </c>
      <c r="GZ643">
        <v>34113.8</v>
      </c>
      <c r="HA643">
        <v>36594.8</v>
      </c>
      <c r="HB643">
        <v>43311.3</v>
      </c>
      <c r="HC643">
        <v>47630.8</v>
      </c>
      <c r="HD643">
        <v>53204.7</v>
      </c>
      <c r="HE643">
        <v>58481.6</v>
      </c>
      <c r="HF643">
        <v>1.96642</v>
      </c>
      <c r="HG643">
        <v>1.77947</v>
      </c>
      <c r="HH643">
        <v>0.148062</v>
      </c>
      <c r="HI643">
        <v>0</v>
      </c>
      <c r="HJ643">
        <v>27.6098</v>
      </c>
      <c r="HK643">
        <v>999.9</v>
      </c>
      <c r="HL643">
        <v>50.153</v>
      </c>
      <c r="HM643">
        <v>31.229</v>
      </c>
      <c r="HN643">
        <v>25.3896</v>
      </c>
      <c r="HO643">
        <v>54.7059</v>
      </c>
      <c r="HP643">
        <v>45.8614</v>
      </c>
      <c r="HQ643">
        <v>1</v>
      </c>
      <c r="HR643">
        <v>0.0193623</v>
      </c>
      <c r="HS643">
        <v>-0.58787</v>
      </c>
      <c r="HT643">
        <v>20.1116</v>
      </c>
      <c r="HU643">
        <v>5.19767</v>
      </c>
      <c r="HV643">
        <v>12.004</v>
      </c>
      <c r="HW643">
        <v>4.97515</v>
      </c>
      <c r="HX643">
        <v>3.29393</v>
      </c>
      <c r="HY643">
        <v>9999</v>
      </c>
      <c r="HZ643">
        <v>9999</v>
      </c>
      <c r="IA643">
        <v>999.9</v>
      </c>
      <c r="IB643">
        <v>9999</v>
      </c>
      <c r="IC643">
        <v>1.86325</v>
      </c>
      <c r="ID643">
        <v>1.86813</v>
      </c>
      <c r="IE643">
        <v>1.86789</v>
      </c>
      <c r="IF643">
        <v>1.86905</v>
      </c>
      <c r="IG643">
        <v>1.86981</v>
      </c>
      <c r="IH643">
        <v>1.86586</v>
      </c>
      <c r="II643">
        <v>1.86693</v>
      </c>
      <c r="IJ643">
        <v>1.86844</v>
      </c>
      <c r="IK643">
        <v>5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3.081</v>
      </c>
      <c r="IY643">
        <v>0.354</v>
      </c>
      <c r="IZ643">
        <v>0.591063205497763</v>
      </c>
      <c r="JA643">
        <v>0.00362635438953289</v>
      </c>
      <c r="JB643">
        <v>-8.50754122937555e-07</v>
      </c>
      <c r="JC643">
        <v>2.87264459290622e-10</v>
      </c>
      <c r="JD643">
        <v>-0.103101814204982</v>
      </c>
      <c r="JE643">
        <v>-0.017656537129445</v>
      </c>
      <c r="JF643">
        <v>0.00217271289782075</v>
      </c>
      <c r="JG643">
        <v>-2.34727275410467e-05</v>
      </c>
      <c r="JH643">
        <v>4</v>
      </c>
      <c r="JI643">
        <v>2183</v>
      </c>
      <c r="JJ643">
        <v>1</v>
      </c>
      <c r="JK643">
        <v>27</v>
      </c>
      <c r="JL643">
        <v>29322539.8</v>
      </c>
      <c r="JM643">
        <v>29322539.8</v>
      </c>
      <c r="JN643">
        <v>1.75293</v>
      </c>
      <c r="JO643">
        <v>2.62451</v>
      </c>
      <c r="JP643">
        <v>1.54785</v>
      </c>
      <c r="JQ643">
        <v>2.31201</v>
      </c>
      <c r="JR643">
        <v>1.64673</v>
      </c>
      <c r="JS643">
        <v>2.34985</v>
      </c>
      <c r="JT643">
        <v>34.4408</v>
      </c>
      <c r="JU643">
        <v>24.1926</v>
      </c>
      <c r="JV643">
        <v>18</v>
      </c>
      <c r="JW643">
        <v>507.838</v>
      </c>
      <c r="JX643">
        <v>389.711</v>
      </c>
      <c r="JY643">
        <v>28.0266</v>
      </c>
      <c r="JZ643">
        <v>27.6249</v>
      </c>
      <c r="KA643">
        <v>29.9999</v>
      </c>
      <c r="KB643">
        <v>27.665</v>
      </c>
      <c r="KC643">
        <v>27.6249</v>
      </c>
      <c r="KD643">
        <v>35.26</v>
      </c>
      <c r="KE643">
        <v>19.2557</v>
      </c>
      <c r="KF643">
        <v>16.6778</v>
      </c>
      <c r="KG643">
        <v>28.0049</v>
      </c>
      <c r="KH643">
        <v>858.665</v>
      </c>
      <c r="KI643">
        <v>20.8323</v>
      </c>
      <c r="KJ643">
        <v>96.724</v>
      </c>
      <c r="KK643">
        <v>94.7562</v>
      </c>
    </row>
    <row r="644" spans="1:297">
      <c r="A644">
        <v>628</v>
      </c>
      <c r="B644">
        <v>1759352393</v>
      </c>
      <c r="C644">
        <v>19533</v>
      </c>
      <c r="D644" t="s">
        <v>1703</v>
      </c>
      <c r="E644" t="s">
        <v>1704</v>
      </c>
      <c r="F644">
        <v>5</v>
      </c>
      <c r="G644" t="s">
        <v>1410</v>
      </c>
      <c r="H644" t="s">
        <v>436</v>
      </c>
      <c r="I644">
        <v>1759352384.84615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859.217411273615</v>
      </c>
      <c r="AK644">
        <v>830.408490909091</v>
      </c>
      <c r="AL644">
        <v>3.35352004666431</v>
      </c>
      <c r="AM644">
        <v>64.7014413785426</v>
      </c>
      <c r="AN644">
        <f>(AP644 - AO644 + DY644*1E3/(8.314*(EA644+273.15)) * AR644/DX644 * AQ644) * DX644/(100*DL644) * 1000/(1000 - AP644)</f>
        <v>0</v>
      </c>
      <c r="AO644">
        <v>20.767126120934</v>
      </c>
      <c r="AP644">
        <v>23.3336781818182</v>
      </c>
      <c r="AQ644">
        <v>-9.28286742118496e-05</v>
      </c>
      <c r="AR644">
        <v>119.371846667819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2.44</v>
      </c>
      <c r="DM644">
        <v>0.5</v>
      </c>
      <c r="DN644" t="s">
        <v>438</v>
      </c>
      <c r="DO644">
        <v>2</v>
      </c>
      <c r="DP644" t="b">
        <v>1</v>
      </c>
      <c r="DQ644">
        <v>1759352384.84615</v>
      </c>
      <c r="DR644">
        <v>787.422230769231</v>
      </c>
      <c r="DS644">
        <v>825.245461538462</v>
      </c>
      <c r="DT644">
        <v>23.3356923076923</v>
      </c>
      <c r="DU644">
        <v>20.7572230769231</v>
      </c>
      <c r="DV644">
        <v>784.371615384615</v>
      </c>
      <c r="DW644">
        <v>22.9819230769231</v>
      </c>
      <c r="DX644">
        <v>499.994384615385</v>
      </c>
      <c r="DY644">
        <v>90.2800076923077</v>
      </c>
      <c r="DZ644">
        <v>0.0320813538461538</v>
      </c>
      <c r="EA644">
        <v>29.8898769230769</v>
      </c>
      <c r="EB644">
        <v>30.0148846153846</v>
      </c>
      <c r="EC644">
        <v>999.9</v>
      </c>
      <c r="ED644">
        <v>0</v>
      </c>
      <c r="EE644">
        <v>0</v>
      </c>
      <c r="EF644">
        <v>9992.78615384615</v>
      </c>
      <c r="EG644">
        <v>0</v>
      </c>
      <c r="EH644">
        <v>14.7536307692308</v>
      </c>
      <c r="EI644">
        <v>-37.8231615384615</v>
      </c>
      <c r="EJ644">
        <v>806.236384615385</v>
      </c>
      <c r="EK644">
        <v>842.738615384615</v>
      </c>
      <c r="EL644">
        <v>2.57844461538462</v>
      </c>
      <c r="EM644">
        <v>825.245461538462</v>
      </c>
      <c r="EN644">
        <v>20.7572230769231</v>
      </c>
      <c r="EO644">
        <v>2.10674692307692</v>
      </c>
      <c r="EP644">
        <v>1.87396307692308</v>
      </c>
      <c r="EQ644">
        <v>18.2702846153846</v>
      </c>
      <c r="ER644">
        <v>16.4177769230769</v>
      </c>
      <c r="ES644">
        <v>1999.96923076923</v>
      </c>
      <c r="ET644">
        <v>0.979997076923077</v>
      </c>
      <c r="EU644">
        <v>0.0200026538461538</v>
      </c>
      <c r="EV644">
        <v>0</v>
      </c>
      <c r="EW644">
        <v>501.42</v>
      </c>
      <c r="EX644">
        <v>5.00059</v>
      </c>
      <c r="EY644">
        <v>10187.7538461538</v>
      </c>
      <c r="EZ644">
        <v>17360.0538461538</v>
      </c>
      <c r="FA644">
        <v>40.7015384615385</v>
      </c>
      <c r="FB644">
        <v>40.437</v>
      </c>
      <c r="FC644">
        <v>40.062</v>
      </c>
      <c r="FD644">
        <v>40.0143076923077</v>
      </c>
      <c r="FE644">
        <v>41.687</v>
      </c>
      <c r="FF644">
        <v>1955.05923076923</v>
      </c>
      <c r="FG644">
        <v>39.9</v>
      </c>
      <c r="FH644">
        <v>0</v>
      </c>
      <c r="FI644">
        <v>1759352394</v>
      </c>
      <c r="FJ644">
        <v>0</v>
      </c>
      <c r="FK644">
        <v>501.5732</v>
      </c>
      <c r="FL644">
        <v>0.0466154107163298</v>
      </c>
      <c r="FM644">
        <v>-7.80769232726682</v>
      </c>
      <c r="FN644">
        <v>10187.624</v>
      </c>
      <c r="FO644">
        <v>15</v>
      </c>
      <c r="FP644">
        <v>0</v>
      </c>
      <c r="FQ644" t="s">
        <v>439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-37.6760571428571</v>
      </c>
      <c r="GD644">
        <v>-3.790348051948</v>
      </c>
      <c r="GE644">
        <v>0.572148597557553</v>
      </c>
      <c r="GF644">
        <v>0</v>
      </c>
      <c r="GG644">
        <v>501.580735294118</v>
      </c>
      <c r="GH644">
        <v>-0.299908318249583</v>
      </c>
      <c r="GI644">
        <v>0.248808136431117</v>
      </c>
      <c r="GJ644">
        <v>-1</v>
      </c>
      <c r="GK644">
        <v>2.5959080952381</v>
      </c>
      <c r="GL644">
        <v>-0.274505454545451</v>
      </c>
      <c r="GM644">
        <v>0.0316429975130356</v>
      </c>
      <c r="GN644">
        <v>0</v>
      </c>
      <c r="GO644">
        <v>0</v>
      </c>
      <c r="GP644">
        <v>2</v>
      </c>
      <c r="GQ644" t="s">
        <v>481</v>
      </c>
      <c r="GR644">
        <v>3.1325</v>
      </c>
      <c r="GS644">
        <v>2.70967</v>
      </c>
      <c r="GT644">
        <v>0.143839</v>
      </c>
      <c r="GU644">
        <v>0.14874</v>
      </c>
      <c r="GV644">
        <v>0.10084</v>
      </c>
      <c r="GW644">
        <v>0.0934643</v>
      </c>
      <c r="GX644">
        <v>32285.5</v>
      </c>
      <c r="GY644">
        <v>34409.3</v>
      </c>
      <c r="GZ644">
        <v>34114.1</v>
      </c>
      <c r="HA644">
        <v>36594.7</v>
      </c>
      <c r="HB644">
        <v>43313.4</v>
      </c>
      <c r="HC644">
        <v>47630.5</v>
      </c>
      <c r="HD644">
        <v>53205.2</v>
      </c>
      <c r="HE644">
        <v>58481.2</v>
      </c>
      <c r="HF644">
        <v>1.96675</v>
      </c>
      <c r="HG644">
        <v>1.77932</v>
      </c>
      <c r="HH644">
        <v>0.147503</v>
      </c>
      <c r="HI644">
        <v>0</v>
      </c>
      <c r="HJ644">
        <v>27.6086</v>
      </c>
      <c r="HK644">
        <v>999.9</v>
      </c>
      <c r="HL644">
        <v>50.153</v>
      </c>
      <c r="HM644">
        <v>31.229</v>
      </c>
      <c r="HN644">
        <v>25.3916</v>
      </c>
      <c r="HO644">
        <v>53.9959</v>
      </c>
      <c r="HP644">
        <v>45.8373</v>
      </c>
      <c r="HQ644">
        <v>1</v>
      </c>
      <c r="HR644">
        <v>0.0189253</v>
      </c>
      <c r="HS644">
        <v>-0.540575</v>
      </c>
      <c r="HT644">
        <v>20.1119</v>
      </c>
      <c r="HU644">
        <v>5.19782</v>
      </c>
      <c r="HV644">
        <v>12.004</v>
      </c>
      <c r="HW644">
        <v>4.97515</v>
      </c>
      <c r="HX644">
        <v>3.294</v>
      </c>
      <c r="HY644">
        <v>9999</v>
      </c>
      <c r="HZ644">
        <v>9999</v>
      </c>
      <c r="IA644">
        <v>999.9</v>
      </c>
      <c r="IB644">
        <v>9999</v>
      </c>
      <c r="IC644">
        <v>1.86325</v>
      </c>
      <c r="ID644">
        <v>1.86813</v>
      </c>
      <c r="IE644">
        <v>1.86792</v>
      </c>
      <c r="IF644">
        <v>1.86905</v>
      </c>
      <c r="IG644">
        <v>1.86981</v>
      </c>
      <c r="IH644">
        <v>1.86585</v>
      </c>
      <c r="II644">
        <v>1.86692</v>
      </c>
      <c r="IJ644">
        <v>1.86844</v>
      </c>
      <c r="IK644">
        <v>5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3.126</v>
      </c>
      <c r="IY644">
        <v>0.3535</v>
      </c>
      <c r="IZ644">
        <v>0.591063205497763</v>
      </c>
      <c r="JA644">
        <v>0.00362635438953289</v>
      </c>
      <c r="JB644">
        <v>-8.50754122937555e-07</v>
      </c>
      <c r="JC644">
        <v>2.87264459290622e-10</v>
      </c>
      <c r="JD644">
        <v>-0.103101814204982</v>
      </c>
      <c r="JE644">
        <v>-0.017656537129445</v>
      </c>
      <c r="JF644">
        <v>0.00217271289782075</v>
      </c>
      <c r="JG644">
        <v>-2.34727275410467e-05</v>
      </c>
      <c r="JH644">
        <v>4</v>
      </c>
      <c r="JI644">
        <v>2183</v>
      </c>
      <c r="JJ644">
        <v>1</v>
      </c>
      <c r="JK644">
        <v>27</v>
      </c>
      <c r="JL644">
        <v>29322539.9</v>
      </c>
      <c r="JM644">
        <v>29322539.9</v>
      </c>
      <c r="JN644">
        <v>1.78711</v>
      </c>
      <c r="JO644">
        <v>2.62329</v>
      </c>
      <c r="JP644">
        <v>1.54785</v>
      </c>
      <c r="JQ644">
        <v>2.31323</v>
      </c>
      <c r="JR644">
        <v>1.64673</v>
      </c>
      <c r="JS644">
        <v>2.32544</v>
      </c>
      <c r="JT644">
        <v>34.418</v>
      </c>
      <c r="JU644">
        <v>24.1926</v>
      </c>
      <c r="JV644">
        <v>18</v>
      </c>
      <c r="JW644">
        <v>508.026</v>
      </c>
      <c r="JX644">
        <v>389.611</v>
      </c>
      <c r="JY644">
        <v>28.008</v>
      </c>
      <c r="JZ644">
        <v>27.622</v>
      </c>
      <c r="KA644">
        <v>29.9999</v>
      </c>
      <c r="KB644">
        <v>27.6621</v>
      </c>
      <c r="KC644">
        <v>27.622</v>
      </c>
      <c r="KD644">
        <v>35.8127</v>
      </c>
      <c r="KE644">
        <v>18.9735</v>
      </c>
      <c r="KF644">
        <v>16.6778</v>
      </c>
      <c r="KG644">
        <v>27.9882</v>
      </c>
      <c r="KH644">
        <v>872.168</v>
      </c>
      <c r="KI644">
        <v>20.8574</v>
      </c>
      <c r="KJ644">
        <v>96.7248</v>
      </c>
      <c r="KK644">
        <v>94.7556</v>
      </c>
    </row>
    <row r="645" spans="1:297">
      <c r="A645">
        <v>629</v>
      </c>
      <c r="B645">
        <v>1759352398</v>
      </c>
      <c r="C645">
        <v>19538</v>
      </c>
      <c r="D645" t="s">
        <v>1705</v>
      </c>
      <c r="E645" t="s">
        <v>1706</v>
      </c>
      <c r="F645">
        <v>5</v>
      </c>
      <c r="G645" t="s">
        <v>1410</v>
      </c>
      <c r="H645" t="s">
        <v>436</v>
      </c>
      <c r="I645">
        <v>1759352389.84615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876.757357620543</v>
      </c>
      <c r="AK645">
        <v>847.695575757576</v>
      </c>
      <c r="AL645">
        <v>3.48639329693006</v>
      </c>
      <c r="AM645">
        <v>64.7014413785426</v>
      </c>
      <c r="AN645">
        <f>(AP645 - AO645 + DY645*1E3/(8.314*(EA645+273.15)) * AR645/DX645 * AQ645) * DX645/(100*DL645) * 1000/(1000 - AP645)</f>
        <v>0</v>
      </c>
      <c r="AO645">
        <v>20.770020583216</v>
      </c>
      <c r="AP645">
        <v>23.3181824242424</v>
      </c>
      <c r="AQ645">
        <v>-0.000154205968552914</v>
      </c>
      <c r="AR645">
        <v>119.371846667819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2.44</v>
      </c>
      <c r="DM645">
        <v>0.5</v>
      </c>
      <c r="DN645" t="s">
        <v>438</v>
      </c>
      <c r="DO645">
        <v>2</v>
      </c>
      <c r="DP645" t="b">
        <v>1</v>
      </c>
      <c r="DQ645">
        <v>1759352389.84615</v>
      </c>
      <c r="DR645">
        <v>803.960384615385</v>
      </c>
      <c r="DS645">
        <v>842.282769230769</v>
      </c>
      <c r="DT645">
        <v>23.3339846153846</v>
      </c>
      <c r="DU645">
        <v>20.7674153846154</v>
      </c>
      <c r="DV645">
        <v>800.863307692308</v>
      </c>
      <c r="DW645">
        <v>22.9802769230769</v>
      </c>
      <c r="DX645">
        <v>499.998307692308</v>
      </c>
      <c r="DY645">
        <v>90.2798461538462</v>
      </c>
      <c r="DZ645">
        <v>0.0319535538461538</v>
      </c>
      <c r="EA645">
        <v>29.8901076923077</v>
      </c>
      <c r="EB645">
        <v>30.0165076923077</v>
      </c>
      <c r="EC645">
        <v>999.9</v>
      </c>
      <c r="ED645">
        <v>0</v>
      </c>
      <c r="EE645">
        <v>0</v>
      </c>
      <c r="EF645">
        <v>10002.8353846154</v>
      </c>
      <c r="EG645">
        <v>0</v>
      </c>
      <c r="EH645">
        <v>14.7541615384615</v>
      </c>
      <c r="EI645">
        <v>-38.3223153846154</v>
      </c>
      <c r="EJ645">
        <v>823.168153846154</v>
      </c>
      <c r="EK645">
        <v>860.145923076923</v>
      </c>
      <c r="EL645">
        <v>2.56654615384615</v>
      </c>
      <c r="EM645">
        <v>842.282769230769</v>
      </c>
      <c r="EN645">
        <v>20.7674153846154</v>
      </c>
      <c r="EO645">
        <v>2.10658769230769</v>
      </c>
      <c r="EP645">
        <v>1.87488</v>
      </c>
      <c r="EQ645">
        <v>18.2690846153846</v>
      </c>
      <c r="ER645">
        <v>16.4254769230769</v>
      </c>
      <c r="ES645">
        <v>1999.99692307692</v>
      </c>
      <c r="ET645">
        <v>0.979997307692308</v>
      </c>
      <c r="EU645">
        <v>0.0200024153846154</v>
      </c>
      <c r="EV645">
        <v>0</v>
      </c>
      <c r="EW645">
        <v>501.455</v>
      </c>
      <c r="EX645">
        <v>5.00059</v>
      </c>
      <c r="EY645">
        <v>10187.3846153846</v>
      </c>
      <c r="EZ645">
        <v>17360.2923076923</v>
      </c>
      <c r="FA645">
        <v>40.687</v>
      </c>
      <c r="FB645">
        <v>40.437</v>
      </c>
      <c r="FC645">
        <v>40.062</v>
      </c>
      <c r="FD645">
        <v>40</v>
      </c>
      <c r="FE645">
        <v>41.687</v>
      </c>
      <c r="FF645">
        <v>1955.08692307692</v>
      </c>
      <c r="FG645">
        <v>39.9</v>
      </c>
      <c r="FH645">
        <v>0</v>
      </c>
      <c r="FI645">
        <v>1759352398.8</v>
      </c>
      <c r="FJ645">
        <v>0</v>
      </c>
      <c r="FK645">
        <v>501.58256</v>
      </c>
      <c r="FL645">
        <v>0.46153848778058</v>
      </c>
      <c r="FM645">
        <v>-8.01538464233255</v>
      </c>
      <c r="FN645">
        <v>10187.156</v>
      </c>
      <c r="FO645">
        <v>15</v>
      </c>
      <c r="FP645">
        <v>0</v>
      </c>
      <c r="FQ645" t="s">
        <v>439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-38.058525</v>
      </c>
      <c r="GD645">
        <v>-4.84580300751877</v>
      </c>
      <c r="GE645">
        <v>0.634282298251338</v>
      </c>
      <c r="GF645">
        <v>0</v>
      </c>
      <c r="GG645">
        <v>501.585441176471</v>
      </c>
      <c r="GH645">
        <v>0.285057306300858</v>
      </c>
      <c r="GI645">
        <v>0.234153191581982</v>
      </c>
      <c r="GJ645">
        <v>-1</v>
      </c>
      <c r="GK645">
        <v>2.5712335</v>
      </c>
      <c r="GL645">
        <v>-0.119118947368414</v>
      </c>
      <c r="GM645">
        <v>0.0132098172867758</v>
      </c>
      <c r="GN645">
        <v>0</v>
      </c>
      <c r="GO645">
        <v>0</v>
      </c>
      <c r="GP645">
        <v>2</v>
      </c>
      <c r="GQ645" t="s">
        <v>481</v>
      </c>
      <c r="GR645">
        <v>3.13235</v>
      </c>
      <c r="GS645">
        <v>2.70992</v>
      </c>
      <c r="GT645">
        <v>0.145844</v>
      </c>
      <c r="GU645">
        <v>0.150647</v>
      </c>
      <c r="GV645">
        <v>0.100791</v>
      </c>
      <c r="GW645">
        <v>0.0935271</v>
      </c>
      <c r="GX645">
        <v>32210</v>
      </c>
      <c r="GY645">
        <v>34332.9</v>
      </c>
      <c r="GZ645">
        <v>34114.2</v>
      </c>
      <c r="HA645">
        <v>36595.3</v>
      </c>
      <c r="HB645">
        <v>43316.2</v>
      </c>
      <c r="HC645">
        <v>47628.1</v>
      </c>
      <c r="HD645">
        <v>53205.4</v>
      </c>
      <c r="HE645">
        <v>58482</v>
      </c>
      <c r="HF645">
        <v>1.96645</v>
      </c>
      <c r="HG645">
        <v>1.77982</v>
      </c>
      <c r="HH645">
        <v>0.147615</v>
      </c>
      <c r="HI645">
        <v>0</v>
      </c>
      <c r="HJ645">
        <v>27.607</v>
      </c>
      <c r="HK645">
        <v>999.9</v>
      </c>
      <c r="HL645">
        <v>50.153</v>
      </c>
      <c r="HM645">
        <v>31.229</v>
      </c>
      <c r="HN645">
        <v>25.3923</v>
      </c>
      <c r="HO645">
        <v>54.8159</v>
      </c>
      <c r="HP645">
        <v>45.8253</v>
      </c>
      <c r="HQ645">
        <v>1</v>
      </c>
      <c r="HR645">
        <v>0.0189024</v>
      </c>
      <c r="HS645">
        <v>-0.534597</v>
      </c>
      <c r="HT645">
        <v>20.1116</v>
      </c>
      <c r="HU645">
        <v>5.19722</v>
      </c>
      <c r="HV645">
        <v>12.004</v>
      </c>
      <c r="HW645">
        <v>4.975</v>
      </c>
      <c r="HX645">
        <v>3.29395</v>
      </c>
      <c r="HY645">
        <v>9999</v>
      </c>
      <c r="HZ645">
        <v>9999</v>
      </c>
      <c r="IA645">
        <v>999.9</v>
      </c>
      <c r="IB645">
        <v>9999</v>
      </c>
      <c r="IC645">
        <v>1.86325</v>
      </c>
      <c r="ID645">
        <v>1.86813</v>
      </c>
      <c r="IE645">
        <v>1.86792</v>
      </c>
      <c r="IF645">
        <v>1.86905</v>
      </c>
      <c r="IG645">
        <v>1.86983</v>
      </c>
      <c r="IH645">
        <v>1.86585</v>
      </c>
      <c r="II645">
        <v>1.86693</v>
      </c>
      <c r="IJ645">
        <v>1.86843</v>
      </c>
      <c r="IK645">
        <v>5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3.174</v>
      </c>
      <c r="IY645">
        <v>0.3529</v>
      </c>
      <c r="IZ645">
        <v>0.591063205497763</v>
      </c>
      <c r="JA645">
        <v>0.00362635438953289</v>
      </c>
      <c r="JB645">
        <v>-8.50754122937555e-07</v>
      </c>
      <c r="JC645">
        <v>2.87264459290622e-10</v>
      </c>
      <c r="JD645">
        <v>-0.103101814204982</v>
      </c>
      <c r="JE645">
        <v>-0.017656537129445</v>
      </c>
      <c r="JF645">
        <v>0.00217271289782075</v>
      </c>
      <c r="JG645">
        <v>-2.34727275410467e-05</v>
      </c>
      <c r="JH645">
        <v>4</v>
      </c>
      <c r="JI645">
        <v>2183</v>
      </c>
      <c r="JJ645">
        <v>1</v>
      </c>
      <c r="JK645">
        <v>27</v>
      </c>
      <c r="JL645">
        <v>29322540</v>
      </c>
      <c r="JM645">
        <v>29322540</v>
      </c>
      <c r="JN645">
        <v>1.81152</v>
      </c>
      <c r="JO645">
        <v>2.62695</v>
      </c>
      <c r="JP645">
        <v>1.54785</v>
      </c>
      <c r="JQ645">
        <v>2.31201</v>
      </c>
      <c r="JR645">
        <v>1.64673</v>
      </c>
      <c r="JS645">
        <v>2.31079</v>
      </c>
      <c r="JT645">
        <v>34.418</v>
      </c>
      <c r="JU645">
        <v>24.1926</v>
      </c>
      <c r="JV645">
        <v>18</v>
      </c>
      <c r="JW645">
        <v>507.797</v>
      </c>
      <c r="JX645">
        <v>389.855</v>
      </c>
      <c r="JY645">
        <v>27.9872</v>
      </c>
      <c r="JZ645">
        <v>27.6191</v>
      </c>
      <c r="KA645">
        <v>29.9999</v>
      </c>
      <c r="KB645">
        <v>27.6586</v>
      </c>
      <c r="KC645">
        <v>27.6185</v>
      </c>
      <c r="KD645">
        <v>36.3859</v>
      </c>
      <c r="KE645">
        <v>18.9735</v>
      </c>
      <c r="KF645">
        <v>16.6778</v>
      </c>
      <c r="KG645">
        <v>27.9747</v>
      </c>
      <c r="KH645">
        <v>892.331</v>
      </c>
      <c r="KI645">
        <v>20.8858</v>
      </c>
      <c r="KJ645">
        <v>96.7252</v>
      </c>
      <c r="KK645">
        <v>94.757</v>
      </c>
    </row>
    <row r="646" spans="1:297">
      <c r="A646">
        <v>630</v>
      </c>
      <c r="B646">
        <v>1759352403</v>
      </c>
      <c r="C646">
        <v>19543</v>
      </c>
      <c r="D646" t="s">
        <v>1707</v>
      </c>
      <c r="E646" t="s">
        <v>1708</v>
      </c>
      <c r="F646">
        <v>5</v>
      </c>
      <c r="G646" t="s">
        <v>1410</v>
      </c>
      <c r="H646" t="s">
        <v>436</v>
      </c>
      <c r="I646">
        <v>1759352394.84615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893.377964282263</v>
      </c>
      <c r="AK646">
        <v>864.499042424242</v>
      </c>
      <c r="AL646">
        <v>3.33507214289429</v>
      </c>
      <c r="AM646">
        <v>64.7014413785426</v>
      </c>
      <c r="AN646">
        <f>(AP646 - AO646 + DY646*1E3/(8.314*(EA646+273.15)) * AR646/DX646 * AQ646) * DX646/(100*DL646) * 1000/(1000 - AP646)</f>
        <v>0</v>
      </c>
      <c r="AO646">
        <v>20.7995890208735</v>
      </c>
      <c r="AP646">
        <v>23.3056139393939</v>
      </c>
      <c r="AQ646">
        <v>-0.000122799921275953</v>
      </c>
      <c r="AR646">
        <v>119.371846667819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2.44</v>
      </c>
      <c r="DM646">
        <v>0.5</v>
      </c>
      <c r="DN646" t="s">
        <v>438</v>
      </c>
      <c r="DO646">
        <v>2</v>
      </c>
      <c r="DP646" t="b">
        <v>1</v>
      </c>
      <c r="DQ646">
        <v>1759352394.84615</v>
      </c>
      <c r="DR646">
        <v>820.635230769231</v>
      </c>
      <c r="DS646">
        <v>858.881230769231</v>
      </c>
      <c r="DT646">
        <v>23.3245692307692</v>
      </c>
      <c r="DU646">
        <v>20.7790307692308</v>
      </c>
      <c r="DV646">
        <v>817.491461538462</v>
      </c>
      <c r="DW646">
        <v>22.9712769230769</v>
      </c>
      <c r="DX646">
        <v>499.998769230769</v>
      </c>
      <c r="DY646">
        <v>90.2794846153846</v>
      </c>
      <c r="DZ646">
        <v>0.0318852615384615</v>
      </c>
      <c r="EA646">
        <v>29.8896153846154</v>
      </c>
      <c r="EB646">
        <v>30.0160692307692</v>
      </c>
      <c r="EC646">
        <v>999.9</v>
      </c>
      <c r="ED646">
        <v>0</v>
      </c>
      <c r="EE646">
        <v>0</v>
      </c>
      <c r="EF646">
        <v>10013.9946153846</v>
      </c>
      <c r="EG646">
        <v>0</v>
      </c>
      <c r="EH646">
        <v>14.7544769230769</v>
      </c>
      <c r="EI646">
        <v>-38.2460076923077</v>
      </c>
      <c r="EJ646">
        <v>840.233307692308</v>
      </c>
      <c r="EK646">
        <v>877.107153846154</v>
      </c>
      <c r="EL646">
        <v>2.54553538461538</v>
      </c>
      <c r="EM646">
        <v>858.881230769231</v>
      </c>
      <c r="EN646">
        <v>20.7790307692308</v>
      </c>
      <c r="EO646">
        <v>2.10573</v>
      </c>
      <c r="EP646">
        <v>1.87592</v>
      </c>
      <c r="EQ646">
        <v>18.2625923076923</v>
      </c>
      <c r="ER646">
        <v>16.4341846153846</v>
      </c>
      <c r="ES646">
        <v>1999.99692307692</v>
      </c>
      <c r="ET646">
        <v>0.979997307692308</v>
      </c>
      <c r="EU646">
        <v>0.0200024153846154</v>
      </c>
      <c r="EV646">
        <v>0</v>
      </c>
      <c r="EW646">
        <v>501.574384615385</v>
      </c>
      <c r="EX646">
        <v>5.00059</v>
      </c>
      <c r="EY646">
        <v>10186.7</v>
      </c>
      <c r="EZ646">
        <v>17360.2846153846</v>
      </c>
      <c r="FA646">
        <v>40.687</v>
      </c>
      <c r="FB646">
        <v>40.437</v>
      </c>
      <c r="FC646">
        <v>40.062</v>
      </c>
      <c r="FD646">
        <v>40</v>
      </c>
      <c r="FE646">
        <v>41.687</v>
      </c>
      <c r="FF646">
        <v>1955.08692307692</v>
      </c>
      <c r="FG646">
        <v>39.9</v>
      </c>
      <c r="FH646">
        <v>0</v>
      </c>
      <c r="FI646">
        <v>1759352403.6</v>
      </c>
      <c r="FJ646">
        <v>0</v>
      </c>
      <c r="FK646">
        <v>501.65284</v>
      </c>
      <c r="FL646">
        <v>0.329923102562712</v>
      </c>
      <c r="FM646">
        <v>-8.43076923821504</v>
      </c>
      <c r="FN646">
        <v>10186.496</v>
      </c>
      <c r="FO646">
        <v>15</v>
      </c>
      <c r="FP646">
        <v>0</v>
      </c>
      <c r="FQ646" t="s">
        <v>439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-38.2427238095238</v>
      </c>
      <c r="GD646">
        <v>-0.4971974025975</v>
      </c>
      <c r="GE646">
        <v>0.43707855227828</v>
      </c>
      <c r="GF646">
        <v>1</v>
      </c>
      <c r="GG646">
        <v>501.626676470588</v>
      </c>
      <c r="GH646">
        <v>0.918792981904163</v>
      </c>
      <c r="GI646">
        <v>0.250028906633312</v>
      </c>
      <c r="GJ646">
        <v>-1</v>
      </c>
      <c r="GK646">
        <v>2.55401238095238</v>
      </c>
      <c r="GL646">
        <v>-0.231339740259743</v>
      </c>
      <c r="GM646">
        <v>0.0260568287192148</v>
      </c>
      <c r="GN646">
        <v>0</v>
      </c>
      <c r="GO646">
        <v>1</v>
      </c>
      <c r="GP646">
        <v>2</v>
      </c>
      <c r="GQ646" t="s">
        <v>448</v>
      </c>
      <c r="GR646">
        <v>3.13242</v>
      </c>
      <c r="GS646">
        <v>2.70999</v>
      </c>
      <c r="GT646">
        <v>0.147766</v>
      </c>
      <c r="GU646">
        <v>0.152618</v>
      </c>
      <c r="GV646">
        <v>0.100755</v>
      </c>
      <c r="GW646">
        <v>0.0935961</v>
      </c>
      <c r="GX646">
        <v>32138</v>
      </c>
      <c r="GY646">
        <v>34253.7</v>
      </c>
      <c r="GZ646">
        <v>34114.7</v>
      </c>
      <c r="HA646">
        <v>36595.7</v>
      </c>
      <c r="HB646">
        <v>43318.4</v>
      </c>
      <c r="HC646">
        <v>47625.2</v>
      </c>
      <c r="HD646">
        <v>53205.7</v>
      </c>
      <c r="HE646">
        <v>58482.8</v>
      </c>
      <c r="HF646">
        <v>1.96647</v>
      </c>
      <c r="HG646">
        <v>1.77973</v>
      </c>
      <c r="HH646">
        <v>0.148136</v>
      </c>
      <c r="HI646">
        <v>0</v>
      </c>
      <c r="HJ646">
        <v>27.6072</v>
      </c>
      <c r="HK646">
        <v>999.9</v>
      </c>
      <c r="HL646">
        <v>50.153</v>
      </c>
      <c r="HM646">
        <v>31.229</v>
      </c>
      <c r="HN646">
        <v>25.3933</v>
      </c>
      <c r="HO646">
        <v>54.3459</v>
      </c>
      <c r="HP646">
        <v>45.8454</v>
      </c>
      <c r="HQ646">
        <v>1</v>
      </c>
      <c r="HR646">
        <v>0.0184578</v>
      </c>
      <c r="HS646">
        <v>-0.536375</v>
      </c>
      <c r="HT646">
        <v>20.1118</v>
      </c>
      <c r="HU646">
        <v>5.19752</v>
      </c>
      <c r="HV646">
        <v>12.004</v>
      </c>
      <c r="HW646">
        <v>4.97515</v>
      </c>
      <c r="HX646">
        <v>3.29395</v>
      </c>
      <c r="HY646">
        <v>9999</v>
      </c>
      <c r="HZ646">
        <v>9999</v>
      </c>
      <c r="IA646">
        <v>999.9</v>
      </c>
      <c r="IB646">
        <v>9999</v>
      </c>
      <c r="IC646">
        <v>1.86325</v>
      </c>
      <c r="ID646">
        <v>1.86813</v>
      </c>
      <c r="IE646">
        <v>1.86792</v>
      </c>
      <c r="IF646">
        <v>1.86905</v>
      </c>
      <c r="IG646">
        <v>1.86982</v>
      </c>
      <c r="IH646">
        <v>1.86585</v>
      </c>
      <c r="II646">
        <v>1.86695</v>
      </c>
      <c r="IJ646">
        <v>1.86844</v>
      </c>
      <c r="IK646">
        <v>5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3.22</v>
      </c>
      <c r="IY646">
        <v>0.3524</v>
      </c>
      <c r="IZ646">
        <v>0.591063205497763</v>
      </c>
      <c r="JA646">
        <v>0.00362635438953289</v>
      </c>
      <c r="JB646">
        <v>-8.50754122937555e-07</v>
      </c>
      <c r="JC646">
        <v>2.87264459290622e-10</v>
      </c>
      <c r="JD646">
        <v>-0.103101814204982</v>
      </c>
      <c r="JE646">
        <v>-0.017656537129445</v>
      </c>
      <c r="JF646">
        <v>0.00217271289782075</v>
      </c>
      <c r="JG646">
        <v>-2.34727275410467e-05</v>
      </c>
      <c r="JH646">
        <v>4</v>
      </c>
      <c r="JI646">
        <v>2183</v>
      </c>
      <c r="JJ646">
        <v>1</v>
      </c>
      <c r="JK646">
        <v>27</v>
      </c>
      <c r="JL646">
        <v>29322540.1</v>
      </c>
      <c r="JM646">
        <v>29322540.1</v>
      </c>
      <c r="JN646">
        <v>1.84326</v>
      </c>
      <c r="JO646">
        <v>2.63184</v>
      </c>
      <c r="JP646">
        <v>1.54785</v>
      </c>
      <c r="JQ646">
        <v>2.31323</v>
      </c>
      <c r="JR646">
        <v>1.64551</v>
      </c>
      <c r="JS646">
        <v>2.25464</v>
      </c>
      <c r="JT646">
        <v>34.418</v>
      </c>
      <c r="JU646">
        <v>24.1838</v>
      </c>
      <c r="JV646">
        <v>18</v>
      </c>
      <c r="JW646">
        <v>507.787</v>
      </c>
      <c r="JX646">
        <v>389.783</v>
      </c>
      <c r="JY646">
        <v>27.9711</v>
      </c>
      <c r="JZ646">
        <v>27.6161</v>
      </c>
      <c r="KA646">
        <v>29.9998</v>
      </c>
      <c r="KB646">
        <v>27.6557</v>
      </c>
      <c r="KC646">
        <v>27.6156</v>
      </c>
      <c r="KD646">
        <v>36.9332</v>
      </c>
      <c r="KE646">
        <v>18.6767</v>
      </c>
      <c r="KF646">
        <v>16.6778</v>
      </c>
      <c r="KG646">
        <v>27.9589</v>
      </c>
      <c r="KH646">
        <v>905.815</v>
      </c>
      <c r="KI646">
        <v>20.9205</v>
      </c>
      <c r="KJ646">
        <v>96.7261</v>
      </c>
      <c r="KK646">
        <v>94.7582</v>
      </c>
    </row>
    <row r="647" spans="1:297">
      <c r="A647">
        <v>631</v>
      </c>
      <c r="B647">
        <v>1759352408</v>
      </c>
      <c r="C647">
        <v>19548</v>
      </c>
      <c r="D647" t="s">
        <v>1709</v>
      </c>
      <c r="E647" t="s">
        <v>1710</v>
      </c>
      <c r="F647">
        <v>5</v>
      </c>
      <c r="G647" t="s">
        <v>1410</v>
      </c>
      <c r="H647" t="s">
        <v>436</v>
      </c>
      <c r="I647">
        <v>1759352399.84615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911.241366551514</v>
      </c>
      <c r="AK647">
        <v>881.931993939394</v>
      </c>
      <c r="AL647">
        <v>3.49908726962824</v>
      </c>
      <c r="AM647">
        <v>64.7014413785426</v>
      </c>
      <c r="AN647">
        <f>(AP647 - AO647 + DY647*1E3/(8.314*(EA647+273.15)) * AR647/DX647 * AQ647) * DX647/(100*DL647) * 1000/(1000 - AP647)</f>
        <v>0</v>
      </c>
      <c r="AO647">
        <v>20.8277814286971</v>
      </c>
      <c r="AP647">
        <v>23.2956145454545</v>
      </c>
      <c r="AQ647">
        <v>-9.11938828341694e-05</v>
      </c>
      <c r="AR647">
        <v>119.371846667819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2.44</v>
      </c>
      <c r="DM647">
        <v>0.5</v>
      </c>
      <c r="DN647" t="s">
        <v>438</v>
      </c>
      <c r="DO647">
        <v>2</v>
      </c>
      <c r="DP647" t="b">
        <v>1</v>
      </c>
      <c r="DQ647">
        <v>1759352399.84615</v>
      </c>
      <c r="DR647">
        <v>837.310692307692</v>
      </c>
      <c r="DS647">
        <v>875.873538461539</v>
      </c>
      <c r="DT647">
        <v>23.3119076923077</v>
      </c>
      <c r="DU647">
        <v>20.7988307692308</v>
      </c>
      <c r="DV647">
        <v>834.120230769231</v>
      </c>
      <c r="DW647">
        <v>22.9591615384615</v>
      </c>
      <c r="DX647">
        <v>500.025230769231</v>
      </c>
      <c r="DY647">
        <v>90.2779153846154</v>
      </c>
      <c r="DZ647">
        <v>0.0318389846153846</v>
      </c>
      <c r="EA647">
        <v>29.8885076923077</v>
      </c>
      <c r="EB647">
        <v>30.0182846153846</v>
      </c>
      <c r="EC647">
        <v>999.9</v>
      </c>
      <c r="ED647">
        <v>0</v>
      </c>
      <c r="EE647">
        <v>0</v>
      </c>
      <c r="EF647">
        <v>10007.2115384615</v>
      </c>
      <c r="EG647">
        <v>0</v>
      </c>
      <c r="EH647">
        <v>14.7552153846154</v>
      </c>
      <c r="EI647">
        <v>-38.5626923076923</v>
      </c>
      <c r="EJ647">
        <v>857.295923076923</v>
      </c>
      <c r="EK647">
        <v>894.478230769231</v>
      </c>
      <c r="EL647">
        <v>2.51307846153846</v>
      </c>
      <c r="EM647">
        <v>875.873538461539</v>
      </c>
      <c r="EN647">
        <v>20.7988307692308</v>
      </c>
      <c r="EO647">
        <v>2.10455</v>
      </c>
      <c r="EP647">
        <v>1.87767384615385</v>
      </c>
      <c r="EQ647">
        <v>18.2536692307692</v>
      </c>
      <c r="ER647">
        <v>16.4488692307692</v>
      </c>
      <c r="ES647">
        <v>2000.01615384615</v>
      </c>
      <c r="ET647">
        <v>0.979997538461539</v>
      </c>
      <c r="EU647">
        <v>0.0200021769230769</v>
      </c>
      <c r="EV647">
        <v>0</v>
      </c>
      <c r="EW647">
        <v>501.644384615385</v>
      </c>
      <c r="EX647">
        <v>5.00059</v>
      </c>
      <c r="EY647">
        <v>10185.9846153846</v>
      </c>
      <c r="EZ647">
        <v>17360.4538461538</v>
      </c>
      <c r="FA647">
        <v>40.687</v>
      </c>
      <c r="FB647">
        <v>40.437</v>
      </c>
      <c r="FC647">
        <v>40.062</v>
      </c>
      <c r="FD647">
        <v>40</v>
      </c>
      <c r="FE647">
        <v>41.687</v>
      </c>
      <c r="FF647">
        <v>1955.10615384615</v>
      </c>
      <c r="FG647">
        <v>39.9</v>
      </c>
      <c r="FH647">
        <v>0</v>
      </c>
      <c r="FI647">
        <v>1759352409</v>
      </c>
      <c r="FJ647">
        <v>0</v>
      </c>
      <c r="FK647">
        <v>501.646538461538</v>
      </c>
      <c r="FL647">
        <v>-0.790769220033432</v>
      </c>
      <c r="FM647">
        <v>-11.1179487001947</v>
      </c>
      <c r="FN647">
        <v>10185.6153846154</v>
      </c>
      <c r="FO647">
        <v>15</v>
      </c>
      <c r="FP647">
        <v>0</v>
      </c>
      <c r="FQ647" t="s">
        <v>439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-38.39599</v>
      </c>
      <c r="GD647">
        <v>-2.89085413533834</v>
      </c>
      <c r="GE647">
        <v>0.502562299521163</v>
      </c>
      <c r="GF647">
        <v>0</v>
      </c>
      <c r="GG647">
        <v>501.630823529412</v>
      </c>
      <c r="GH647">
        <v>0.162750201453532</v>
      </c>
      <c r="GI647">
        <v>0.252033199329007</v>
      </c>
      <c r="GJ647">
        <v>-1</v>
      </c>
      <c r="GK647">
        <v>2.5273215</v>
      </c>
      <c r="GL647">
        <v>-0.407104511278198</v>
      </c>
      <c r="GM647">
        <v>0.0401408464378867</v>
      </c>
      <c r="GN647">
        <v>0</v>
      </c>
      <c r="GO647">
        <v>0</v>
      </c>
      <c r="GP647">
        <v>2</v>
      </c>
      <c r="GQ647" t="s">
        <v>481</v>
      </c>
      <c r="GR647">
        <v>3.13235</v>
      </c>
      <c r="GS647">
        <v>2.70968</v>
      </c>
      <c r="GT647">
        <v>0.14973</v>
      </c>
      <c r="GU647">
        <v>0.154465</v>
      </c>
      <c r="GV647">
        <v>0.100728</v>
      </c>
      <c r="GW647">
        <v>0.0937838</v>
      </c>
      <c r="GX647">
        <v>32063.8</v>
      </c>
      <c r="GY647">
        <v>34179</v>
      </c>
      <c r="GZ647">
        <v>34114.5</v>
      </c>
      <c r="HA647">
        <v>36595.6</v>
      </c>
      <c r="HB647">
        <v>43319.8</v>
      </c>
      <c r="HC647">
        <v>47615.4</v>
      </c>
      <c r="HD647">
        <v>53205.4</v>
      </c>
      <c r="HE647">
        <v>58482.7</v>
      </c>
      <c r="HF647">
        <v>1.9662</v>
      </c>
      <c r="HG647">
        <v>1.7802</v>
      </c>
      <c r="HH647">
        <v>0.148341</v>
      </c>
      <c r="HI647">
        <v>0</v>
      </c>
      <c r="HJ647">
        <v>27.6094</v>
      </c>
      <c r="HK647">
        <v>999.9</v>
      </c>
      <c r="HL647">
        <v>50.153</v>
      </c>
      <c r="HM647">
        <v>31.229</v>
      </c>
      <c r="HN647">
        <v>25.3907</v>
      </c>
      <c r="HO647">
        <v>54.7459</v>
      </c>
      <c r="HP647">
        <v>45.9054</v>
      </c>
      <c r="HQ647">
        <v>1</v>
      </c>
      <c r="HR647">
        <v>0.0183435</v>
      </c>
      <c r="HS647">
        <v>-0.509711</v>
      </c>
      <c r="HT647">
        <v>20.1119</v>
      </c>
      <c r="HU647">
        <v>5.19707</v>
      </c>
      <c r="HV647">
        <v>12.004</v>
      </c>
      <c r="HW647">
        <v>4.97485</v>
      </c>
      <c r="HX647">
        <v>3.29398</v>
      </c>
      <c r="HY647">
        <v>9999</v>
      </c>
      <c r="HZ647">
        <v>9999</v>
      </c>
      <c r="IA647">
        <v>999.9</v>
      </c>
      <c r="IB647">
        <v>9999</v>
      </c>
      <c r="IC647">
        <v>1.86325</v>
      </c>
      <c r="ID647">
        <v>1.86813</v>
      </c>
      <c r="IE647">
        <v>1.86792</v>
      </c>
      <c r="IF647">
        <v>1.86905</v>
      </c>
      <c r="IG647">
        <v>1.86982</v>
      </c>
      <c r="IH647">
        <v>1.86589</v>
      </c>
      <c r="II647">
        <v>1.86694</v>
      </c>
      <c r="IJ647">
        <v>1.86844</v>
      </c>
      <c r="IK647">
        <v>5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3.267</v>
      </c>
      <c r="IY647">
        <v>0.352</v>
      </c>
      <c r="IZ647">
        <v>0.591063205497763</v>
      </c>
      <c r="JA647">
        <v>0.00362635438953289</v>
      </c>
      <c r="JB647">
        <v>-8.50754122937555e-07</v>
      </c>
      <c r="JC647">
        <v>2.87264459290622e-10</v>
      </c>
      <c r="JD647">
        <v>-0.103101814204982</v>
      </c>
      <c r="JE647">
        <v>-0.017656537129445</v>
      </c>
      <c r="JF647">
        <v>0.00217271289782075</v>
      </c>
      <c r="JG647">
        <v>-2.34727275410467e-05</v>
      </c>
      <c r="JH647">
        <v>4</v>
      </c>
      <c r="JI647">
        <v>2183</v>
      </c>
      <c r="JJ647">
        <v>1</v>
      </c>
      <c r="JK647">
        <v>27</v>
      </c>
      <c r="JL647">
        <v>29322540.1</v>
      </c>
      <c r="JM647">
        <v>29322540.1</v>
      </c>
      <c r="JN647">
        <v>1.86768</v>
      </c>
      <c r="JO647">
        <v>2.63428</v>
      </c>
      <c r="JP647">
        <v>1.54785</v>
      </c>
      <c r="JQ647">
        <v>2.31201</v>
      </c>
      <c r="JR647">
        <v>1.64673</v>
      </c>
      <c r="JS647">
        <v>2.23633</v>
      </c>
      <c r="JT647">
        <v>34.418</v>
      </c>
      <c r="JU647">
        <v>24.1838</v>
      </c>
      <c r="JV647">
        <v>18</v>
      </c>
      <c r="JW647">
        <v>507.574</v>
      </c>
      <c r="JX647">
        <v>390.018</v>
      </c>
      <c r="JY647">
        <v>27.9564</v>
      </c>
      <c r="JZ647">
        <v>27.6132</v>
      </c>
      <c r="KA647">
        <v>29.9999</v>
      </c>
      <c r="KB647">
        <v>27.6522</v>
      </c>
      <c r="KC647">
        <v>27.6128</v>
      </c>
      <c r="KD647">
        <v>37.5145</v>
      </c>
      <c r="KE647">
        <v>18.6767</v>
      </c>
      <c r="KF647">
        <v>16.6778</v>
      </c>
      <c r="KG647">
        <v>27.9333</v>
      </c>
      <c r="KH647">
        <v>925.974</v>
      </c>
      <c r="KI647">
        <v>20.9498</v>
      </c>
      <c r="KJ647">
        <v>96.7255</v>
      </c>
      <c r="KK647">
        <v>94.758</v>
      </c>
    </row>
    <row r="648" spans="1:297">
      <c r="A648">
        <v>632</v>
      </c>
      <c r="B648">
        <v>1759352413</v>
      </c>
      <c r="C648">
        <v>19553</v>
      </c>
      <c r="D648" t="s">
        <v>1711</v>
      </c>
      <c r="E648" t="s">
        <v>1712</v>
      </c>
      <c r="F648">
        <v>5</v>
      </c>
      <c r="G648" t="s">
        <v>1410</v>
      </c>
      <c r="H648" t="s">
        <v>436</v>
      </c>
      <c r="I648">
        <v>1759352404.84615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927.71584055835</v>
      </c>
      <c r="AK648">
        <v>898.609787878787</v>
      </c>
      <c r="AL648">
        <v>3.32057968821144</v>
      </c>
      <c r="AM648">
        <v>64.7014413785426</v>
      </c>
      <c r="AN648">
        <f>(AP648 - AO648 + DY648*1E3/(8.314*(EA648+273.15)) * AR648/DX648 * AQ648) * DX648/(100*DL648) * 1000/(1000 - AP648)</f>
        <v>0</v>
      </c>
      <c r="AO648">
        <v>20.8800120345391</v>
      </c>
      <c r="AP648">
        <v>23.2972339393939</v>
      </c>
      <c r="AQ648">
        <v>6.56012917413774e-06</v>
      </c>
      <c r="AR648">
        <v>119.371846667819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2.44</v>
      </c>
      <c r="DM648">
        <v>0.5</v>
      </c>
      <c r="DN648" t="s">
        <v>438</v>
      </c>
      <c r="DO648">
        <v>2</v>
      </c>
      <c r="DP648" t="b">
        <v>1</v>
      </c>
      <c r="DQ648">
        <v>1759352404.84615</v>
      </c>
      <c r="DR648">
        <v>854.016</v>
      </c>
      <c r="DS648">
        <v>892.451538461538</v>
      </c>
      <c r="DT648">
        <v>23.3025769230769</v>
      </c>
      <c r="DU648">
        <v>20.8333692307692</v>
      </c>
      <c r="DV648">
        <v>850.778846153846</v>
      </c>
      <c r="DW648">
        <v>22.9502461538462</v>
      </c>
      <c r="DX648">
        <v>499.998153846154</v>
      </c>
      <c r="DY648">
        <v>90.2767230769231</v>
      </c>
      <c r="DZ648">
        <v>0.0318966307692308</v>
      </c>
      <c r="EA648">
        <v>29.8892230769231</v>
      </c>
      <c r="EB648">
        <v>30.0282461538462</v>
      </c>
      <c r="EC648">
        <v>999.9</v>
      </c>
      <c r="ED648">
        <v>0</v>
      </c>
      <c r="EE648">
        <v>0</v>
      </c>
      <c r="EF648">
        <v>10007.0669230769</v>
      </c>
      <c r="EG648">
        <v>0</v>
      </c>
      <c r="EH648">
        <v>14.7485307692308</v>
      </c>
      <c r="EI648">
        <v>-38.4353769230769</v>
      </c>
      <c r="EJ648">
        <v>874.391692307692</v>
      </c>
      <c r="EK648">
        <v>911.440538461538</v>
      </c>
      <c r="EL648">
        <v>2.46920846153846</v>
      </c>
      <c r="EM648">
        <v>892.451538461538</v>
      </c>
      <c r="EN648">
        <v>20.8333692307692</v>
      </c>
      <c r="EO648">
        <v>2.10368</v>
      </c>
      <c r="EP648">
        <v>1.88076769230769</v>
      </c>
      <c r="EQ648">
        <v>18.2470923076923</v>
      </c>
      <c r="ER648">
        <v>16.4747307692308</v>
      </c>
      <c r="ES648">
        <v>2000.01230769231</v>
      </c>
      <c r="ET648">
        <v>0.979997538461539</v>
      </c>
      <c r="EU648">
        <v>0.0200021769230769</v>
      </c>
      <c r="EV648">
        <v>0</v>
      </c>
      <c r="EW648">
        <v>501.617615384615</v>
      </c>
      <c r="EX648">
        <v>5.00059</v>
      </c>
      <c r="EY648">
        <v>10185.1692307692</v>
      </c>
      <c r="EZ648">
        <v>17360.4076923077</v>
      </c>
      <c r="FA648">
        <v>40.687</v>
      </c>
      <c r="FB648">
        <v>40.437</v>
      </c>
      <c r="FC648">
        <v>40.062</v>
      </c>
      <c r="FD648">
        <v>40</v>
      </c>
      <c r="FE648">
        <v>41.687</v>
      </c>
      <c r="FF648">
        <v>1955.10230769231</v>
      </c>
      <c r="FG648">
        <v>39.9</v>
      </c>
      <c r="FH648">
        <v>0</v>
      </c>
      <c r="FI648">
        <v>1759352413.8</v>
      </c>
      <c r="FJ648">
        <v>0</v>
      </c>
      <c r="FK648">
        <v>501.622807692308</v>
      </c>
      <c r="FL648">
        <v>-0.817128196807026</v>
      </c>
      <c r="FM648">
        <v>-12.1435897431727</v>
      </c>
      <c r="FN648">
        <v>10184.8230769231</v>
      </c>
      <c r="FO648">
        <v>15</v>
      </c>
      <c r="FP648">
        <v>0</v>
      </c>
      <c r="FQ648" t="s">
        <v>439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-38.4801238095238</v>
      </c>
      <c r="GD648">
        <v>-0.0202831168830827</v>
      </c>
      <c r="GE648">
        <v>0.437432334799732</v>
      </c>
      <c r="GF648">
        <v>1</v>
      </c>
      <c r="GG648">
        <v>501.632764705882</v>
      </c>
      <c r="GH648">
        <v>-0.320519475401725</v>
      </c>
      <c r="GI648">
        <v>0.20832893374824</v>
      </c>
      <c r="GJ648">
        <v>-1</v>
      </c>
      <c r="GK648">
        <v>2.49289380952381</v>
      </c>
      <c r="GL648">
        <v>-0.518280779220779</v>
      </c>
      <c r="GM648">
        <v>0.0528246595983164</v>
      </c>
      <c r="GN648">
        <v>0</v>
      </c>
      <c r="GO648">
        <v>1</v>
      </c>
      <c r="GP648">
        <v>2</v>
      </c>
      <c r="GQ648" t="s">
        <v>448</v>
      </c>
      <c r="GR648">
        <v>3.13256</v>
      </c>
      <c r="GS648">
        <v>2.70993</v>
      </c>
      <c r="GT648">
        <v>0.151612</v>
      </c>
      <c r="GU648">
        <v>0.15642</v>
      </c>
      <c r="GV648">
        <v>0.100734</v>
      </c>
      <c r="GW648">
        <v>0.0938446</v>
      </c>
      <c r="GX648">
        <v>31992.8</v>
      </c>
      <c r="GY648">
        <v>34100.3</v>
      </c>
      <c r="GZ648">
        <v>34114.4</v>
      </c>
      <c r="HA648">
        <v>36595.9</v>
      </c>
      <c r="HB648">
        <v>43319.8</v>
      </c>
      <c r="HC648">
        <v>47612.4</v>
      </c>
      <c r="HD648">
        <v>53205.6</v>
      </c>
      <c r="HE648">
        <v>58482.8</v>
      </c>
      <c r="HF648">
        <v>1.96683</v>
      </c>
      <c r="HG648">
        <v>1.78017</v>
      </c>
      <c r="HH648">
        <v>0.149403</v>
      </c>
      <c r="HI648">
        <v>0</v>
      </c>
      <c r="HJ648">
        <v>27.6113</v>
      </c>
      <c r="HK648">
        <v>999.9</v>
      </c>
      <c r="HL648">
        <v>50.177</v>
      </c>
      <c r="HM648">
        <v>31.25</v>
      </c>
      <c r="HN648">
        <v>25.437</v>
      </c>
      <c r="HO648">
        <v>54.2759</v>
      </c>
      <c r="HP648">
        <v>45.9696</v>
      </c>
      <c r="HQ648">
        <v>1</v>
      </c>
      <c r="HR648">
        <v>0.0183054</v>
      </c>
      <c r="HS648">
        <v>-0.456882</v>
      </c>
      <c r="HT648">
        <v>20.1121</v>
      </c>
      <c r="HU648">
        <v>5.19767</v>
      </c>
      <c r="HV648">
        <v>12.004</v>
      </c>
      <c r="HW648">
        <v>4.97525</v>
      </c>
      <c r="HX648">
        <v>3.29393</v>
      </c>
      <c r="HY648">
        <v>9999</v>
      </c>
      <c r="HZ648">
        <v>9999</v>
      </c>
      <c r="IA648">
        <v>999.9</v>
      </c>
      <c r="IB648">
        <v>9999</v>
      </c>
      <c r="IC648">
        <v>1.86325</v>
      </c>
      <c r="ID648">
        <v>1.86813</v>
      </c>
      <c r="IE648">
        <v>1.86795</v>
      </c>
      <c r="IF648">
        <v>1.86905</v>
      </c>
      <c r="IG648">
        <v>1.86983</v>
      </c>
      <c r="IH648">
        <v>1.86587</v>
      </c>
      <c r="II648">
        <v>1.86696</v>
      </c>
      <c r="IJ648">
        <v>1.86844</v>
      </c>
      <c r="IK648">
        <v>5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3.313</v>
      </c>
      <c r="IY648">
        <v>0.3521</v>
      </c>
      <c r="IZ648">
        <v>0.591063205497763</v>
      </c>
      <c r="JA648">
        <v>0.00362635438953289</v>
      </c>
      <c r="JB648">
        <v>-8.50754122937555e-07</v>
      </c>
      <c r="JC648">
        <v>2.87264459290622e-10</v>
      </c>
      <c r="JD648">
        <v>-0.103101814204982</v>
      </c>
      <c r="JE648">
        <v>-0.017656537129445</v>
      </c>
      <c r="JF648">
        <v>0.00217271289782075</v>
      </c>
      <c r="JG648">
        <v>-2.34727275410467e-05</v>
      </c>
      <c r="JH648">
        <v>4</v>
      </c>
      <c r="JI648">
        <v>2183</v>
      </c>
      <c r="JJ648">
        <v>1</v>
      </c>
      <c r="JK648">
        <v>27</v>
      </c>
      <c r="JL648">
        <v>29322540.2</v>
      </c>
      <c r="JM648">
        <v>29322540.2</v>
      </c>
      <c r="JN648">
        <v>1.89941</v>
      </c>
      <c r="JO648">
        <v>2.63062</v>
      </c>
      <c r="JP648">
        <v>1.54785</v>
      </c>
      <c r="JQ648">
        <v>2.31201</v>
      </c>
      <c r="JR648">
        <v>1.64673</v>
      </c>
      <c r="JS648">
        <v>2.28027</v>
      </c>
      <c r="JT648">
        <v>34.418</v>
      </c>
      <c r="JU648">
        <v>24.1838</v>
      </c>
      <c r="JV648">
        <v>18</v>
      </c>
      <c r="JW648">
        <v>507.961</v>
      </c>
      <c r="JX648">
        <v>389.981</v>
      </c>
      <c r="JY648">
        <v>27.9313</v>
      </c>
      <c r="JZ648">
        <v>27.6103</v>
      </c>
      <c r="KA648">
        <v>29.9999</v>
      </c>
      <c r="KB648">
        <v>27.6493</v>
      </c>
      <c r="KC648">
        <v>27.6093</v>
      </c>
      <c r="KD648">
        <v>38.0575</v>
      </c>
      <c r="KE648">
        <v>18.3881</v>
      </c>
      <c r="KF648">
        <v>16.6778</v>
      </c>
      <c r="KG648">
        <v>27.8912</v>
      </c>
      <c r="KH648">
        <v>939.429</v>
      </c>
      <c r="KI648">
        <v>20.9791</v>
      </c>
      <c r="KJ648">
        <v>96.7257</v>
      </c>
      <c r="KK648">
        <v>94.7584</v>
      </c>
    </row>
    <row r="649" spans="1:297">
      <c r="A649">
        <v>633</v>
      </c>
      <c r="B649">
        <v>1759352418</v>
      </c>
      <c r="C649">
        <v>19558</v>
      </c>
      <c r="D649" t="s">
        <v>1713</v>
      </c>
      <c r="E649" t="s">
        <v>1714</v>
      </c>
      <c r="F649">
        <v>5</v>
      </c>
      <c r="G649" t="s">
        <v>1410</v>
      </c>
      <c r="H649" t="s">
        <v>436</v>
      </c>
      <c r="I649">
        <v>1759352409.84615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945.690061626293</v>
      </c>
      <c r="AK649">
        <v>916.037309090909</v>
      </c>
      <c r="AL649">
        <v>3.49540745797851</v>
      </c>
      <c r="AM649">
        <v>64.7014413785426</v>
      </c>
      <c r="AN649">
        <f>(AP649 - AO649 + DY649*1E3/(8.314*(EA649+273.15)) * AR649/DX649 * AQ649) * DX649/(100*DL649) * 1000/(1000 - AP649)</f>
        <v>0</v>
      </c>
      <c r="AO649">
        <v>20.894820081568</v>
      </c>
      <c r="AP649">
        <v>23.2863157575757</v>
      </c>
      <c r="AQ649">
        <v>-8.47779620242546e-05</v>
      </c>
      <c r="AR649">
        <v>119.371846667819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2.44</v>
      </c>
      <c r="DM649">
        <v>0.5</v>
      </c>
      <c r="DN649" t="s">
        <v>438</v>
      </c>
      <c r="DO649">
        <v>2</v>
      </c>
      <c r="DP649" t="b">
        <v>1</v>
      </c>
      <c r="DQ649">
        <v>1759352409.84615</v>
      </c>
      <c r="DR649">
        <v>870.682846153846</v>
      </c>
      <c r="DS649">
        <v>909.492076923077</v>
      </c>
      <c r="DT649">
        <v>23.2959384615385</v>
      </c>
      <c r="DU649">
        <v>20.8644769230769</v>
      </c>
      <c r="DV649">
        <v>867.399153846154</v>
      </c>
      <c r="DW649">
        <v>22.9439</v>
      </c>
      <c r="DX649">
        <v>500.041076923077</v>
      </c>
      <c r="DY649">
        <v>90.2765384615385</v>
      </c>
      <c r="DZ649">
        <v>0.0317814384615385</v>
      </c>
      <c r="EA649">
        <v>29.8896538461538</v>
      </c>
      <c r="EB649">
        <v>30.0373384615385</v>
      </c>
      <c r="EC649">
        <v>999.9</v>
      </c>
      <c r="ED649">
        <v>0</v>
      </c>
      <c r="EE649">
        <v>0</v>
      </c>
      <c r="EF649">
        <v>10013.4507692308</v>
      </c>
      <c r="EG649">
        <v>0</v>
      </c>
      <c r="EH649">
        <v>14.7469384615385</v>
      </c>
      <c r="EI649">
        <v>-38.8090615384615</v>
      </c>
      <c r="EJ649">
        <v>891.450076923077</v>
      </c>
      <c r="EK649">
        <v>928.872846153846</v>
      </c>
      <c r="EL649">
        <v>2.43146307692308</v>
      </c>
      <c r="EM649">
        <v>909.492076923077</v>
      </c>
      <c r="EN649">
        <v>20.8644769230769</v>
      </c>
      <c r="EO649">
        <v>2.10307692307692</v>
      </c>
      <c r="EP649">
        <v>1.88357230769231</v>
      </c>
      <c r="EQ649">
        <v>18.2425153846154</v>
      </c>
      <c r="ER649">
        <v>16.4981538461538</v>
      </c>
      <c r="ES649">
        <v>2000.03307692308</v>
      </c>
      <c r="ET649">
        <v>0.979997769230769</v>
      </c>
      <c r="EU649">
        <v>0.0200019384615385</v>
      </c>
      <c r="EV649">
        <v>0</v>
      </c>
      <c r="EW649">
        <v>501.522923076923</v>
      </c>
      <c r="EX649">
        <v>5.00059</v>
      </c>
      <c r="EY649">
        <v>10184.2</v>
      </c>
      <c r="EZ649">
        <v>17360.5923076923</v>
      </c>
      <c r="FA649">
        <v>40.687</v>
      </c>
      <c r="FB649">
        <v>40.437</v>
      </c>
      <c r="FC649">
        <v>40.062</v>
      </c>
      <c r="FD649">
        <v>40</v>
      </c>
      <c r="FE649">
        <v>41.687</v>
      </c>
      <c r="FF649">
        <v>1955.12307692308</v>
      </c>
      <c r="FG649">
        <v>39.9</v>
      </c>
      <c r="FH649">
        <v>0</v>
      </c>
      <c r="FI649">
        <v>1759352418.6</v>
      </c>
      <c r="FJ649">
        <v>0</v>
      </c>
      <c r="FK649">
        <v>501.480076923077</v>
      </c>
      <c r="FL649">
        <v>-0.969914526677194</v>
      </c>
      <c r="FM649">
        <v>-12.9059828901327</v>
      </c>
      <c r="FN649">
        <v>10183.8115384615</v>
      </c>
      <c r="FO649">
        <v>15</v>
      </c>
      <c r="FP649">
        <v>0</v>
      </c>
      <c r="FQ649" t="s">
        <v>439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-38.624435</v>
      </c>
      <c r="GD649">
        <v>-3.52575789473686</v>
      </c>
      <c r="GE649">
        <v>0.558052554223166</v>
      </c>
      <c r="GF649">
        <v>0</v>
      </c>
      <c r="GG649">
        <v>501.559264705882</v>
      </c>
      <c r="GH649">
        <v>-1.1195263558519</v>
      </c>
      <c r="GI649">
        <v>0.23854168569277</v>
      </c>
      <c r="GJ649">
        <v>-1</v>
      </c>
      <c r="GK649">
        <v>2.450081</v>
      </c>
      <c r="GL649">
        <v>-0.475154887218043</v>
      </c>
      <c r="GM649">
        <v>0.0465828205350427</v>
      </c>
      <c r="GN649">
        <v>0</v>
      </c>
      <c r="GO649">
        <v>0</v>
      </c>
      <c r="GP649">
        <v>2</v>
      </c>
      <c r="GQ649" t="s">
        <v>481</v>
      </c>
      <c r="GR649">
        <v>3.13239</v>
      </c>
      <c r="GS649">
        <v>2.70974</v>
      </c>
      <c r="GT649">
        <v>0.153547</v>
      </c>
      <c r="GU649">
        <v>0.158211</v>
      </c>
      <c r="GV649">
        <v>0.100702</v>
      </c>
      <c r="GW649">
        <v>0.0939905</v>
      </c>
      <c r="GX649">
        <v>31920.1</v>
      </c>
      <c r="GY649">
        <v>34027.7</v>
      </c>
      <c r="GZ649">
        <v>34114.6</v>
      </c>
      <c r="HA649">
        <v>36595.7</v>
      </c>
      <c r="HB649">
        <v>43321.9</v>
      </c>
      <c r="HC649">
        <v>47604.6</v>
      </c>
      <c r="HD649">
        <v>53206.1</v>
      </c>
      <c r="HE649">
        <v>58482.5</v>
      </c>
      <c r="HF649">
        <v>1.9665</v>
      </c>
      <c r="HG649">
        <v>1.78058</v>
      </c>
      <c r="HH649">
        <v>0.149682</v>
      </c>
      <c r="HI649">
        <v>0</v>
      </c>
      <c r="HJ649">
        <v>27.6137</v>
      </c>
      <c r="HK649">
        <v>999.9</v>
      </c>
      <c r="HL649">
        <v>50.153</v>
      </c>
      <c r="HM649">
        <v>31.25</v>
      </c>
      <c r="HN649">
        <v>25.4192</v>
      </c>
      <c r="HO649">
        <v>53.8659</v>
      </c>
      <c r="HP649">
        <v>46.0136</v>
      </c>
      <c r="HQ649">
        <v>1</v>
      </c>
      <c r="HR649">
        <v>0.0180843</v>
      </c>
      <c r="HS649">
        <v>-0.377056</v>
      </c>
      <c r="HT649">
        <v>20.112</v>
      </c>
      <c r="HU649">
        <v>5.19722</v>
      </c>
      <c r="HV649">
        <v>12.004</v>
      </c>
      <c r="HW649">
        <v>4.9749</v>
      </c>
      <c r="HX649">
        <v>3.29395</v>
      </c>
      <c r="HY649">
        <v>9999</v>
      </c>
      <c r="HZ649">
        <v>9999</v>
      </c>
      <c r="IA649">
        <v>999.9</v>
      </c>
      <c r="IB649">
        <v>9999</v>
      </c>
      <c r="IC649">
        <v>1.86325</v>
      </c>
      <c r="ID649">
        <v>1.86813</v>
      </c>
      <c r="IE649">
        <v>1.86795</v>
      </c>
      <c r="IF649">
        <v>1.86905</v>
      </c>
      <c r="IG649">
        <v>1.86982</v>
      </c>
      <c r="IH649">
        <v>1.86589</v>
      </c>
      <c r="II649">
        <v>1.86695</v>
      </c>
      <c r="IJ649">
        <v>1.86844</v>
      </c>
      <c r="IK649">
        <v>5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3.36</v>
      </c>
      <c r="IY649">
        <v>0.3516</v>
      </c>
      <c r="IZ649">
        <v>0.591063205497763</v>
      </c>
      <c r="JA649">
        <v>0.00362635438953289</v>
      </c>
      <c r="JB649">
        <v>-8.50754122937555e-07</v>
      </c>
      <c r="JC649">
        <v>2.87264459290622e-10</v>
      </c>
      <c r="JD649">
        <v>-0.103101814204982</v>
      </c>
      <c r="JE649">
        <v>-0.017656537129445</v>
      </c>
      <c r="JF649">
        <v>0.00217271289782075</v>
      </c>
      <c r="JG649">
        <v>-2.34727275410467e-05</v>
      </c>
      <c r="JH649">
        <v>4</v>
      </c>
      <c r="JI649">
        <v>2183</v>
      </c>
      <c r="JJ649">
        <v>1</v>
      </c>
      <c r="JK649">
        <v>27</v>
      </c>
      <c r="JL649">
        <v>29322540.3</v>
      </c>
      <c r="JM649">
        <v>29322540.3</v>
      </c>
      <c r="JN649">
        <v>1.92505</v>
      </c>
      <c r="JO649">
        <v>2.63062</v>
      </c>
      <c r="JP649">
        <v>1.54785</v>
      </c>
      <c r="JQ649">
        <v>2.31201</v>
      </c>
      <c r="JR649">
        <v>1.64673</v>
      </c>
      <c r="JS649">
        <v>2.28882</v>
      </c>
      <c r="JT649">
        <v>34.418</v>
      </c>
      <c r="JU649">
        <v>24.1838</v>
      </c>
      <c r="JV649">
        <v>18</v>
      </c>
      <c r="JW649">
        <v>507.72</v>
      </c>
      <c r="JX649">
        <v>390.175</v>
      </c>
      <c r="JY649">
        <v>27.8918</v>
      </c>
      <c r="JZ649">
        <v>27.6068</v>
      </c>
      <c r="KA649">
        <v>29.9998</v>
      </c>
      <c r="KB649">
        <v>27.6464</v>
      </c>
      <c r="KC649">
        <v>27.6064</v>
      </c>
      <c r="KD649">
        <v>38.6471</v>
      </c>
      <c r="KE649">
        <v>18.3881</v>
      </c>
      <c r="KF649">
        <v>16.6778</v>
      </c>
      <c r="KG649">
        <v>27.8461</v>
      </c>
      <c r="KH649">
        <v>959.636</v>
      </c>
      <c r="KI649">
        <v>21.0169</v>
      </c>
      <c r="KJ649">
        <v>96.7264</v>
      </c>
      <c r="KK649">
        <v>94.7578</v>
      </c>
    </row>
    <row r="650" spans="1:297">
      <c r="A650">
        <v>634</v>
      </c>
      <c r="B650">
        <v>1759352423</v>
      </c>
      <c r="C650">
        <v>19563</v>
      </c>
      <c r="D650" t="s">
        <v>1715</v>
      </c>
      <c r="E650" t="s">
        <v>1716</v>
      </c>
      <c r="F650">
        <v>5</v>
      </c>
      <c r="G650" t="s">
        <v>1410</v>
      </c>
      <c r="H650" t="s">
        <v>436</v>
      </c>
      <c r="I650">
        <v>1759352414.84615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962.020948470859</v>
      </c>
      <c r="AK650">
        <v>932.871381818181</v>
      </c>
      <c r="AL650">
        <v>3.35553417207635</v>
      </c>
      <c r="AM650">
        <v>64.7014413785426</v>
      </c>
      <c r="AN650">
        <f>(AP650 - AO650 + DY650*1E3/(8.314*(EA650+273.15)) * AR650/DX650 * AQ650) * DX650/(100*DL650) * 1000/(1000 - AP650)</f>
        <v>0</v>
      </c>
      <c r="AO650">
        <v>20.9503604520151</v>
      </c>
      <c r="AP650">
        <v>23.2881460606061</v>
      </c>
      <c r="AQ650">
        <v>7.00678156801993e-06</v>
      </c>
      <c r="AR650">
        <v>119.371846667819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2.44</v>
      </c>
      <c r="DM650">
        <v>0.5</v>
      </c>
      <c r="DN650" t="s">
        <v>438</v>
      </c>
      <c r="DO650">
        <v>2</v>
      </c>
      <c r="DP650" t="b">
        <v>1</v>
      </c>
      <c r="DQ650">
        <v>1759352414.84615</v>
      </c>
      <c r="DR650">
        <v>887.382461538461</v>
      </c>
      <c r="DS650">
        <v>926.053</v>
      </c>
      <c r="DT650">
        <v>23.2915769230769</v>
      </c>
      <c r="DU650">
        <v>20.9059153846154</v>
      </c>
      <c r="DV650">
        <v>884.052153846154</v>
      </c>
      <c r="DW650">
        <v>22.9397307692308</v>
      </c>
      <c r="DX650">
        <v>500.025769230769</v>
      </c>
      <c r="DY650">
        <v>90.2766461538461</v>
      </c>
      <c r="DZ650">
        <v>0.0318559153846154</v>
      </c>
      <c r="EA650">
        <v>29.8899076923077</v>
      </c>
      <c r="EB650">
        <v>30.0469076923077</v>
      </c>
      <c r="EC650">
        <v>999.9</v>
      </c>
      <c r="ED650">
        <v>0</v>
      </c>
      <c r="EE650">
        <v>0</v>
      </c>
      <c r="EF650">
        <v>9997.58692307692</v>
      </c>
      <c r="EG650">
        <v>0</v>
      </c>
      <c r="EH650">
        <v>14.7406769230769</v>
      </c>
      <c r="EI650">
        <v>-38.6705</v>
      </c>
      <c r="EJ650">
        <v>908.543923076923</v>
      </c>
      <c r="EK650">
        <v>945.826846153846</v>
      </c>
      <c r="EL650">
        <v>2.38565769230769</v>
      </c>
      <c r="EM650">
        <v>926.053</v>
      </c>
      <c r="EN650">
        <v>20.9059153846154</v>
      </c>
      <c r="EO650">
        <v>2.10268538461538</v>
      </c>
      <c r="EP650">
        <v>1.88731615384615</v>
      </c>
      <c r="EQ650">
        <v>18.2395461538462</v>
      </c>
      <c r="ER650">
        <v>16.5293615384615</v>
      </c>
      <c r="ES650">
        <v>2000.00461538462</v>
      </c>
      <c r="ET650">
        <v>0.979997538461539</v>
      </c>
      <c r="EU650">
        <v>0.0200021769230769</v>
      </c>
      <c r="EV650">
        <v>0</v>
      </c>
      <c r="EW650">
        <v>501.439076923077</v>
      </c>
      <c r="EX650">
        <v>5.00059</v>
      </c>
      <c r="EY650">
        <v>10183.0923076923</v>
      </c>
      <c r="EZ650">
        <v>17360.3538461538</v>
      </c>
      <c r="FA650">
        <v>40.687</v>
      </c>
      <c r="FB650">
        <v>40.437</v>
      </c>
      <c r="FC650">
        <v>40.062</v>
      </c>
      <c r="FD650">
        <v>40</v>
      </c>
      <c r="FE650">
        <v>41.687</v>
      </c>
      <c r="FF650">
        <v>1955.09538461538</v>
      </c>
      <c r="FG650">
        <v>39.9</v>
      </c>
      <c r="FH650">
        <v>0</v>
      </c>
      <c r="FI650">
        <v>1759352424</v>
      </c>
      <c r="FJ650">
        <v>0</v>
      </c>
      <c r="FK650">
        <v>501.42472</v>
      </c>
      <c r="FL650">
        <v>-0.954923075015789</v>
      </c>
      <c r="FM650">
        <v>-16.0692307165162</v>
      </c>
      <c r="FN650">
        <v>10182.668</v>
      </c>
      <c r="FO650">
        <v>15</v>
      </c>
      <c r="FP650">
        <v>0</v>
      </c>
      <c r="FQ650" t="s">
        <v>439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-38.7193</v>
      </c>
      <c r="GD650">
        <v>0.10180519480513</v>
      </c>
      <c r="GE650">
        <v>0.497614589818265</v>
      </c>
      <c r="GF650">
        <v>1</v>
      </c>
      <c r="GG650">
        <v>501.466382352941</v>
      </c>
      <c r="GH650">
        <v>-0.892177232104332</v>
      </c>
      <c r="GI650">
        <v>0.218605878870667</v>
      </c>
      <c r="GJ650">
        <v>-1</v>
      </c>
      <c r="GK650">
        <v>2.41095380952381</v>
      </c>
      <c r="GL650">
        <v>-0.515336883116883</v>
      </c>
      <c r="GM650">
        <v>0.0529735455519514</v>
      </c>
      <c r="GN650">
        <v>0</v>
      </c>
      <c r="GO650">
        <v>1</v>
      </c>
      <c r="GP650">
        <v>2</v>
      </c>
      <c r="GQ650" t="s">
        <v>448</v>
      </c>
      <c r="GR650">
        <v>3.1324</v>
      </c>
      <c r="GS650">
        <v>2.70993</v>
      </c>
      <c r="GT650">
        <v>0.155402</v>
      </c>
      <c r="GU650">
        <v>0.160174</v>
      </c>
      <c r="GV650">
        <v>0.100704</v>
      </c>
      <c r="GW650">
        <v>0.0940981</v>
      </c>
      <c r="GX650">
        <v>31850.3</v>
      </c>
      <c r="GY650">
        <v>33948.6</v>
      </c>
      <c r="GZ650">
        <v>34114.8</v>
      </c>
      <c r="HA650">
        <v>36595.9</v>
      </c>
      <c r="HB650">
        <v>43322.1</v>
      </c>
      <c r="HC650">
        <v>47599.5</v>
      </c>
      <c r="HD650">
        <v>53206.2</v>
      </c>
      <c r="HE650">
        <v>58483</v>
      </c>
      <c r="HF650">
        <v>1.96618</v>
      </c>
      <c r="HG650">
        <v>1.78062</v>
      </c>
      <c r="HH650">
        <v>0.150241</v>
      </c>
      <c r="HI650">
        <v>0</v>
      </c>
      <c r="HJ650">
        <v>27.6154</v>
      </c>
      <c r="HK650">
        <v>999.9</v>
      </c>
      <c r="HL650">
        <v>50.128</v>
      </c>
      <c r="HM650">
        <v>31.229</v>
      </c>
      <c r="HN650">
        <v>25.3789</v>
      </c>
      <c r="HO650">
        <v>54.5959</v>
      </c>
      <c r="HP650">
        <v>46.0777</v>
      </c>
      <c r="HQ650">
        <v>1</v>
      </c>
      <c r="HR650">
        <v>0.0177287</v>
      </c>
      <c r="HS650">
        <v>-0.322857</v>
      </c>
      <c r="HT650">
        <v>20.1125</v>
      </c>
      <c r="HU650">
        <v>5.19782</v>
      </c>
      <c r="HV650">
        <v>12.004</v>
      </c>
      <c r="HW650">
        <v>4.97515</v>
      </c>
      <c r="HX650">
        <v>3.29395</v>
      </c>
      <c r="HY650">
        <v>9999</v>
      </c>
      <c r="HZ650">
        <v>9999</v>
      </c>
      <c r="IA650">
        <v>999.9</v>
      </c>
      <c r="IB650">
        <v>9999</v>
      </c>
      <c r="IC650">
        <v>1.86325</v>
      </c>
      <c r="ID650">
        <v>1.86813</v>
      </c>
      <c r="IE650">
        <v>1.86796</v>
      </c>
      <c r="IF650">
        <v>1.86905</v>
      </c>
      <c r="IG650">
        <v>1.86983</v>
      </c>
      <c r="IH650">
        <v>1.8659</v>
      </c>
      <c r="II650">
        <v>1.86695</v>
      </c>
      <c r="IJ650">
        <v>1.86844</v>
      </c>
      <c r="IK650">
        <v>5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3.407</v>
      </c>
      <c r="IY650">
        <v>0.3517</v>
      </c>
      <c r="IZ650">
        <v>0.591063205497763</v>
      </c>
      <c r="JA650">
        <v>0.00362635438953289</v>
      </c>
      <c r="JB650">
        <v>-8.50754122937555e-07</v>
      </c>
      <c r="JC650">
        <v>2.87264459290622e-10</v>
      </c>
      <c r="JD650">
        <v>-0.103101814204982</v>
      </c>
      <c r="JE650">
        <v>-0.017656537129445</v>
      </c>
      <c r="JF650">
        <v>0.00217271289782075</v>
      </c>
      <c r="JG650">
        <v>-2.34727275410467e-05</v>
      </c>
      <c r="JH650">
        <v>4</v>
      </c>
      <c r="JI650">
        <v>2183</v>
      </c>
      <c r="JJ650">
        <v>1</v>
      </c>
      <c r="JK650">
        <v>27</v>
      </c>
      <c r="JL650">
        <v>29322540.4</v>
      </c>
      <c r="JM650">
        <v>29322540.4</v>
      </c>
      <c r="JN650">
        <v>1.95557</v>
      </c>
      <c r="JO650">
        <v>2.62451</v>
      </c>
      <c r="JP650">
        <v>1.54785</v>
      </c>
      <c r="JQ650">
        <v>2.31201</v>
      </c>
      <c r="JR650">
        <v>1.64551</v>
      </c>
      <c r="JS650">
        <v>2.35229</v>
      </c>
      <c r="JT650">
        <v>34.418</v>
      </c>
      <c r="JU650">
        <v>24.1926</v>
      </c>
      <c r="JV650">
        <v>18</v>
      </c>
      <c r="JW650">
        <v>507.474</v>
      </c>
      <c r="JX650">
        <v>390.183</v>
      </c>
      <c r="JY650">
        <v>27.8427</v>
      </c>
      <c r="JZ650">
        <v>27.6038</v>
      </c>
      <c r="KA650">
        <v>29.9999</v>
      </c>
      <c r="KB650">
        <v>27.6429</v>
      </c>
      <c r="KC650">
        <v>27.6035</v>
      </c>
      <c r="KD650">
        <v>39.1807</v>
      </c>
      <c r="KE650">
        <v>18.3881</v>
      </c>
      <c r="KF650">
        <v>16.6778</v>
      </c>
      <c r="KG650">
        <v>27.7907</v>
      </c>
      <c r="KH650">
        <v>973.183</v>
      </c>
      <c r="KI650">
        <v>21.0501</v>
      </c>
      <c r="KJ650">
        <v>96.7267</v>
      </c>
      <c r="KK650">
        <v>94.7586</v>
      </c>
    </row>
    <row r="651" spans="1:297">
      <c r="A651">
        <v>635</v>
      </c>
      <c r="B651">
        <v>1759352428</v>
      </c>
      <c r="C651">
        <v>19568</v>
      </c>
      <c r="D651" t="s">
        <v>1717</v>
      </c>
      <c r="E651" t="s">
        <v>1718</v>
      </c>
      <c r="F651">
        <v>5</v>
      </c>
      <c r="G651" t="s">
        <v>1410</v>
      </c>
      <c r="H651" t="s">
        <v>436</v>
      </c>
      <c r="I651">
        <v>1759352419.84615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980.555943953527</v>
      </c>
      <c r="AK651">
        <v>950.597618181818</v>
      </c>
      <c r="AL651">
        <v>3.56134897808336</v>
      </c>
      <c r="AM651">
        <v>64.7014413785426</v>
      </c>
      <c r="AN651">
        <f>(AP651 - AO651 + DY651*1E3/(8.314*(EA651+273.15)) * AR651/DX651 * AQ651) * DX651/(100*DL651) * 1000/(1000 - AP651)</f>
        <v>0</v>
      </c>
      <c r="AO651">
        <v>20.967434033225</v>
      </c>
      <c r="AP651">
        <v>23.277146060606</v>
      </c>
      <c r="AQ651">
        <v>-7.31298450079295e-05</v>
      </c>
      <c r="AR651">
        <v>119.371846667819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2.44</v>
      </c>
      <c r="DM651">
        <v>0.5</v>
      </c>
      <c r="DN651" t="s">
        <v>438</v>
      </c>
      <c r="DO651">
        <v>2</v>
      </c>
      <c r="DP651" t="b">
        <v>1</v>
      </c>
      <c r="DQ651">
        <v>1759352419.84615</v>
      </c>
      <c r="DR651">
        <v>904.142846153846</v>
      </c>
      <c r="DS651">
        <v>943.261</v>
      </c>
      <c r="DT651">
        <v>23.2869923076923</v>
      </c>
      <c r="DU651">
        <v>20.9348384615385</v>
      </c>
      <c r="DV651">
        <v>900.765846153846</v>
      </c>
      <c r="DW651">
        <v>22.9353692307692</v>
      </c>
      <c r="DX651">
        <v>500.024769230769</v>
      </c>
      <c r="DY651">
        <v>90.2764538461539</v>
      </c>
      <c r="DZ651">
        <v>0.0319945769230769</v>
      </c>
      <c r="EA651">
        <v>29.8894615384615</v>
      </c>
      <c r="EB651">
        <v>30.0560230769231</v>
      </c>
      <c r="EC651">
        <v>999.9</v>
      </c>
      <c r="ED651">
        <v>0</v>
      </c>
      <c r="EE651">
        <v>0</v>
      </c>
      <c r="EF651">
        <v>9985.75461538462</v>
      </c>
      <c r="EG651">
        <v>0</v>
      </c>
      <c r="EH651">
        <v>14.7418384615385</v>
      </c>
      <c r="EI651">
        <v>-39.1180769230769</v>
      </c>
      <c r="EJ651">
        <v>925.699538461539</v>
      </c>
      <c r="EK651">
        <v>963.430692307692</v>
      </c>
      <c r="EL651">
        <v>2.35215461538462</v>
      </c>
      <c r="EM651">
        <v>943.261</v>
      </c>
      <c r="EN651">
        <v>20.9348384615385</v>
      </c>
      <c r="EO651">
        <v>2.10226846153846</v>
      </c>
      <c r="EP651">
        <v>1.88992461538462</v>
      </c>
      <c r="EQ651">
        <v>18.2363769230769</v>
      </c>
      <c r="ER651">
        <v>16.5510615384615</v>
      </c>
      <c r="ES651">
        <v>1999.99846153846</v>
      </c>
      <c r="ET651">
        <v>0.979997538461539</v>
      </c>
      <c r="EU651">
        <v>0.0200021769230769</v>
      </c>
      <c r="EV651">
        <v>0</v>
      </c>
      <c r="EW651">
        <v>501.362</v>
      </c>
      <c r="EX651">
        <v>5.00059</v>
      </c>
      <c r="EY651">
        <v>10182.1384615385</v>
      </c>
      <c r="EZ651">
        <v>17360.3</v>
      </c>
      <c r="FA651">
        <v>40.687</v>
      </c>
      <c r="FB651">
        <v>40.437</v>
      </c>
      <c r="FC651">
        <v>40.062</v>
      </c>
      <c r="FD651">
        <v>39.9903076923077</v>
      </c>
      <c r="FE651">
        <v>41.687</v>
      </c>
      <c r="FF651">
        <v>1955.08923076923</v>
      </c>
      <c r="FG651">
        <v>39.9</v>
      </c>
      <c r="FH651">
        <v>0</v>
      </c>
      <c r="FI651">
        <v>1759352428.8</v>
      </c>
      <c r="FJ651">
        <v>0</v>
      </c>
      <c r="FK651">
        <v>501.33612</v>
      </c>
      <c r="FL651">
        <v>0.120692312775489</v>
      </c>
      <c r="FM651">
        <v>-10.6769230900374</v>
      </c>
      <c r="FN651">
        <v>10181.788</v>
      </c>
      <c r="FO651">
        <v>15</v>
      </c>
      <c r="FP651">
        <v>0</v>
      </c>
      <c r="FQ651" t="s">
        <v>439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-38.914405</v>
      </c>
      <c r="GD651">
        <v>-4.10476240601508</v>
      </c>
      <c r="GE651">
        <v>0.671494485066706</v>
      </c>
      <c r="GF651">
        <v>0</v>
      </c>
      <c r="GG651">
        <v>501.409205882353</v>
      </c>
      <c r="GH651">
        <v>-0.704766994702147</v>
      </c>
      <c r="GI651">
        <v>0.205310350361099</v>
      </c>
      <c r="GJ651">
        <v>-1</v>
      </c>
      <c r="GK651">
        <v>2.367457</v>
      </c>
      <c r="GL651">
        <v>-0.435946466165405</v>
      </c>
      <c r="GM651">
        <v>0.0431245971691331</v>
      </c>
      <c r="GN651">
        <v>0</v>
      </c>
      <c r="GO651">
        <v>0</v>
      </c>
      <c r="GP651">
        <v>2</v>
      </c>
      <c r="GQ651" t="s">
        <v>481</v>
      </c>
      <c r="GR651">
        <v>3.13245</v>
      </c>
      <c r="GS651">
        <v>2.70994</v>
      </c>
      <c r="GT651">
        <v>0.15733</v>
      </c>
      <c r="GU651">
        <v>0.161953</v>
      </c>
      <c r="GV651">
        <v>0.100664</v>
      </c>
      <c r="GW651">
        <v>0.0941339</v>
      </c>
      <c r="GX651">
        <v>31777.8</v>
      </c>
      <c r="GY651">
        <v>33876.9</v>
      </c>
      <c r="GZ651">
        <v>34114.9</v>
      </c>
      <c r="HA651">
        <v>36596.1</v>
      </c>
      <c r="HB651">
        <v>43324.2</v>
      </c>
      <c r="HC651">
        <v>47598.1</v>
      </c>
      <c r="HD651">
        <v>53206.1</v>
      </c>
      <c r="HE651">
        <v>58483.4</v>
      </c>
      <c r="HF651">
        <v>1.9663</v>
      </c>
      <c r="HG651">
        <v>1.78062</v>
      </c>
      <c r="HH651">
        <v>0.149854</v>
      </c>
      <c r="HI651">
        <v>0</v>
      </c>
      <c r="HJ651">
        <v>27.6176</v>
      </c>
      <c r="HK651">
        <v>999.9</v>
      </c>
      <c r="HL651">
        <v>50.128</v>
      </c>
      <c r="HM651">
        <v>31.229</v>
      </c>
      <c r="HN651">
        <v>25.3782</v>
      </c>
      <c r="HO651">
        <v>53.9159</v>
      </c>
      <c r="HP651">
        <v>46.0938</v>
      </c>
      <c r="HQ651">
        <v>1</v>
      </c>
      <c r="HR651">
        <v>0.0176829</v>
      </c>
      <c r="HS651">
        <v>-0.249461</v>
      </c>
      <c r="HT651">
        <v>20.1127</v>
      </c>
      <c r="HU651">
        <v>5.19737</v>
      </c>
      <c r="HV651">
        <v>12.004</v>
      </c>
      <c r="HW651">
        <v>4.97515</v>
      </c>
      <c r="HX651">
        <v>3.29393</v>
      </c>
      <c r="HY651">
        <v>9999</v>
      </c>
      <c r="HZ651">
        <v>9999</v>
      </c>
      <c r="IA651">
        <v>999.9</v>
      </c>
      <c r="IB651">
        <v>9999</v>
      </c>
      <c r="IC651">
        <v>1.86325</v>
      </c>
      <c r="ID651">
        <v>1.86813</v>
      </c>
      <c r="IE651">
        <v>1.86792</v>
      </c>
      <c r="IF651">
        <v>1.86905</v>
      </c>
      <c r="IG651">
        <v>1.86984</v>
      </c>
      <c r="IH651">
        <v>1.86587</v>
      </c>
      <c r="II651">
        <v>1.86696</v>
      </c>
      <c r="IJ651">
        <v>1.86843</v>
      </c>
      <c r="IK651">
        <v>5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3.455</v>
      </c>
      <c r="IY651">
        <v>0.351</v>
      </c>
      <c r="IZ651">
        <v>0.591063205497763</v>
      </c>
      <c r="JA651">
        <v>0.00362635438953289</v>
      </c>
      <c r="JB651">
        <v>-8.50754122937555e-07</v>
      </c>
      <c r="JC651">
        <v>2.87264459290622e-10</v>
      </c>
      <c r="JD651">
        <v>-0.103101814204982</v>
      </c>
      <c r="JE651">
        <v>-0.017656537129445</v>
      </c>
      <c r="JF651">
        <v>0.00217271289782075</v>
      </c>
      <c r="JG651">
        <v>-2.34727275410467e-05</v>
      </c>
      <c r="JH651">
        <v>4</v>
      </c>
      <c r="JI651">
        <v>2183</v>
      </c>
      <c r="JJ651">
        <v>1</v>
      </c>
      <c r="JK651">
        <v>27</v>
      </c>
      <c r="JL651">
        <v>29322540.5</v>
      </c>
      <c r="JM651">
        <v>29322540.5</v>
      </c>
      <c r="JN651">
        <v>1.97998</v>
      </c>
      <c r="JO651">
        <v>2.62207</v>
      </c>
      <c r="JP651">
        <v>1.54785</v>
      </c>
      <c r="JQ651">
        <v>2.31201</v>
      </c>
      <c r="JR651">
        <v>1.64673</v>
      </c>
      <c r="JS651">
        <v>2.38525</v>
      </c>
      <c r="JT651">
        <v>34.418</v>
      </c>
      <c r="JU651">
        <v>24.1926</v>
      </c>
      <c r="JV651">
        <v>18</v>
      </c>
      <c r="JW651">
        <v>507.531</v>
      </c>
      <c r="JX651">
        <v>390.161</v>
      </c>
      <c r="JY651">
        <v>27.7902</v>
      </c>
      <c r="JZ651">
        <v>27.6011</v>
      </c>
      <c r="KA651">
        <v>29.9999</v>
      </c>
      <c r="KB651">
        <v>27.6402</v>
      </c>
      <c r="KC651">
        <v>27.6002</v>
      </c>
      <c r="KD651">
        <v>39.752</v>
      </c>
      <c r="KE651">
        <v>18.1129</v>
      </c>
      <c r="KF651">
        <v>16.6778</v>
      </c>
      <c r="KG651">
        <v>27.723</v>
      </c>
      <c r="KH651">
        <v>993.436</v>
      </c>
      <c r="KI651">
        <v>21.1007</v>
      </c>
      <c r="KJ651">
        <v>96.7267</v>
      </c>
      <c r="KK651">
        <v>94.7591</v>
      </c>
    </row>
    <row r="652" spans="1:297">
      <c r="A652">
        <v>636</v>
      </c>
      <c r="B652">
        <v>1759352433</v>
      </c>
      <c r="C652">
        <v>19573</v>
      </c>
      <c r="D652" t="s">
        <v>1719</v>
      </c>
      <c r="E652" t="s">
        <v>1720</v>
      </c>
      <c r="F652">
        <v>5</v>
      </c>
      <c r="G652" t="s">
        <v>1410</v>
      </c>
      <c r="H652" t="s">
        <v>436</v>
      </c>
      <c r="I652">
        <v>1759352424.84615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996.84222459768</v>
      </c>
      <c r="AK652">
        <v>967.315418181818</v>
      </c>
      <c r="AL652">
        <v>3.32382827905556</v>
      </c>
      <c r="AM652">
        <v>64.7014413785426</v>
      </c>
      <c r="AN652">
        <f>(AP652 - AO652 + DY652*1E3/(8.314*(EA652+273.15)) * AR652/DX652 * AQ652) * DX652/(100*DL652) * 1000/(1000 - AP652)</f>
        <v>0</v>
      </c>
      <c r="AO652">
        <v>20.9885187290999</v>
      </c>
      <c r="AP652">
        <v>23.2576963636364</v>
      </c>
      <c r="AQ652">
        <v>-0.000131782829708748</v>
      </c>
      <c r="AR652">
        <v>119.371846667819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2.44</v>
      </c>
      <c r="DM652">
        <v>0.5</v>
      </c>
      <c r="DN652" t="s">
        <v>438</v>
      </c>
      <c r="DO652">
        <v>2</v>
      </c>
      <c r="DP652" t="b">
        <v>1</v>
      </c>
      <c r="DQ652">
        <v>1759352424.84615</v>
      </c>
      <c r="DR652">
        <v>920.965076923077</v>
      </c>
      <c r="DS652">
        <v>959.910769230769</v>
      </c>
      <c r="DT652">
        <v>23.2778230769231</v>
      </c>
      <c r="DU652">
        <v>20.9665307692308</v>
      </c>
      <c r="DV652">
        <v>917.541230769231</v>
      </c>
      <c r="DW652">
        <v>22.9265846153846</v>
      </c>
      <c r="DX652">
        <v>499.996769230769</v>
      </c>
      <c r="DY652">
        <v>90.2763461538462</v>
      </c>
      <c r="DZ652">
        <v>0.0321423384615385</v>
      </c>
      <c r="EA652">
        <v>29.8867</v>
      </c>
      <c r="EB652">
        <v>30.0599153846154</v>
      </c>
      <c r="EC652">
        <v>999.9</v>
      </c>
      <c r="ED652">
        <v>0</v>
      </c>
      <c r="EE652">
        <v>0</v>
      </c>
      <c r="EF652">
        <v>9971.53153846154</v>
      </c>
      <c r="EG652">
        <v>0</v>
      </c>
      <c r="EH652">
        <v>14.7381307692308</v>
      </c>
      <c r="EI652">
        <v>-38.9455615384615</v>
      </c>
      <c r="EJ652">
        <v>942.914076923077</v>
      </c>
      <c r="EK652">
        <v>980.467846153846</v>
      </c>
      <c r="EL652">
        <v>2.31128384615385</v>
      </c>
      <c r="EM652">
        <v>959.910769230769</v>
      </c>
      <c r="EN652">
        <v>20.9665307692308</v>
      </c>
      <c r="EO652">
        <v>2.10143692307692</v>
      </c>
      <c r="EP652">
        <v>1.89278461538462</v>
      </c>
      <c r="EQ652">
        <v>18.2300769230769</v>
      </c>
      <c r="ER652">
        <v>16.5748461538462</v>
      </c>
      <c r="ES652">
        <v>1999.98846153846</v>
      </c>
      <c r="ET652">
        <v>0.979997538461539</v>
      </c>
      <c r="EU652">
        <v>0.0200021769230769</v>
      </c>
      <c r="EV652">
        <v>0</v>
      </c>
      <c r="EW652">
        <v>501.277538461538</v>
      </c>
      <c r="EX652">
        <v>5.00059</v>
      </c>
      <c r="EY652">
        <v>10181.1538461538</v>
      </c>
      <c r="EZ652">
        <v>17360.2153846154</v>
      </c>
      <c r="FA652">
        <v>40.687</v>
      </c>
      <c r="FB652">
        <v>40.437</v>
      </c>
      <c r="FC652">
        <v>40.062</v>
      </c>
      <c r="FD652">
        <v>39.9806153846154</v>
      </c>
      <c r="FE652">
        <v>41.687</v>
      </c>
      <c r="FF652">
        <v>1955.08</v>
      </c>
      <c r="FG652">
        <v>39.9</v>
      </c>
      <c r="FH652">
        <v>0</v>
      </c>
      <c r="FI652">
        <v>1759352433.6</v>
      </c>
      <c r="FJ652">
        <v>0</v>
      </c>
      <c r="FK652">
        <v>501.29884</v>
      </c>
      <c r="FL652">
        <v>-0.916538464085128</v>
      </c>
      <c r="FM652">
        <v>-10.9307692868113</v>
      </c>
      <c r="FN652">
        <v>10180.852</v>
      </c>
      <c r="FO652">
        <v>15</v>
      </c>
      <c r="FP652">
        <v>0</v>
      </c>
      <c r="FQ652" t="s">
        <v>439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-39.0179380952381</v>
      </c>
      <c r="GD652">
        <v>0.111927272727329</v>
      </c>
      <c r="GE652">
        <v>0.575755665337129</v>
      </c>
      <c r="GF652">
        <v>1</v>
      </c>
      <c r="GG652">
        <v>501.314352941176</v>
      </c>
      <c r="GH652">
        <v>-0.569228420470908</v>
      </c>
      <c r="GI652">
        <v>0.204978891646826</v>
      </c>
      <c r="GJ652">
        <v>-1</v>
      </c>
      <c r="GK652">
        <v>2.33586380952381</v>
      </c>
      <c r="GL652">
        <v>-0.460920779220781</v>
      </c>
      <c r="GM652">
        <v>0.0474712109725654</v>
      </c>
      <c r="GN652">
        <v>0</v>
      </c>
      <c r="GO652">
        <v>1</v>
      </c>
      <c r="GP652">
        <v>2</v>
      </c>
      <c r="GQ652" t="s">
        <v>448</v>
      </c>
      <c r="GR652">
        <v>3.13247</v>
      </c>
      <c r="GS652">
        <v>2.71005</v>
      </c>
      <c r="GT652">
        <v>0.159146</v>
      </c>
      <c r="GU652">
        <v>0.163819</v>
      </c>
      <c r="GV652">
        <v>0.100615</v>
      </c>
      <c r="GW652">
        <v>0.0942549</v>
      </c>
      <c r="GX652">
        <v>31709.2</v>
      </c>
      <c r="GY652">
        <v>33801.6</v>
      </c>
      <c r="GZ652">
        <v>34114.8</v>
      </c>
      <c r="HA652">
        <v>36596.2</v>
      </c>
      <c r="HB652">
        <v>43326.9</v>
      </c>
      <c r="HC652">
        <v>47591.8</v>
      </c>
      <c r="HD652">
        <v>53206.2</v>
      </c>
      <c r="HE652">
        <v>58483.3</v>
      </c>
      <c r="HF652">
        <v>1.96655</v>
      </c>
      <c r="HG652">
        <v>1.78093</v>
      </c>
      <c r="HH652">
        <v>0.149738</v>
      </c>
      <c r="HI652">
        <v>0</v>
      </c>
      <c r="HJ652">
        <v>27.6201</v>
      </c>
      <c r="HK652">
        <v>999.9</v>
      </c>
      <c r="HL652">
        <v>50.128</v>
      </c>
      <c r="HM652">
        <v>31.229</v>
      </c>
      <c r="HN652">
        <v>25.3821</v>
      </c>
      <c r="HO652">
        <v>54.2559</v>
      </c>
      <c r="HP652">
        <v>46.0897</v>
      </c>
      <c r="HQ652">
        <v>1</v>
      </c>
      <c r="HR652">
        <v>0.0173501</v>
      </c>
      <c r="HS652">
        <v>-0.178657</v>
      </c>
      <c r="HT652">
        <v>20.1127</v>
      </c>
      <c r="HU652">
        <v>5.19782</v>
      </c>
      <c r="HV652">
        <v>12.004</v>
      </c>
      <c r="HW652">
        <v>4.97515</v>
      </c>
      <c r="HX652">
        <v>3.29388</v>
      </c>
      <c r="HY652">
        <v>9999</v>
      </c>
      <c r="HZ652">
        <v>9999</v>
      </c>
      <c r="IA652">
        <v>999.9</v>
      </c>
      <c r="IB652">
        <v>9999</v>
      </c>
      <c r="IC652">
        <v>1.86325</v>
      </c>
      <c r="ID652">
        <v>1.86813</v>
      </c>
      <c r="IE652">
        <v>1.86791</v>
      </c>
      <c r="IF652">
        <v>1.86905</v>
      </c>
      <c r="IG652">
        <v>1.86981</v>
      </c>
      <c r="IH652">
        <v>1.86586</v>
      </c>
      <c r="II652">
        <v>1.86693</v>
      </c>
      <c r="IJ652">
        <v>1.86843</v>
      </c>
      <c r="IK652">
        <v>5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3.5</v>
      </c>
      <c r="IY652">
        <v>0.3503</v>
      </c>
      <c r="IZ652">
        <v>0.591063205497763</v>
      </c>
      <c r="JA652">
        <v>0.00362635438953289</v>
      </c>
      <c r="JB652">
        <v>-8.50754122937555e-07</v>
      </c>
      <c r="JC652">
        <v>2.87264459290622e-10</v>
      </c>
      <c r="JD652">
        <v>-0.103101814204982</v>
      </c>
      <c r="JE652">
        <v>-0.017656537129445</v>
      </c>
      <c r="JF652">
        <v>0.00217271289782075</v>
      </c>
      <c r="JG652">
        <v>-2.34727275410467e-05</v>
      </c>
      <c r="JH652">
        <v>4</v>
      </c>
      <c r="JI652">
        <v>2183</v>
      </c>
      <c r="JJ652">
        <v>1</v>
      </c>
      <c r="JK652">
        <v>27</v>
      </c>
      <c r="JL652">
        <v>29322540.6</v>
      </c>
      <c r="JM652">
        <v>29322540.6</v>
      </c>
      <c r="JN652">
        <v>2.00928</v>
      </c>
      <c r="JO652">
        <v>2.61719</v>
      </c>
      <c r="JP652">
        <v>1.54785</v>
      </c>
      <c r="JQ652">
        <v>2.31201</v>
      </c>
      <c r="JR652">
        <v>1.64551</v>
      </c>
      <c r="JS652">
        <v>2.36694</v>
      </c>
      <c r="JT652">
        <v>34.418</v>
      </c>
      <c r="JU652">
        <v>24.1926</v>
      </c>
      <c r="JV652">
        <v>18</v>
      </c>
      <c r="JW652">
        <v>507.664</v>
      </c>
      <c r="JX652">
        <v>390.301</v>
      </c>
      <c r="JY652">
        <v>27.7182</v>
      </c>
      <c r="JZ652">
        <v>27.598</v>
      </c>
      <c r="KA652">
        <v>29.9998</v>
      </c>
      <c r="KB652">
        <v>27.6365</v>
      </c>
      <c r="KC652">
        <v>27.5971</v>
      </c>
      <c r="KD652">
        <v>40.2726</v>
      </c>
      <c r="KE652">
        <v>17.8239</v>
      </c>
      <c r="KF652">
        <v>16.6778</v>
      </c>
      <c r="KG652">
        <v>27.6644</v>
      </c>
      <c r="KH652">
        <v>1006.95</v>
      </c>
      <c r="KI652">
        <v>21.1483</v>
      </c>
      <c r="KJ652">
        <v>96.7267</v>
      </c>
      <c r="KK652">
        <v>94.7592</v>
      </c>
    </row>
    <row r="653" spans="1:297">
      <c r="A653">
        <v>637</v>
      </c>
      <c r="B653">
        <v>1759352438</v>
      </c>
      <c r="C653">
        <v>19578</v>
      </c>
      <c r="D653" t="s">
        <v>1721</v>
      </c>
      <c r="E653" t="s">
        <v>1722</v>
      </c>
      <c r="F653">
        <v>5</v>
      </c>
      <c r="G653" t="s">
        <v>1410</v>
      </c>
      <c r="H653" t="s">
        <v>436</v>
      </c>
      <c r="I653">
        <v>1759352429.84615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1014.63344549718</v>
      </c>
      <c r="AK653">
        <v>984.845903030303</v>
      </c>
      <c r="AL653">
        <v>3.51858328880439</v>
      </c>
      <c r="AM653">
        <v>64.7014413785426</v>
      </c>
      <c r="AN653">
        <f>(AP653 - AO653 + DY653*1E3/(8.314*(EA653+273.15)) * AR653/DX653 * AQ653) * DX653/(100*DL653) * 1000/(1000 - AP653)</f>
        <v>0</v>
      </c>
      <c r="AO653">
        <v>21.0425707850245</v>
      </c>
      <c r="AP653">
        <v>23.2484048484848</v>
      </c>
      <c r="AQ653">
        <v>-6.73848563747217e-05</v>
      </c>
      <c r="AR653">
        <v>119.371846667819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2.44</v>
      </c>
      <c r="DM653">
        <v>0.5</v>
      </c>
      <c r="DN653" t="s">
        <v>438</v>
      </c>
      <c r="DO653">
        <v>2</v>
      </c>
      <c r="DP653" t="b">
        <v>1</v>
      </c>
      <c r="DQ653">
        <v>1759352429.84615</v>
      </c>
      <c r="DR653">
        <v>937.774307692308</v>
      </c>
      <c r="DS653">
        <v>977.026461538462</v>
      </c>
      <c r="DT653">
        <v>23.2667769230769</v>
      </c>
      <c r="DU653">
        <v>20.9993153846154</v>
      </c>
      <c r="DV653">
        <v>934.303615384615</v>
      </c>
      <c r="DW653">
        <v>22.9160076923077</v>
      </c>
      <c r="DX653">
        <v>500.010538461538</v>
      </c>
      <c r="DY653">
        <v>90.2762692307692</v>
      </c>
      <c r="DZ653">
        <v>0.0321031769230769</v>
      </c>
      <c r="EA653">
        <v>29.8842692307692</v>
      </c>
      <c r="EB653">
        <v>30.0609923076923</v>
      </c>
      <c r="EC653">
        <v>999.9</v>
      </c>
      <c r="ED653">
        <v>0</v>
      </c>
      <c r="EE653">
        <v>0</v>
      </c>
      <c r="EF653">
        <v>9973.50461538462</v>
      </c>
      <c r="EG653">
        <v>0</v>
      </c>
      <c r="EH653">
        <v>14.7348461538462</v>
      </c>
      <c r="EI653">
        <v>-39.2523461538462</v>
      </c>
      <c r="EJ653">
        <v>960.112769230769</v>
      </c>
      <c r="EK653">
        <v>997.984692307692</v>
      </c>
      <c r="EL653">
        <v>2.26745</v>
      </c>
      <c r="EM653">
        <v>977.026461538462</v>
      </c>
      <c r="EN653">
        <v>20.9993153846154</v>
      </c>
      <c r="EO653">
        <v>2.10043846153846</v>
      </c>
      <c r="EP653">
        <v>1.89574384615385</v>
      </c>
      <c r="EQ653">
        <v>18.2225</v>
      </c>
      <c r="ER653">
        <v>16.5993923076923</v>
      </c>
      <c r="ES653">
        <v>1999.97846153846</v>
      </c>
      <c r="ET653">
        <v>0.979997538461539</v>
      </c>
      <c r="EU653">
        <v>0.0200021769230769</v>
      </c>
      <c r="EV653">
        <v>0</v>
      </c>
      <c r="EW653">
        <v>501.205230769231</v>
      </c>
      <c r="EX653">
        <v>5.00059</v>
      </c>
      <c r="EY653">
        <v>10180.0153846154</v>
      </c>
      <c r="EZ653">
        <v>17360.1307692308</v>
      </c>
      <c r="FA653">
        <v>40.687</v>
      </c>
      <c r="FB653">
        <v>40.437</v>
      </c>
      <c r="FC653">
        <v>40.062</v>
      </c>
      <c r="FD653">
        <v>39.9660769230769</v>
      </c>
      <c r="FE653">
        <v>41.687</v>
      </c>
      <c r="FF653">
        <v>1955.07307692308</v>
      </c>
      <c r="FG653">
        <v>39.9</v>
      </c>
      <c r="FH653">
        <v>0</v>
      </c>
      <c r="FI653">
        <v>1759352439</v>
      </c>
      <c r="FJ653">
        <v>0</v>
      </c>
      <c r="FK653">
        <v>501.227269230769</v>
      </c>
      <c r="FL653">
        <v>-0.720034184900884</v>
      </c>
      <c r="FM653">
        <v>-15.2000000260541</v>
      </c>
      <c r="FN653">
        <v>10179.7230769231</v>
      </c>
      <c r="FO653">
        <v>15</v>
      </c>
      <c r="FP653">
        <v>0</v>
      </c>
      <c r="FQ653" t="s">
        <v>439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-39.0616285714286</v>
      </c>
      <c r="GD653">
        <v>-1.86109090909098</v>
      </c>
      <c r="GE653">
        <v>0.594649729747215</v>
      </c>
      <c r="GF653">
        <v>0</v>
      </c>
      <c r="GG653">
        <v>501.290617647059</v>
      </c>
      <c r="GH653">
        <v>-0.824889227104405</v>
      </c>
      <c r="GI653">
        <v>0.215905346186958</v>
      </c>
      <c r="GJ653">
        <v>-1</v>
      </c>
      <c r="GK653">
        <v>2.29958714285714</v>
      </c>
      <c r="GL653">
        <v>-0.491356363636363</v>
      </c>
      <c r="GM653">
        <v>0.0510086019956539</v>
      </c>
      <c r="GN653">
        <v>0</v>
      </c>
      <c r="GO653">
        <v>0</v>
      </c>
      <c r="GP653">
        <v>2</v>
      </c>
      <c r="GQ653" t="s">
        <v>481</v>
      </c>
      <c r="GR653">
        <v>3.1324</v>
      </c>
      <c r="GS653">
        <v>2.70962</v>
      </c>
      <c r="GT653">
        <v>0.161011</v>
      </c>
      <c r="GU653">
        <v>0.165558</v>
      </c>
      <c r="GV653">
        <v>0.100592</v>
      </c>
      <c r="GW653">
        <v>0.0944714</v>
      </c>
      <c r="GX653">
        <v>31639.1</v>
      </c>
      <c r="GY653">
        <v>33731.7</v>
      </c>
      <c r="GZ653">
        <v>34115</v>
      </c>
      <c r="HA653">
        <v>36596.5</v>
      </c>
      <c r="HB653">
        <v>43328.5</v>
      </c>
      <c r="HC653">
        <v>47580.9</v>
      </c>
      <c r="HD653">
        <v>53206.5</v>
      </c>
      <c r="HE653">
        <v>58483.9</v>
      </c>
      <c r="HF653">
        <v>1.96623</v>
      </c>
      <c r="HG653">
        <v>1.78102</v>
      </c>
      <c r="HH653">
        <v>0.149693</v>
      </c>
      <c r="HI653">
        <v>0</v>
      </c>
      <c r="HJ653">
        <v>27.6224</v>
      </c>
      <c r="HK653">
        <v>999.9</v>
      </c>
      <c r="HL653">
        <v>50.128</v>
      </c>
      <c r="HM653">
        <v>31.229</v>
      </c>
      <c r="HN653">
        <v>25.3787</v>
      </c>
      <c r="HO653">
        <v>54.5959</v>
      </c>
      <c r="HP653">
        <v>45.8814</v>
      </c>
      <c r="HQ653">
        <v>1</v>
      </c>
      <c r="HR653">
        <v>0.0170655</v>
      </c>
      <c r="HS653">
        <v>-0.153252</v>
      </c>
      <c r="HT653">
        <v>20.1128</v>
      </c>
      <c r="HU653">
        <v>5.19782</v>
      </c>
      <c r="HV653">
        <v>12.004</v>
      </c>
      <c r="HW653">
        <v>4.97515</v>
      </c>
      <c r="HX653">
        <v>3.294</v>
      </c>
      <c r="HY653">
        <v>9999</v>
      </c>
      <c r="HZ653">
        <v>9999</v>
      </c>
      <c r="IA653">
        <v>999.9</v>
      </c>
      <c r="IB653">
        <v>9999</v>
      </c>
      <c r="IC653">
        <v>1.86325</v>
      </c>
      <c r="ID653">
        <v>1.86813</v>
      </c>
      <c r="IE653">
        <v>1.86793</v>
      </c>
      <c r="IF653">
        <v>1.86905</v>
      </c>
      <c r="IG653">
        <v>1.86983</v>
      </c>
      <c r="IH653">
        <v>1.86587</v>
      </c>
      <c r="II653">
        <v>1.86695</v>
      </c>
      <c r="IJ653">
        <v>1.86843</v>
      </c>
      <c r="IK653">
        <v>5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3.548</v>
      </c>
      <c r="IY653">
        <v>0.35</v>
      </c>
      <c r="IZ653">
        <v>0.591063205497763</v>
      </c>
      <c r="JA653">
        <v>0.00362635438953289</v>
      </c>
      <c r="JB653">
        <v>-8.50754122937555e-07</v>
      </c>
      <c r="JC653">
        <v>2.87264459290622e-10</v>
      </c>
      <c r="JD653">
        <v>-0.103101814204982</v>
      </c>
      <c r="JE653">
        <v>-0.017656537129445</v>
      </c>
      <c r="JF653">
        <v>0.00217271289782075</v>
      </c>
      <c r="JG653">
        <v>-2.34727275410467e-05</v>
      </c>
      <c r="JH653">
        <v>4</v>
      </c>
      <c r="JI653">
        <v>2183</v>
      </c>
      <c r="JJ653">
        <v>1</v>
      </c>
      <c r="JK653">
        <v>27</v>
      </c>
      <c r="JL653">
        <v>29322540.6</v>
      </c>
      <c r="JM653">
        <v>29322540.6</v>
      </c>
      <c r="JN653">
        <v>2.03491</v>
      </c>
      <c r="JO653">
        <v>2.61963</v>
      </c>
      <c r="JP653">
        <v>1.54785</v>
      </c>
      <c r="JQ653">
        <v>2.31201</v>
      </c>
      <c r="JR653">
        <v>1.64673</v>
      </c>
      <c r="JS653">
        <v>2.36694</v>
      </c>
      <c r="JT653">
        <v>34.418</v>
      </c>
      <c r="JU653">
        <v>24.1926</v>
      </c>
      <c r="JV653">
        <v>18</v>
      </c>
      <c r="JW653">
        <v>507.424</v>
      </c>
      <c r="JX653">
        <v>390.335</v>
      </c>
      <c r="JY653">
        <v>27.6562</v>
      </c>
      <c r="JZ653">
        <v>27.5952</v>
      </c>
      <c r="KA653">
        <v>29.9999</v>
      </c>
      <c r="KB653">
        <v>27.6337</v>
      </c>
      <c r="KC653">
        <v>27.5943</v>
      </c>
      <c r="KD653">
        <v>40.8611</v>
      </c>
      <c r="KE653">
        <v>17.5508</v>
      </c>
      <c r="KF653">
        <v>16.6778</v>
      </c>
      <c r="KG653">
        <v>27.6066</v>
      </c>
      <c r="KH653">
        <v>1027.22</v>
      </c>
      <c r="KI653">
        <v>21.194</v>
      </c>
      <c r="KJ653">
        <v>96.7272</v>
      </c>
      <c r="KK653">
        <v>94.7601</v>
      </c>
    </row>
    <row r="654" spans="1:297">
      <c r="A654">
        <v>638</v>
      </c>
      <c r="B654">
        <v>1759352443</v>
      </c>
      <c r="C654">
        <v>19583</v>
      </c>
      <c r="D654" t="s">
        <v>1723</v>
      </c>
      <c r="E654" t="s">
        <v>1724</v>
      </c>
      <c r="F654">
        <v>5</v>
      </c>
      <c r="G654" t="s">
        <v>1410</v>
      </c>
      <c r="H654" t="s">
        <v>436</v>
      </c>
      <c r="I654">
        <v>1759352434.84615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1031.23396473126</v>
      </c>
      <c r="AK654">
        <v>1001.60360606061</v>
      </c>
      <c r="AL654">
        <v>3.34043483177846</v>
      </c>
      <c r="AM654">
        <v>64.7014413785426</v>
      </c>
      <c r="AN654">
        <f>(AP654 - AO654 + DY654*1E3/(8.314*(EA654+273.15)) * AR654/DX654 * AQ654) * DX654/(100*DL654) * 1000/(1000 - AP654)</f>
        <v>0</v>
      </c>
      <c r="AO654">
        <v>21.0985949717862</v>
      </c>
      <c r="AP654">
        <v>23.2488375757576</v>
      </c>
      <c r="AQ654">
        <v>-3.15515745089605e-06</v>
      </c>
      <c r="AR654">
        <v>119.371846667819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2.44</v>
      </c>
      <c r="DM654">
        <v>0.5</v>
      </c>
      <c r="DN654" t="s">
        <v>438</v>
      </c>
      <c r="DO654">
        <v>2</v>
      </c>
      <c r="DP654" t="b">
        <v>1</v>
      </c>
      <c r="DQ654">
        <v>1759352434.84615</v>
      </c>
      <c r="DR654">
        <v>954.558307692308</v>
      </c>
      <c r="DS654">
        <v>993.561692307692</v>
      </c>
      <c r="DT654">
        <v>23.2559307692308</v>
      </c>
      <c r="DU654">
        <v>21.0406384615385</v>
      </c>
      <c r="DV654">
        <v>951.040769230769</v>
      </c>
      <c r="DW654">
        <v>22.9056153846154</v>
      </c>
      <c r="DX654">
        <v>500.014153846154</v>
      </c>
      <c r="DY654">
        <v>90.2762</v>
      </c>
      <c r="DZ654">
        <v>0.0320028384615385</v>
      </c>
      <c r="EA654">
        <v>29.8796923076923</v>
      </c>
      <c r="EB654">
        <v>30.0605153846154</v>
      </c>
      <c r="EC654">
        <v>999.9</v>
      </c>
      <c r="ED654">
        <v>0</v>
      </c>
      <c r="EE654">
        <v>0</v>
      </c>
      <c r="EF654">
        <v>9984.56307692308</v>
      </c>
      <c r="EG654">
        <v>0</v>
      </c>
      <c r="EH654">
        <v>14.7314538461538</v>
      </c>
      <c r="EI654">
        <v>-39.0039538461538</v>
      </c>
      <c r="EJ654">
        <v>977.285461538462</v>
      </c>
      <c r="EK654">
        <v>1014.91769230769</v>
      </c>
      <c r="EL654">
        <v>2.21528538461538</v>
      </c>
      <c r="EM654">
        <v>993.561692307692</v>
      </c>
      <c r="EN654">
        <v>21.0406384615385</v>
      </c>
      <c r="EO654">
        <v>2.09945615384615</v>
      </c>
      <c r="EP654">
        <v>1.89947230769231</v>
      </c>
      <c r="EQ654">
        <v>18.2150538461538</v>
      </c>
      <c r="ER654">
        <v>16.6302923076923</v>
      </c>
      <c r="ES654">
        <v>1999.97307692308</v>
      </c>
      <c r="ET654">
        <v>0.979997538461539</v>
      </c>
      <c r="EU654">
        <v>0.0200021769230769</v>
      </c>
      <c r="EV654">
        <v>0</v>
      </c>
      <c r="EW654">
        <v>501.189461538462</v>
      </c>
      <c r="EX654">
        <v>5.00059</v>
      </c>
      <c r="EY654">
        <v>10178.6769230769</v>
      </c>
      <c r="EZ654">
        <v>17360.0769230769</v>
      </c>
      <c r="FA654">
        <v>40.687</v>
      </c>
      <c r="FB654">
        <v>40.437</v>
      </c>
      <c r="FC654">
        <v>40.062</v>
      </c>
      <c r="FD654">
        <v>39.9515384615385</v>
      </c>
      <c r="FE654">
        <v>41.687</v>
      </c>
      <c r="FF654">
        <v>1955.07</v>
      </c>
      <c r="FG654">
        <v>39.9</v>
      </c>
      <c r="FH654">
        <v>0</v>
      </c>
      <c r="FI654">
        <v>1759352443.8</v>
      </c>
      <c r="FJ654">
        <v>0</v>
      </c>
      <c r="FK654">
        <v>501.175730769231</v>
      </c>
      <c r="FL654">
        <v>-0.670803419727784</v>
      </c>
      <c r="FM654">
        <v>-18.2632479271086</v>
      </c>
      <c r="FN654">
        <v>10178.3153846154</v>
      </c>
      <c r="FO654">
        <v>15</v>
      </c>
      <c r="FP654">
        <v>0</v>
      </c>
      <c r="FQ654" t="s">
        <v>439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-39.1682666666667</v>
      </c>
      <c r="GD654">
        <v>1.76351688311683</v>
      </c>
      <c r="GE654">
        <v>0.480758449727227</v>
      </c>
      <c r="GF654">
        <v>0</v>
      </c>
      <c r="GG654">
        <v>501.225970588235</v>
      </c>
      <c r="GH654">
        <v>-0.602368218229794</v>
      </c>
      <c r="GI654">
        <v>0.207342922160953</v>
      </c>
      <c r="GJ654">
        <v>-1</v>
      </c>
      <c r="GK654">
        <v>2.24349333333333</v>
      </c>
      <c r="GL654">
        <v>-0.638931428571426</v>
      </c>
      <c r="GM654">
        <v>0.0653633998600887</v>
      </c>
      <c r="GN654">
        <v>0</v>
      </c>
      <c r="GO654">
        <v>0</v>
      </c>
      <c r="GP654">
        <v>2</v>
      </c>
      <c r="GQ654" t="s">
        <v>481</v>
      </c>
      <c r="GR654">
        <v>3.13243</v>
      </c>
      <c r="GS654">
        <v>2.71015</v>
      </c>
      <c r="GT654">
        <v>0.162807</v>
      </c>
      <c r="GU654">
        <v>0.167423</v>
      </c>
      <c r="GV654">
        <v>0.100592</v>
      </c>
      <c r="GW654">
        <v>0.0946129</v>
      </c>
      <c r="GX654">
        <v>31571.3</v>
      </c>
      <c r="GY654">
        <v>33656.6</v>
      </c>
      <c r="GZ654">
        <v>34114.8</v>
      </c>
      <c r="HA654">
        <v>36596.8</v>
      </c>
      <c r="HB654">
        <v>43328.2</v>
      </c>
      <c r="HC654">
        <v>47574</v>
      </c>
      <c r="HD654">
        <v>53205.9</v>
      </c>
      <c r="HE654">
        <v>58484.4</v>
      </c>
      <c r="HF654">
        <v>1.96672</v>
      </c>
      <c r="HG654">
        <v>1.78115</v>
      </c>
      <c r="HH654">
        <v>0.149291</v>
      </c>
      <c r="HI654">
        <v>0</v>
      </c>
      <c r="HJ654">
        <v>27.6235</v>
      </c>
      <c r="HK654">
        <v>999.9</v>
      </c>
      <c r="HL654">
        <v>50.128</v>
      </c>
      <c r="HM654">
        <v>31.229</v>
      </c>
      <c r="HN654">
        <v>25.3811</v>
      </c>
      <c r="HO654">
        <v>54.5159</v>
      </c>
      <c r="HP654">
        <v>45.9175</v>
      </c>
      <c r="HQ654">
        <v>1</v>
      </c>
      <c r="HR654">
        <v>0.0169944</v>
      </c>
      <c r="HS654">
        <v>-0.138132</v>
      </c>
      <c r="HT654">
        <v>20.1129</v>
      </c>
      <c r="HU654">
        <v>5.19767</v>
      </c>
      <c r="HV654">
        <v>12.004</v>
      </c>
      <c r="HW654">
        <v>4.9752</v>
      </c>
      <c r="HX654">
        <v>3.29395</v>
      </c>
      <c r="HY654">
        <v>9999</v>
      </c>
      <c r="HZ654">
        <v>9999</v>
      </c>
      <c r="IA654">
        <v>999.9</v>
      </c>
      <c r="IB654">
        <v>9999</v>
      </c>
      <c r="IC654">
        <v>1.86325</v>
      </c>
      <c r="ID654">
        <v>1.86813</v>
      </c>
      <c r="IE654">
        <v>1.86795</v>
      </c>
      <c r="IF654">
        <v>1.86905</v>
      </c>
      <c r="IG654">
        <v>1.86981</v>
      </c>
      <c r="IH654">
        <v>1.86588</v>
      </c>
      <c r="II654">
        <v>1.86696</v>
      </c>
      <c r="IJ654">
        <v>1.86844</v>
      </c>
      <c r="IK654">
        <v>5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3.594</v>
      </c>
      <c r="IY654">
        <v>0.35</v>
      </c>
      <c r="IZ654">
        <v>0.591063205497763</v>
      </c>
      <c r="JA654">
        <v>0.00362635438953289</v>
      </c>
      <c r="JB654">
        <v>-8.50754122937555e-07</v>
      </c>
      <c r="JC654">
        <v>2.87264459290622e-10</v>
      </c>
      <c r="JD654">
        <v>-0.103101814204982</v>
      </c>
      <c r="JE654">
        <v>-0.017656537129445</v>
      </c>
      <c r="JF654">
        <v>0.00217271289782075</v>
      </c>
      <c r="JG654">
        <v>-2.34727275410467e-05</v>
      </c>
      <c r="JH654">
        <v>4</v>
      </c>
      <c r="JI654">
        <v>2183</v>
      </c>
      <c r="JJ654">
        <v>1</v>
      </c>
      <c r="JK654">
        <v>27</v>
      </c>
      <c r="JL654">
        <v>29322540.7</v>
      </c>
      <c r="JM654">
        <v>29322540.7</v>
      </c>
      <c r="JN654">
        <v>2.06421</v>
      </c>
      <c r="JO654">
        <v>2.62085</v>
      </c>
      <c r="JP654">
        <v>1.54785</v>
      </c>
      <c r="JQ654">
        <v>2.31201</v>
      </c>
      <c r="JR654">
        <v>1.64673</v>
      </c>
      <c r="JS654">
        <v>2.31323</v>
      </c>
      <c r="JT654">
        <v>34.418</v>
      </c>
      <c r="JU654">
        <v>24.1926</v>
      </c>
      <c r="JV654">
        <v>18</v>
      </c>
      <c r="JW654">
        <v>507.727</v>
      </c>
      <c r="JX654">
        <v>390.387</v>
      </c>
      <c r="JY654">
        <v>27.5948</v>
      </c>
      <c r="JZ654">
        <v>27.5924</v>
      </c>
      <c r="KA654">
        <v>29.9998</v>
      </c>
      <c r="KB654">
        <v>27.6306</v>
      </c>
      <c r="KC654">
        <v>27.592</v>
      </c>
      <c r="KD654">
        <v>41.3542</v>
      </c>
      <c r="KE654">
        <v>17.2796</v>
      </c>
      <c r="KF654">
        <v>16.6778</v>
      </c>
      <c r="KG654">
        <v>27.5413</v>
      </c>
      <c r="KH654">
        <v>1040.79</v>
      </c>
      <c r="KI654">
        <v>21.2382</v>
      </c>
      <c r="KJ654">
        <v>96.7263</v>
      </c>
      <c r="KK654">
        <v>94.7609</v>
      </c>
    </row>
    <row r="655" spans="1:297">
      <c r="A655">
        <v>639</v>
      </c>
      <c r="B655">
        <v>1759352448</v>
      </c>
      <c r="C655">
        <v>19588</v>
      </c>
      <c r="D655" t="s">
        <v>1725</v>
      </c>
      <c r="E655" t="s">
        <v>1726</v>
      </c>
      <c r="F655">
        <v>5</v>
      </c>
      <c r="G655" t="s">
        <v>1410</v>
      </c>
      <c r="H655" t="s">
        <v>436</v>
      </c>
      <c r="I655">
        <v>1759352439.84615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1049.09960415376</v>
      </c>
      <c r="AK655">
        <v>1019.29354545455</v>
      </c>
      <c r="AL655">
        <v>3.53860630240901</v>
      </c>
      <c r="AM655">
        <v>64.7014413785426</v>
      </c>
      <c r="AN655">
        <f>(AP655 - AO655 + DY655*1E3/(8.314*(EA655+273.15)) * AR655/DX655 * AQ655) * DX655/(100*DL655) * 1000/(1000 - AP655)</f>
        <v>0</v>
      </c>
      <c r="AO655">
        <v>21.1373751511971</v>
      </c>
      <c r="AP655">
        <v>23.2395684848485</v>
      </c>
      <c r="AQ655">
        <v>-5.80641090580246e-05</v>
      </c>
      <c r="AR655">
        <v>119.371846667819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2.44</v>
      </c>
      <c r="DM655">
        <v>0.5</v>
      </c>
      <c r="DN655" t="s">
        <v>438</v>
      </c>
      <c r="DO655">
        <v>2</v>
      </c>
      <c r="DP655" t="b">
        <v>1</v>
      </c>
      <c r="DQ655">
        <v>1759352439.84615</v>
      </c>
      <c r="DR655">
        <v>971.335</v>
      </c>
      <c r="DS655">
        <v>1010.51338461538</v>
      </c>
      <c r="DT655">
        <v>23.2483923076923</v>
      </c>
      <c r="DU655">
        <v>21.0883307692308</v>
      </c>
      <c r="DV655">
        <v>967.770769230769</v>
      </c>
      <c r="DW655">
        <v>22.8984076923077</v>
      </c>
      <c r="DX655">
        <v>500.005153846154</v>
      </c>
      <c r="DY655">
        <v>90.2756846153846</v>
      </c>
      <c r="DZ655">
        <v>0.0319551461538462</v>
      </c>
      <c r="EA655">
        <v>29.8753769230769</v>
      </c>
      <c r="EB655">
        <v>30.0607923076923</v>
      </c>
      <c r="EC655">
        <v>999.9</v>
      </c>
      <c r="ED655">
        <v>0</v>
      </c>
      <c r="EE655">
        <v>0</v>
      </c>
      <c r="EF655">
        <v>9993.89769230769</v>
      </c>
      <c r="EG655">
        <v>0</v>
      </c>
      <c r="EH655">
        <v>14.7288</v>
      </c>
      <c r="EI655">
        <v>-39.1787846153846</v>
      </c>
      <c r="EJ655">
        <v>994.454076923077</v>
      </c>
      <c r="EK655">
        <v>1032.28461538462</v>
      </c>
      <c r="EL655">
        <v>2.16006230769231</v>
      </c>
      <c r="EM655">
        <v>1010.51338461538</v>
      </c>
      <c r="EN655">
        <v>21.0883307692308</v>
      </c>
      <c r="EO655">
        <v>2.09876538461538</v>
      </c>
      <c r="EP655">
        <v>1.90376615384615</v>
      </c>
      <c r="EQ655">
        <v>18.2098076923077</v>
      </c>
      <c r="ER655">
        <v>16.6658307692308</v>
      </c>
      <c r="ES655">
        <v>1999.98923076923</v>
      </c>
      <c r="ET655">
        <v>0.979997769230769</v>
      </c>
      <c r="EU655">
        <v>0.0200019384615385</v>
      </c>
      <c r="EV655">
        <v>0</v>
      </c>
      <c r="EW655">
        <v>501.145461538461</v>
      </c>
      <c r="EX655">
        <v>5.00059</v>
      </c>
      <c r="EY655">
        <v>10177.4307692308</v>
      </c>
      <c r="EZ655">
        <v>17360.2153846154</v>
      </c>
      <c r="FA655">
        <v>40.7015384615385</v>
      </c>
      <c r="FB655">
        <v>40.437</v>
      </c>
      <c r="FC655">
        <v>40.062</v>
      </c>
      <c r="FD655">
        <v>39.9563846153846</v>
      </c>
      <c r="FE655">
        <v>41.687</v>
      </c>
      <c r="FF655">
        <v>1955.08846153846</v>
      </c>
      <c r="FG655">
        <v>39.9</v>
      </c>
      <c r="FH655">
        <v>0</v>
      </c>
      <c r="FI655">
        <v>1759352449.2</v>
      </c>
      <c r="FJ655">
        <v>0</v>
      </c>
      <c r="FK655">
        <v>501.11972</v>
      </c>
      <c r="FL655">
        <v>-0.390384600742557</v>
      </c>
      <c r="FM655">
        <v>-14.1461538809691</v>
      </c>
      <c r="FN655">
        <v>10176.928</v>
      </c>
      <c r="FO655">
        <v>15</v>
      </c>
      <c r="FP655">
        <v>0</v>
      </c>
      <c r="FQ655" t="s">
        <v>439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-39.137319047619</v>
      </c>
      <c r="GD655">
        <v>-1.04656363636367</v>
      </c>
      <c r="GE655">
        <v>0.451738566007088</v>
      </c>
      <c r="GF655">
        <v>0</v>
      </c>
      <c r="GG655">
        <v>501.161205882353</v>
      </c>
      <c r="GH655">
        <v>-0.789656225840905</v>
      </c>
      <c r="GI655">
        <v>0.210841839163551</v>
      </c>
      <c r="GJ655">
        <v>-1</v>
      </c>
      <c r="GK655">
        <v>2.20425238095238</v>
      </c>
      <c r="GL655">
        <v>-0.676118181818182</v>
      </c>
      <c r="GM655">
        <v>0.0686171950478583</v>
      </c>
      <c r="GN655">
        <v>0</v>
      </c>
      <c r="GO655">
        <v>0</v>
      </c>
      <c r="GP655">
        <v>2</v>
      </c>
      <c r="GQ655" t="s">
        <v>481</v>
      </c>
      <c r="GR655">
        <v>3.13252</v>
      </c>
      <c r="GS655">
        <v>2.70998</v>
      </c>
      <c r="GT655">
        <v>0.164646</v>
      </c>
      <c r="GU655">
        <v>0.169067</v>
      </c>
      <c r="GV655">
        <v>0.100562</v>
      </c>
      <c r="GW655">
        <v>0.0947781</v>
      </c>
      <c r="GX655">
        <v>31502.4</v>
      </c>
      <c r="GY655">
        <v>33590.9</v>
      </c>
      <c r="GZ655">
        <v>34115.3</v>
      </c>
      <c r="HA655">
        <v>36597.4</v>
      </c>
      <c r="HB655">
        <v>43330.4</v>
      </c>
      <c r="HC655">
        <v>47566.2</v>
      </c>
      <c r="HD655">
        <v>53206.5</v>
      </c>
      <c r="HE655">
        <v>58485.4</v>
      </c>
      <c r="HF655">
        <v>1.96675</v>
      </c>
      <c r="HG655">
        <v>1.78078</v>
      </c>
      <c r="HH655">
        <v>0.149868</v>
      </c>
      <c r="HI655">
        <v>0</v>
      </c>
      <c r="HJ655">
        <v>27.6227</v>
      </c>
      <c r="HK655">
        <v>999.9</v>
      </c>
      <c r="HL655">
        <v>50.104</v>
      </c>
      <c r="HM655">
        <v>31.229</v>
      </c>
      <c r="HN655">
        <v>25.3681</v>
      </c>
      <c r="HO655">
        <v>53.296</v>
      </c>
      <c r="HP655">
        <v>45.8133</v>
      </c>
      <c r="HQ655">
        <v>1</v>
      </c>
      <c r="HR655">
        <v>0.016532</v>
      </c>
      <c r="HS655">
        <v>-0.0681155</v>
      </c>
      <c r="HT655">
        <v>20.113</v>
      </c>
      <c r="HU655">
        <v>5.19782</v>
      </c>
      <c r="HV655">
        <v>12.004</v>
      </c>
      <c r="HW655">
        <v>4.9754</v>
      </c>
      <c r="HX655">
        <v>3.294</v>
      </c>
      <c r="HY655">
        <v>9999</v>
      </c>
      <c r="HZ655">
        <v>9999</v>
      </c>
      <c r="IA655">
        <v>999.9</v>
      </c>
      <c r="IB655">
        <v>9999</v>
      </c>
      <c r="IC655">
        <v>1.86325</v>
      </c>
      <c r="ID655">
        <v>1.86813</v>
      </c>
      <c r="IE655">
        <v>1.86793</v>
      </c>
      <c r="IF655">
        <v>1.86906</v>
      </c>
      <c r="IG655">
        <v>1.86982</v>
      </c>
      <c r="IH655">
        <v>1.86586</v>
      </c>
      <c r="II655">
        <v>1.86696</v>
      </c>
      <c r="IJ655">
        <v>1.86844</v>
      </c>
      <c r="IK655">
        <v>5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3.641</v>
      </c>
      <c r="IY655">
        <v>0.3495</v>
      </c>
      <c r="IZ655">
        <v>0.591063205497763</v>
      </c>
      <c r="JA655">
        <v>0.00362635438953289</v>
      </c>
      <c r="JB655">
        <v>-8.50754122937555e-07</v>
      </c>
      <c r="JC655">
        <v>2.87264459290622e-10</v>
      </c>
      <c r="JD655">
        <v>-0.103101814204982</v>
      </c>
      <c r="JE655">
        <v>-0.017656537129445</v>
      </c>
      <c r="JF655">
        <v>0.00217271289782075</v>
      </c>
      <c r="JG655">
        <v>-2.34727275410467e-05</v>
      </c>
      <c r="JH655">
        <v>4</v>
      </c>
      <c r="JI655">
        <v>2183</v>
      </c>
      <c r="JJ655">
        <v>1</v>
      </c>
      <c r="JK655">
        <v>27</v>
      </c>
      <c r="JL655">
        <v>29322540.8</v>
      </c>
      <c r="JM655">
        <v>29322540.8</v>
      </c>
      <c r="JN655">
        <v>2.09106</v>
      </c>
      <c r="JO655">
        <v>2.63062</v>
      </c>
      <c r="JP655">
        <v>1.54785</v>
      </c>
      <c r="JQ655">
        <v>2.31201</v>
      </c>
      <c r="JR655">
        <v>1.64673</v>
      </c>
      <c r="JS655">
        <v>2.26318</v>
      </c>
      <c r="JT655">
        <v>34.418</v>
      </c>
      <c r="JU655">
        <v>24.1838</v>
      </c>
      <c r="JV655">
        <v>18</v>
      </c>
      <c r="JW655">
        <v>507.717</v>
      </c>
      <c r="JX655">
        <v>390.166</v>
      </c>
      <c r="JY655">
        <v>27.5331</v>
      </c>
      <c r="JZ655">
        <v>27.5898</v>
      </c>
      <c r="KA655">
        <v>29.9998</v>
      </c>
      <c r="KB655">
        <v>27.6277</v>
      </c>
      <c r="KC655">
        <v>27.5891</v>
      </c>
      <c r="KD655">
        <v>41.8603</v>
      </c>
      <c r="KE655">
        <v>17.2796</v>
      </c>
      <c r="KF655">
        <v>16.6778</v>
      </c>
      <c r="KG655">
        <v>27.482</v>
      </c>
      <c r="KH655">
        <v>1061.01</v>
      </c>
      <c r="KI655">
        <v>21.2905</v>
      </c>
      <c r="KJ655">
        <v>96.7276</v>
      </c>
      <c r="KK655">
        <v>94.7625</v>
      </c>
    </row>
    <row r="656" spans="1:297">
      <c r="A656">
        <v>640</v>
      </c>
      <c r="B656">
        <v>1759352453</v>
      </c>
      <c r="C656">
        <v>19593</v>
      </c>
      <c r="D656" t="s">
        <v>1727</v>
      </c>
      <c r="E656" t="s">
        <v>1728</v>
      </c>
      <c r="F656">
        <v>5</v>
      </c>
      <c r="G656" t="s">
        <v>1410</v>
      </c>
      <c r="H656" t="s">
        <v>436</v>
      </c>
      <c r="I656">
        <v>1759352444.84615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1065.02496412237</v>
      </c>
      <c r="AK656">
        <v>1035.79357575757</v>
      </c>
      <c r="AL656">
        <v>3.29505278938621</v>
      </c>
      <c r="AM656">
        <v>64.7014413785426</v>
      </c>
      <c r="AN656">
        <f>(AP656 - AO656 + DY656*1E3/(8.314*(EA656+273.15)) * AR656/DX656 * AQ656) * DX656/(100*DL656) * 1000/(1000 - AP656)</f>
        <v>0</v>
      </c>
      <c r="AO656">
        <v>21.1959387370859</v>
      </c>
      <c r="AP656">
        <v>23.2406175757576</v>
      </c>
      <c r="AQ656">
        <v>1.55132448010104e-06</v>
      </c>
      <c r="AR656">
        <v>119.371846667819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2.44</v>
      </c>
      <c r="DM656">
        <v>0.5</v>
      </c>
      <c r="DN656" t="s">
        <v>438</v>
      </c>
      <c r="DO656">
        <v>2</v>
      </c>
      <c r="DP656" t="b">
        <v>1</v>
      </c>
      <c r="DQ656">
        <v>1759352444.84615</v>
      </c>
      <c r="DR656">
        <v>988.078846153846</v>
      </c>
      <c r="DS656">
        <v>1026.93769230769</v>
      </c>
      <c r="DT656">
        <v>23.2442692307692</v>
      </c>
      <c r="DU656">
        <v>21.1402384615385</v>
      </c>
      <c r="DV656">
        <v>984.468615384615</v>
      </c>
      <c r="DW656">
        <v>22.8944615384615</v>
      </c>
      <c r="DX656">
        <v>500.027076923077</v>
      </c>
      <c r="DY656">
        <v>90.2753923076923</v>
      </c>
      <c r="DZ656">
        <v>0.0318419461538462</v>
      </c>
      <c r="EA656">
        <v>29.8684692307692</v>
      </c>
      <c r="EB656">
        <v>30.0636769230769</v>
      </c>
      <c r="EC656">
        <v>999.9</v>
      </c>
      <c r="ED656">
        <v>0</v>
      </c>
      <c r="EE656">
        <v>0</v>
      </c>
      <c r="EF656">
        <v>10002.9823076923</v>
      </c>
      <c r="EG656">
        <v>0</v>
      </c>
      <c r="EH656">
        <v>14.7288</v>
      </c>
      <c r="EI656">
        <v>-38.8582461538462</v>
      </c>
      <c r="EJ656">
        <v>1011.59315384615</v>
      </c>
      <c r="EK656">
        <v>1049.11692307692</v>
      </c>
      <c r="EL656">
        <v>2.10403538461538</v>
      </c>
      <c r="EM656">
        <v>1026.93769230769</v>
      </c>
      <c r="EN656">
        <v>21.1402384615385</v>
      </c>
      <c r="EO656">
        <v>2.09838615384615</v>
      </c>
      <c r="EP656">
        <v>1.90844538461538</v>
      </c>
      <c r="EQ656">
        <v>18.2069384615385</v>
      </c>
      <c r="ER656">
        <v>16.7044769230769</v>
      </c>
      <c r="ES656">
        <v>1999.98</v>
      </c>
      <c r="ET656">
        <v>0.979997769230769</v>
      </c>
      <c r="EU656">
        <v>0.0200019384615385</v>
      </c>
      <c r="EV656">
        <v>0</v>
      </c>
      <c r="EW656">
        <v>501.081153846154</v>
      </c>
      <c r="EX656">
        <v>5.00059</v>
      </c>
      <c r="EY656">
        <v>10176.0923076923</v>
      </c>
      <c r="EZ656">
        <v>17360.1307692308</v>
      </c>
      <c r="FA656">
        <v>40.7015384615385</v>
      </c>
      <c r="FB656">
        <v>40.437</v>
      </c>
      <c r="FC656">
        <v>40.062</v>
      </c>
      <c r="FD656">
        <v>39.9563846153846</v>
      </c>
      <c r="FE656">
        <v>41.687</v>
      </c>
      <c r="FF656">
        <v>1955.08</v>
      </c>
      <c r="FG656">
        <v>39.9</v>
      </c>
      <c r="FH656">
        <v>0</v>
      </c>
      <c r="FI656">
        <v>1759352454</v>
      </c>
      <c r="FJ656">
        <v>0</v>
      </c>
      <c r="FK656">
        <v>501.09652</v>
      </c>
      <c r="FL656">
        <v>-0.362307680307965</v>
      </c>
      <c r="FM656">
        <v>-12.0000000036935</v>
      </c>
      <c r="FN656">
        <v>10175.744</v>
      </c>
      <c r="FO656">
        <v>15</v>
      </c>
      <c r="FP656">
        <v>0</v>
      </c>
      <c r="FQ656" t="s">
        <v>439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-39.007465</v>
      </c>
      <c r="GD656">
        <v>3.24650075187968</v>
      </c>
      <c r="GE656">
        <v>0.540290191725706</v>
      </c>
      <c r="GF656">
        <v>0</v>
      </c>
      <c r="GG656">
        <v>501.126852941176</v>
      </c>
      <c r="GH656">
        <v>-0.425164239933598</v>
      </c>
      <c r="GI656">
        <v>0.196883383272932</v>
      </c>
      <c r="GJ656">
        <v>-1</v>
      </c>
      <c r="GK656">
        <v>2.1407545</v>
      </c>
      <c r="GL656">
        <v>-0.668642255639103</v>
      </c>
      <c r="GM656">
        <v>0.0646706976516413</v>
      </c>
      <c r="GN656">
        <v>0</v>
      </c>
      <c r="GO656">
        <v>0</v>
      </c>
      <c r="GP656">
        <v>2</v>
      </c>
      <c r="GQ656" t="s">
        <v>481</v>
      </c>
      <c r="GR656">
        <v>3.13258</v>
      </c>
      <c r="GS656">
        <v>2.70927</v>
      </c>
      <c r="GT656">
        <v>0.166381</v>
      </c>
      <c r="GU656">
        <v>0.170849</v>
      </c>
      <c r="GV656">
        <v>0.100563</v>
      </c>
      <c r="GW656">
        <v>0.0949112</v>
      </c>
      <c r="GX656">
        <v>31437.1</v>
      </c>
      <c r="GY656">
        <v>33519.2</v>
      </c>
      <c r="GZ656">
        <v>34115.3</v>
      </c>
      <c r="HA656">
        <v>36597.8</v>
      </c>
      <c r="HB656">
        <v>43330.6</v>
      </c>
      <c r="HC656">
        <v>47559.3</v>
      </c>
      <c r="HD656">
        <v>53206.6</v>
      </c>
      <c r="HE656">
        <v>58485.4</v>
      </c>
      <c r="HF656">
        <v>1.96668</v>
      </c>
      <c r="HG656">
        <v>1.78122</v>
      </c>
      <c r="HH656">
        <v>0.149719</v>
      </c>
      <c r="HI656">
        <v>0</v>
      </c>
      <c r="HJ656">
        <v>27.6198</v>
      </c>
      <c r="HK656">
        <v>999.9</v>
      </c>
      <c r="HL656">
        <v>50.104</v>
      </c>
      <c r="HM656">
        <v>31.219</v>
      </c>
      <c r="HN656">
        <v>25.3512</v>
      </c>
      <c r="HO656">
        <v>53.846</v>
      </c>
      <c r="HP656">
        <v>45.7252</v>
      </c>
      <c r="HQ656">
        <v>1</v>
      </c>
      <c r="HR656">
        <v>0.0164634</v>
      </c>
      <c r="HS656">
        <v>-0.0465196</v>
      </c>
      <c r="HT656">
        <v>20.113</v>
      </c>
      <c r="HU656">
        <v>5.19782</v>
      </c>
      <c r="HV656">
        <v>12.004</v>
      </c>
      <c r="HW656">
        <v>4.9747</v>
      </c>
      <c r="HX656">
        <v>3.29398</v>
      </c>
      <c r="HY656">
        <v>9999</v>
      </c>
      <c r="HZ656">
        <v>9999</v>
      </c>
      <c r="IA656">
        <v>999.9</v>
      </c>
      <c r="IB656">
        <v>9999</v>
      </c>
      <c r="IC656">
        <v>1.86325</v>
      </c>
      <c r="ID656">
        <v>1.86813</v>
      </c>
      <c r="IE656">
        <v>1.8679</v>
      </c>
      <c r="IF656">
        <v>1.86905</v>
      </c>
      <c r="IG656">
        <v>1.86983</v>
      </c>
      <c r="IH656">
        <v>1.86586</v>
      </c>
      <c r="II656">
        <v>1.86699</v>
      </c>
      <c r="IJ656">
        <v>1.86844</v>
      </c>
      <c r="IK656">
        <v>5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3.69</v>
      </c>
      <c r="IY656">
        <v>0.3495</v>
      </c>
      <c r="IZ656">
        <v>0.591063205497763</v>
      </c>
      <c r="JA656">
        <v>0.00362635438953289</v>
      </c>
      <c r="JB656">
        <v>-8.50754122937555e-07</v>
      </c>
      <c r="JC656">
        <v>2.87264459290622e-10</v>
      </c>
      <c r="JD656">
        <v>-0.103101814204982</v>
      </c>
      <c r="JE656">
        <v>-0.017656537129445</v>
      </c>
      <c r="JF656">
        <v>0.00217271289782075</v>
      </c>
      <c r="JG656">
        <v>-2.34727275410467e-05</v>
      </c>
      <c r="JH656">
        <v>4</v>
      </c>
      <c r="JI656">
        <v>2183</v>
      </c>
      <c r="JJ656">
        <v>1</v>
      </c>
      <c r="JK656">
        <v>27</v>
      </c>
      <c r="JL656">
        <v>29322540.9</v>
      </c>
      <c r="JM656">
        <v>29322540.9</v>
      </c>
      <c r="JN656">
        <v>2.11182</v>
      </c>
      <c r="JO656">
        <v>2.62939</v>
      </c>
      <c r="JP656">
        <v>1.54785</v>
      </c>
      <c r="JQ656">
        <v>2.31201</v>
      </c>
      <c r="JR656">
        <v>1.64673</v>
      </c>
      <c r="JS656">
        <v>2.24976</v>
      </c>
      <c r="JT656">
        <v>34.3952</v>
      </c>
      <c r="JU656">
        <v>24.1838</v>
      </c>
      <c r="JV656">
        <v>18</v>
      </c>
      <c r="JW656">
        <v>507.641</v>
      </c>
      <c r="JX656">
        <v>390.388</v>
      </c>
      <c r="JY656">
        <v>27.4692</v>
      </c>
      <c r="JZ656">
        <v>27.5868</v>
      </c>
      <c r="KA656">
        <v>29.9999</v>
      </c>
      <c r="KB656">
        <v>27.6248</v>
      </c>
      <c r="KC656">
        <v>27.5862</v>
      </c>
      <c r="KD656">
        <v>42.41</v>
      </c>
      <c r="KE656">
        <v>16.9944</v>
      </c>
      <c r="KF656">
        <v>16.6778</v>
      </c>
      <c r="KG656">
        <v>27.4151</v>
      </c>
      <c r="KH656">
        <v>1074.56</v>
      </c>
      <c r="KI656">
        <v>21.3405</v>
      </c>
      <c r="KJ656">
        <v>96.7278</v>
      </c>
      <c r="KK656">
        <v>94.7628</v>
      </c>
    </row>
    <row r="657" spans="1:297">
      <c r="A657">
        <v>641</v>
      </c>
      <c r="B657">
        <v>1759352458</v>
      </c>
      <c r="C657">
        <v>19598</v>
      </c>
      <c r="D657" t="s">
        <v>1729</v>
      </c>
      <c r="E657" t="s">
        <v>1730</v>
      </c>
      <c r="F657">
        <v>5</v>
      </c>
      <c r="G657" t="s">
        <v>1410</v>
      </c>
      <c r="H657" t="s">
        <v>436</v>
      </c>
      <c r="I657">
        <v>1759352449.84615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1082.16175556255</v>
      </c>
      <c r="AK657">
        <v>1052.77515151515</v>
      </c>
      <c r="AL657">
        <v>3.3826218693408</v>
      </c>
      <c r="AM657">
        <v>64.7014413785426</v>
      </c>
      <c r="AN657">
        <f>(AP657 - AO657 + DY657*1E3/(8.314*(EA657+273.15)) * AR657/DX657 * AQ657) * DX657/(100*DL657) * 1000/(1000 - AP657)</f>
        <v>0</v>
      </c>
      <c r="AO657">
        <v>21.2309622407726</v>
      </c>
      <c r="AP657">
        <v>23.2343333333333</v>
      </c>
      <c r="AQ657">
        <v>-2.87290495290264e-05</v>
      </c>
      <c r="AR657">
        <v>119.371846667819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2.44</v>
      </c>
      <c r="DM657">
        <v>0.5</v>
      </c>
      <c r="DN657" t="s">
        <v>438</v>
      </c>
      <c r="DO657">
        <v>2</v>
      </c>
      <c r="DP657" t="b">
        <v>1</v>
      </c>
      <c r="DQ657">
        <v>1759352449.84615</v>
      </c>
      <c r="DR657">
        <v>1004.70092307692</v>
      </c>
      <c r="DS657">
        <v>1043.42769230769</v>
      </c>
      <c r="DT657">
        <v>23.2404461538462</v>
      </c>
      <c r="DU657">
        <v>21.1848076923077</v>
      </c>
      <c r="DV657">
        <v>1001.04415384615</v>
      </c>
      <c r="DW657">
        <v>22.8907923076923</v>
      </c>
      <c r="DX657">
        <v>500.028076923077</v>
      </c>
      <c r="DY657">
        <v>90.2756153846154</v>
      </c>
      <c r="DZ657">
        <v>0.0318075153846154</v>
      </c>
      <c r="EA657">
        <v>29.8612769230769</v>
      </c>
      <c r="EB657">
        <v>30.0624153846154</v>
      </c>
      <c r="EC657">
        <v>999.9</v>
      </c>
      <c r="ED657">
        <v>0</v>
      </c>
      <c r="EE657">
        <v>0</v>
      </c>
      <c r="EF657">
        <v>9995.09692307692</v>
      </c>
      <c r="EG657">
        <v>0</v>
      </c>
      <c r="EH657">
        <v>14.7288</v>
      </c>
      <c r="EI657">
        <v>-38.7260076923077</v>
      </c>
      <c r="EJ657">
        <v>1028.60615384615</v>
      </c>
      <c r="EK657">
        <v>1066.01076923077</v>
      </c>
      <c r="EL657">
        <v>2.05564615384615</v>
      </c>
      <c r="EM657">
        <v>1043.42769230769</v>
      </c>
      <c r="EN657">
        <v>21.1848076923077</v>
      </c>
      <c r="EO657">
        <v>2.09804692307692</v>
      </c>
      <c r="EP657">
        <v>1.91247307692308</v>
      </c>
      <c r="EQ657">
        <v>18.2043538461538</v>
      </c>
      <c r="ER657">
        <v>16.7376692307692</v>
      </c>
      <c r="ES657">
        <v>1999.99615384615</v>
      </c>
      <c r="ET657">
        <v>0.979998</v>
      </c>
      <c r="EU657">
        <v>0.0200017</v>
      </c>
      <c r="EV657">
        <v>0</v>
      </c>
      <c r="EW657">
        <v>500.944307692308</v>
      </c>
      <c r="EX657">
        <v>5.00059</v>
      </c>
      <c r="EY657">
        <v>10175.1384615385</v>
      </c>
      <c r="EZ657">
        <v>17360.2692307692</v>
      </c>
      <c r="FA657">
        <v>40.7063846153846</v>
      </c>
      <c r="FB657">
        <v>40.437</v>
      </c>
      <c r="FC657">
        <v>40.062</v>
      </c>
      <c r="FD657">
        <v>39.9709230769231</v>
      </c>
      <c r="FE657">
        <v>41.687</v>
      </c>
      <c r="FF657">
        <v>1955.09615384615</v>
      </c>
      <c r="FG657">
        <v>39.9</v>
      </c>
      <c r="FH657">
        <v>0</v>
      </c>
      <c r="FI657">
        <v>1759352458.8</v>
      </c>
      <c r="FJ657">
        <v>0</v>
      </c>
      <c r="FK657">
        <v>500.97616</v>
      </c>
      <c r="FL657">
        <v>-1.62969230409051</v>
      </c>
      <c r="FM657">
        <v>-14.6923077188538</v>
      </c>
      <c r="FN657">
        <v>10174.82</v>
      </c>
      <c r="FO657">
        <v>15</v>
      </c>
      <c r="FP657">
        <v>0</v>
      </c>
      <c r="FQ657" t="s">
        <v>439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-38.760685</v>
      </c>
      <c r="GD657">
        <v>2.52543609022557</v>
      </c>
      <c r="GE657">
        <v>0.533734842665345</v>
      </c>
      <c r="GF657">
        <v>0</v>
      </c>
      <c r="GG657">
        <v>501.037264705882</v>
      </c>
      <c r="GH657">
        <v>-1.30058059022427</v>
      </c>
      <c r="GI657">
        <v>0.233121819810958</v>
      </c>
      <c r="GJ657">
        <v>-1</v>
      </c>
      <c r="GK657">
        <v>2.078677</v>
      </c>
      <c r="GL657">
        <v>-0.601509473684209</v>
      </c>
      <c r="GM657">
        <v>0.0581564453091831</v>
      </c>
      <c r="GN657">
        <v>0</v>
      </c>
      <c r="GO657">
        <v>0</v>
      </c>
      <c r="GP657">
        <v>2</v>
      </c>
      <c r="GQ657" t="s">
        <v>481</v>
      </c>
      <c r="GR657">
        <v>3.13246</v>
      </c>
      <c r="GS657">
        <v>2.70981</v>
      </c>
      <c r="GT657">
        <v>0.168117</v>
      </c>
      <c r="GU657">
        <v>0.172458</v>
      </c>
      <c r="GV657">
        <v>0.100545</v>
      </c>
      <c r="GW657">
        <v>0.0950323</v>
      </c>
      <c r="GX657">
        <v>31371.7</v>
      </c>
      <c r="GY657">
        <v>33454.3</v>
      </c>
      <c r="GZ657">
        <v>34115.4</v>
      </c>
      <c r="HA657">
        <v>36597.9</v>
      </c>
      <c r="HB657">
        <v>43331.9</v>
      </c>
      <c r="HC657">
        <v>47553.3</v>
      </c>
      <c r="HD657">
        <v>53206.9</v>
      </c>
      <c r="HE657">
        <v>58485.8</v>
      </c>
      <c r="HF657">
        <v>1.9664</v>
      </c>
      <c r="HG657">
        <v>1.78172</v>
      </c>
      <c r="HH657">
        <v>0.150464</v>
      </c>
      <c r="HI657">
        <v>0</v>
      </c>
      <c r="HJ657">
        <v>27.6151</v>
      </c>
      <c r="HK657">
        <v>999.9</v>
      </c>
      <c r="HL657">
        <v>50.104</v>
      </c>
      <c r="HM657">
        <v>31.229</v>
      </c>
      <c r="HN657">
        <v>25.367</v>
      </c>
      <c r="HO657">
        <v>54.6959</v>
      </c>
      <c r="HP657">
        <v>45.8253</v>
      </c>
      <c r="HQ657">
        <v>1</v>
      </c>
      <c r="HR657">
        <v>0.0164482</v>
      </c>
      <c r="HS657">
        <v>0.0021378</v>
      </c>
      <c r="HT657">
        <v>20.1131</v>
      </c>
      <c r="HU657">
        <v>5.19752</v>
      </c>
      <c r="HV657">
        <v>12.004</v>
      </c>
      <c r="HW657">
        <v>4.97515</v>
      </c>
      <c r="HX657">
        <v>3.294</v>
      </c>
      <c r="HY657">
        <v>9999</v>
      </c>
      <c r="HZ657">
        <v>9999</v>
      </c>
      <c r="IA657">
        <v>999.9</v>
      </c>
      <c r="IB657">
        <v>9999</v>
      </c>
      <c r="IC657">
        <v>1.86325</v>
      </c>
      <c r="ID657">
        <v>1.86813</v>
      </c>
      <c r="IE657">
        <v>1.86793</v>
      </c>
      <c r="IF657">
        <v>1.86905</v>
      </c>
      <c r="IG657">
        <v>1.86983</v>
      </c>
      <c r="IH657">
        <v>1.86585</v>
      </c>
      <c r="II657">
        <v>1.86697</v>
      </c>
      <c r="IJ657">
        <v>1.86843</v>
      </c>
      <c r="IK657">
        <v>5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3.74</v>
      </c>
      <c r="IY657">
        <v>0.3493</v>
      </c>
      <c r="IZ657">
        <v>0.591063205497763</v>
      </c>
      <c r="JA657">
        <v>0.00362635438953289</v>
      </c>
      <c r="JB657">
        <v>-8.50754122937555e-07</v>
      </c>
      <c r="JC657">
        <v>2.87264459290622e-10</v>
      </c>
      <c r="JD657">
        <v>-0.103101814204982</v>
      </c>
      <c r="JE657">
        <v>-0.017656537129445</v>
      </c>
      <c r="JF657">
        <v>0.00217271289782075</v>
      </c>
      <c r="JG657">
        <v>-2.34727275410467e-05</v>
      </c>
      <c r="JH657">
        <v>4</v>
      </c>
      <c r="JI657">
        <v>2183</v>
      </c>
      <c r="JJ657">
        <v>1</v>
      </c>
      <c r="JK657">
        <v>27</v>
      </c>
      <c r="JL657">
        <v>29322541</v>
      </c>
      <c r="JM657">
        <v>29322541</v>
      </c>
      <c r="JN657">
        <v>2.14355</v>
      </c>
      <c r="JO657">
        <v>2.62573</v>
      </c>
      <c r="JP657">
        <v>1.54785</v>
      </c>
      <c r="JQ657">
        <v>2.31201</v>
      </c>
      <c r="JR657">
        <v>1.64673</v>
      </c>
      <c r="JS657">
        <v>2.26807</v>
      </c>
      <c r="JT657">
        <v>34.418</v>
      </c>
      <c r="JU657">
        <v>24.1838</v>
      </c>
      <c r="JV657">
        <v>18</v>
      </c>
      <c r="JW657">
        <v>507.435</v>
      </c>
      <c r="JX657">
        <v>390.636</v>
      </c>
      <c r="JY657">
        <v>27.4045</v>
      </c>
      <c r="JZ657">
        <v>27.5845</v>
      </c>
      <c r="KA657">
        <v>29.9999</v>
      </c>
      <c r="KB657">
        <v>27.6219</v>
      </c>
      <c r="KC657">
        <v>27.5833</v>
      </c>
      <c r="KD657">
        <v>42.9319</v>
      </c>
      <c r="KE657">
        <v>16.708</v>
      </c>
      <c r="KF657">
        <v>16.6778</v>
      </c>
      <c r="KG657">
        <v>27.3548</v>
      </c>
      <c r="KH657">
        <v>1088.09</v>
      </c>
      <c r="KI657">
        <v>21.3945</v>
      </c>
      <c r="KJ657">
        <v>96.7282</v>
      </c>
      <c r="KK657">
        <v>94.7634</v>
      </c>
    </row>
    <row r="658" spans="1:297">
      <c r="A658">
        <v>642</v>
      </c>
      <c r="B658">
        <v>1759352463</v>
      </c>
      <c r="C658">
        <v>19603</v>
      </c>
      <c r="D658" t="s">
        <v>1731</v>
      </c>
      <c r="E658" t="s">
        <v>1732</v>
      </c>
      <c r="F658">
        <v>5</v>
      </c>
      <c r="G658" t="s">
        <v>1410</v>
      </c>
      <c r="H658" t="s">
        <v>436</v>
      </c>
      <c r="I658">
        <v>1759352454.84615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1098.46266988402</v>
      </c>
      <c r="AK658">
        <v>1069.36066666667</v>
      </c>
      <c r="AL658">
        <v>3.33090791080459</v>
      </c>
      <c r="AM658">
        <v>64.7014413785426</v>
      </c>
      <c r="AN658">
        <f>(AP658 - AO658 + DY658*1E3/(8.314*(EA658+273.15)) * AR658/DX658 * AQ658) * DX658/(100*DL658) * 1000/(1000 - AP658)</f>
        <v>0</v>
      </c>
      <c r="AO658">
        <v>21.2840574252115</v>
      </c>
      <c r="AP658">
        <v>23.2304781818182</v>
      </c>
      <c r="AQ658">
        <v>-2.02201299051671e-05</v>
      </c>
      <c r="AR658">
        <v>119.371846667819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2.44</v>
      </c>
      <c r="DM658">
        <v>0.5</v>
      </c>
      <c r="DN658" t="s">
        <v>438</v>
      </c>
      <c r="DO658">
        <v>2</v>
      </c>
      <c r="DP658" t="b">
        <v>1</v>
      </c>
      <c r="DQ658">
        <v>1759352454.84615</v>
      </c>
      <c r="DR658">
        <v>1021.16715384615</v>
      </c>
      <c r="DS658">
        <v>1059.56538461538</v>
      </c>
      <c r="DT658">
        <v>23.2359384615385</v>
      </c>
      <c r="DU658">
        <v>21.2346461538461</v>
      </c>
      <c r="DV658">
        <v>1017.46438461538</v>
      </c>
      <c r="DW658">
        <v>22.8864692307692</v>
      </c>
      <c r="DX658">
        <v>500.013692307692</v>
      </c>
      <c r="DY658">
        <v>90.2759769230769</v>
      </c>
      <c r="DZ658">
        <v>0.0318652538461538</v>
      </c>
      <c r="EA658">
        <v>29.8535153846154</v>
      </c>
      <c r="EB658">
        <v>30.0619230769231</v>
      </c>
      <c r="EC658">
        <v>999.9</v>
      </c>
      <c r="ED658">
        <v>0</v>
      </c>
      <c r="EE658">
        <v>0</v>
      </c>
      <c r="EF658">
        <v>9985.13615384615</v>
      </c>
      <c r="EG658">
        <v>0</v>
      </c>
      <c r="EH658">
        <v>14.7288</v>
      </c>
      <c r="EI658">
        <v>-38.3976</v>
      </c>
      <c r="EJ658">
        <v>1045.46</v>
      </c>
      <c r="EK658">
        <v>1082.55307692308</v>
      </c>
      <c r="EL658">
        <v>2.00129769230769</v>
      </c>
      <c r="EM658">
        <v>1059.56538461538</v>
      </c>
      <c r="EN658">
        <v>21.2346461538461</v>
      </c>
      <c r="EO658">
        <v>2.09764769230769</v>
      </c>
      <c r="EP658">
        <v>1.91697923076923</v>
      </c>
      <c r="EQ658">
        <v>18.2013384615385</v>
      </c>
      <c r="ER658">
        <v>16.7747461538462</v>
      </c>
      <c r="ES658">
        <v>1999.98846153846</v>
      </c>
      <c r="ET658">
        <v>0.979998</v>
      </c>
      <c r="EU658">
        <v>0.0200017</v>
      </c>
      <c r="EV658">
        <v>0</v>
      </c>
      <c r="EW658">
        <v>500.873615384615</v>
      </c>
      <c r="EX658">
        <v>5.00059</v>
      </c>
      <c r="EY658">
        <v>10173.7</v>
      </c>
      <c r="EZ658">
        <v>17360.2</v>
      </c>
      <c r="FA658">
        <v>40.6966923076923</v>
      </c>
      <c r="FB658">
        <v>40.437</v>
      </c>
      <c r="FC658">
        <v>40.062</v>
      </c>
      <c r="FD658">
        <v>39.9660769230769</v>
      </c>
      <c r="FE658">
        <v>41.687</v>
      </c>
      <c r="FF658">
        <v>1955.08846153846</v>
      </c>
      <c r="FG658">
        <v>39.9</v>
      </c>
      <c r="FH658">
        <v>0</v>
      </c>
      <c r="FI658">
        <v>1759352463.6</v>
      </c>
      <c r="FJ658">
        <v>0</v>
      </c>
      <c r="FK658">
        <v>500.90208</v>
      </c>
      <c r="FL658">
        <v>-1.1757692300279</v>
      </c>
      <c r="FM658">
        <v>-17.2076923388931</v>
      </c>
      <c r="FN658">
        <v>10173.432</v>
      </c>
      <c r="FO658">
        <v>15</v>
      </c>
      <c r="FP658">
        <v>0</v>
      </c>
      <c r="FQ658" t="s">
        <v>439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-38.6734571428571</v>
      </c>
      <c r="GD658">
        <v>3.73599740259733</v>
      </c>
      <c r="GE658">
        <v>0.552832182899096</v>
      </c>
      <c r="GF658">
        <v>0</v>
      </c>
      <c r="GG658">
        <v>500.942235294118</v>
      </c>
      <c r="GH658">
        <v>-1.00806722231885</v>
      </c>
      <c r="GI658">
        <v>0.213060342022067</v>
      </c>
      <c r="GJ658">
        <v>-1</v>
      </c>
      <c r="GK658">
        <v>2.0325680952381</v>
      </c>
      <c r="GL658">
        <v>-0.621980259740259</v>
      </c>
      <c r="GM658">
        <v>0.0632085275756099</v>
      </c>
      <c r="GN658">
        <v>0</v>
      </c>
      <c r="GO658">
        <v>0</v>
      </c>
      <c r="GP658">
        <v>2</v>
      </c>
      <c r="GQ658" t="s">
        <v>481</v>
      </c>
      <c r="GR658">
        <v>3.13246</v>
      </c>
      <c r="GS658">
        <v>2.71005</v>
      </c>
      <c r="GT658">
        <v>0.169828</v>
      </c>
      <c r="GU658">
        <v>0.174106</v>
      </c>
      <c r="GV658">
        <v>0.100539</v>
      </c>
      <c r="GW658">
        <v>0.0952511</v>
      </c>
      <c r="GX658">
        <v>31307.7</v>
      </c>
      <c r="GY658">
        <v>33388</v>
      </c>
      <c r="GZ658">
        <v>34115.9</v>
      </c>
      <c r="HA658">
        <v>36598.2</v>
      </c>
      <c r="HB658">
        <v>43332.7</v>
      </c>
      <c r="HC658">
        <v>47542.2</v>
      </c>
      <c r="HD658">
        <v>53207.4</v>
      </c>
      <c r="HE658">
        <v>58486.2</v>
      </c>
      <c r="HF658">
        <v>1.96658</v>
      </c>
      <c r="HG658">
        <v>1.7821</v>
      </c>
      <c r="HH658">
        <v>0.149142</v>
      </c>
      <c r="HI658">
        <v>0</v>
      </c>
      <c r="HJ658">
        <v>27.6115</v>
      </c>
      <c r="HK658">
        <v>999.9</v>
      </c>
      <c r="HL658">
        <v>50.104</v>
      </c>
      <c r="HM658">
        <v>31.229</v>
      </c>
      <c r="HN658">
        <v>25.3672</v>
      </c>
      <c r="HO658">
        <v>54.3459</v>
      </c>
      <c r="HP658">
        <v>45.9655</v>
      </c>
      <c r="HQ658">
        <v>1</v>
      </c>
      <c r="HR658">
        <v>0.0159172</v>
      </c>
      <c r="HS658">
        <v>0.0246296</v>
      </c>
      <c r="HT658">
        <v>20.1128</v>
      </c>
      <c r="HU658">
        <v>5.19737</v>
      </c>
      <c r="HV658">
        <v>12.004</v>
      </c>
      <c r="HW658">
        <v>4.9751</v>
      </c>
      <c r="HX658">
        <v>3.29393</v>
      </c>
      <c r="HY658">
        <v>9999</v>
      </c>
      <c r="HZ658">
        <v>9999</v>
      </c>
      <c r="IA658">
        <v>999.9</v>
      </c>
      <c r="IB658">
        <v>9999</v>
      </c>
      <c r="IC658">
        <v>1.86325</v>
      </c>
      <c r="ID658">
        <v>1.86813</v>
      </c>
      <c r="IE658">
        <v>1.86789</v>
      </c>
      <c r="IF658">
        <v>1.86905</v>
      </c>
      <c r="IG658">
        <v>1.86983</v>
      </c>
      <c r="IH658">
        <v>1.86585</v>
      </c>
      <c r="II658">
        <v>1.86698</v>
      </c>
      <c r="IJ658">
        <v>1.86843</v>
      </c>
      <c r="IK658">
        <v>5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3.78</v>
      </c>
      <c r="IY658">
        <v>0.3493</v>
      </c>
      <c r="IZ658">
        <v>0.591063205497763</v>
      </c>
      <c r="JA658">
        <v>0.00362635438953289</v>
      </c>
      <c r="JB658">
        <v>-8.50754122937555e-07</v>
      </c>
      <c r="JC658">
        <v>2.87264459290622e-10</v>
      </c>
      <c r="JD658">
        <v>-0.103101814204982</v>
      </c>
      <c r="JE658">
        <v>-0.017656537129445</v>
      </c>
      <c r="JF658">
        <v>0.00217271289782075</v>
      </c>
      <c r="JG658">
        <v>-2.34727275410467e-05</v>
      </c>
      <c r="JH658">
        <v>4</v>
      </c>
      <c r="JI658">
        <v>2183</v>
      </c>
      <c r="JJ658">
        <v>1</v>
      </c>
      <c r="JK658">
        <v>27</v>
      </c>
      <c r="JL658">
        <v>29322541.1</v>
      </c>
      <c r="JM658">
        <v>29322541.1</v>
      </c>
      <c r="JN658">
        <v>2.16797</v>
      </c>
      <c r="JO658">
        <v>2.62573</v>
      </c>
      <c r="JP658">
        <v>1.54785</v>
      </c>
      <c r="JQ658">
        <v>2.31201</v>
      </c>
      <c r="JR658">
        <v>1.64673</v>
      </c>
      <c r="JS658">
        <v>2.31812</v>
      </c>
      <c r="JT658">
        <v>34.3952</v>
      </c>
      <c r="JU658">
        <v>24.1838</v>
      </c>
      <c r="JV658">
        <v>18</v>
      </c>
      <c r="JW658">
        <v>507.525</v>
      </c>
      <c r="JX658">
        <v>390.821</v>
      </c>
      <c r="JY658">
        <v>27.3422</v>
      </c>
      <c r="JZ658">
        <v>27.5816</v>
      </c>
      <c r="KA658">
        <v>30</v>
      </c>
      <c r="KB658">
        <v>27.6192</v>
      </c>
      <c r="KC658">
        <v>27.581</v>
      </c>
      <c r="KD658">
        <v>43.5018</v>
      </c>
      <c r="KE658">
        <v>16.4156</v>
      </c>
      <c r="KF658">
        <v>16.6778</v>
      </c>
      <c r="KG658">
        <v>27.2945</v>
      </c>
      <c r="KH658">
        <v>1108.44</v>
      </c>
      <c r="KI658">
        <v>21.4443</v>
      </c>
      <c r="KJ658">
        <v>96.7292</v>
      </c>
      <c r="KK658">
        <v>94.7641</v>
      </c>
    </row>
    <row r="659" spans="1:297">
      <c r="A659">
        <v>643</v>
      </c>
      <c r="B659">
        <v>1759352468</v>
      </c>
      <c r="C659">
        <v>19608</v>
      </c>
      <c r="D659" t="s">
        <v>1733</v>
      </c>
      <c r="E659" t="s">
        <v>1734</v>
      </c>
      <c r="F659">
        <v>5</v>
      </c>
      <c r="G659" t="s">
        <v>1410</v>
      </c>
      <c r="H659" t="s">
        <v>436</v>
      </c>
      <c r="I659">
        <v>1759352459.84615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1114.93808517304</v>
      </c>
      <c r="AK659">
        <v>1085.75636363636</v>
      </c>
      <c r="AL659">
        <v>3.26047818150201</v>
      </c>
      <c r="AM659">
        <v>64.7014413785426</v>
      </c>
      <c r="AN659">
        <f>(AP659 - AO659 + DY659*1E3/(8.314*(EA659+273.15)) * AR659/DX659 * AQ659) * DX659/(100*DL659) * 1000/(1000 - AP659)</f>
        <v>0</v>
      </c>
      <c r="AO659">
        <v>21.3408418039599</v>
      </c>
      <c r="AP659">
        <v>23.2316175757576</v>
      </c>
      <c r="AQ659">
        <v>2.86646825739307e-06</v>
      </c>
      <c r="AR659">
        <v>119.371846667819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2.44</v>
      </c>
      <c r="DM659">
        <v>0.5</v>
      </c>
      <c r="DN659" t="s">
        <v>438</v>
      </c>
      <c r="DO659">
        <v>2</v>
      </c>
      <c r="DP659" t="b">
        <v>1</v>
      </c>
      <c r="DQ659">
        <v>1759352459.84615</v>
      </c>
      <c r="DR659">
        <v>1037.45153846154</v>
      </c>
      <c r="DS659">
        <v>1075.82846153846</v>
      </c>
      <c r="DT659">
        <v>23.2334923076923</v>
      </c>
      <c r="DU659">
        <v>21.2821538461538</v>
      </c>
      <c r="DV659">
        <v>1033.70230769231</v>
      </c>
      <c r="DW659">
        <v>22.8841307692308</v>
      </c>
      <c r="DX659">
        <v>500.000923076923</v>
      </c>
      <c r="DY659">
        <v>90.2756846153846</v>
      </c>
      <c r="DZ659">
        <v>0.0318936076923077</v>
      </c>
      <c r="EA659">
        <v>29.8458384615385</v>
      </c>
      <c r="EB659">
        <v>30.0581538461538</v>
      </c>
      <c r="EC659">
        <v>999.9</v>
      </c>
      <c r="ED659">
        <v>0</v>
      </c>
      <c r="EE659">
        <v>0</v>
      </c>
      <c r="EF659">
        <v>9987.98230769231</v>
      </c>
      <c r="EG659">
        <v>0</v>
      </c>
      <c r="EH659">
        <v>14.7304923076923</v>
      </c>
      <c r="EI659">
        <v>-38.3774692307692</v>
      </c>
      <c r="EJ659">
        <v>1062.12692307692</v>
      </c>
      <c r="EK659">
        <v>1099.22384615385</v>
      </c>
      <c r="EL659">
        <v>1.95134538461538</v>
      </c>
      <c r="EM659">
        <v>1075.82846153846</v>
      </c>
      <c r="EN659">
        <v>21.2821538461538</v>
      </c>
      <c r="EO659">
        <v>2.09741923076923</v>
      </c>
      <c r="EP659">
        <v>1.92126076923077</v>
      </c>
      <c r="EQ659">
        <v>18.1996</v>
      </c>
      <c r="ER659">
        <v>16.8098923076923</v>
      </c>
      <c r="ES659">
        <v>1999.98538461539</v>
      </c>
      <c r="ET659">
        <v>0.979998</v>
      </c>
      <c r="EU659">
        <v>0.0200017</v>
      </c>
      <c r="EV659">
        <v>0</v>
      </c>
      <c r="EW659">
        <v>500.783692307692</v>
      </c>
      <c r="EX659">
        <v>5.00059</v>
      </c>
      <c r="EY659">
        <v>10172.3230769231</v>
      </c>
      <c r="EZ659">
        <v>17360.1769230769</v>
      </c>
      <c r="FA659">
        <v>40.6918461538462</v>
      </c>
      <c r="FB659">
        <v>40.437</v>
      </c>
      <c r="FC659">
        <v>40.062</v>
      </c>
      <c r="FD659">
        <v>39.9709230769231</v>
      </c>
      <c r="FE659">
        <v>41.687</v>
      </c>
      <c r="FF659">
        <v>1955.08538461538</v>
      </c>
      <c r="FG659">
        <v>39.9</v>
      </c>
      <c r="FH659">
        <v>0</v>
      </c>
      <c r="FI659">
        <v>1759352469</v>
      </c>
      <c r="FJ659">
        <v>0</v>
      </c>
      <c r="FK659">
        <v>500.805576923077</v>
      </c>
      <c r="FL659">
        <v>-0.281470086862284</v>
      </c>
      <c r="FM659">
        <v>-18.4615384358247</v>
      </c>
      <c r="FN659">
        <v>10172.0461538462</v>
      </c>
      <c r="FO659">
        <v>15</v>
      </c>
      <c r="FP659">
        <v>0</v>
      </c>
      <c r="FQ659" t="s">
        <v>439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-38.334075</v>
      </c>
      <c r="GD659">
        <v>0.540013533834584</v>
      </c>
      <c r="GE659">
        <v>0.397321865588846</v>
      </c>
      <c r="GF659">
        <v>0</v>
      </c>
      <c r="GG659">
        <v>500.887294117647</v>
      </c>
      <c r="GH659">
        <v>-1.20638655302386</v>
      </c>
      <c r="GI659">
        <v>0.225292297642778</v>
      </c>
      <c r="GJ659">
        <v>-1</v>
      </c>
      <c r="GK659">
        <v>1.97373</v>
      </c>
      <c r="GL659">
        <v>-0.61244390977444</v>
      </c>
      <c r="GM659">
        <v>0.0592907335930329</v>
      </c>
      <c r="GN659">
        <v>0</v>
      </c>
      <c r="GO659">
        <v>0</v>
      </c>
      <c r="GP659">
        <v>2</v>
      </c>
      <c r="GQ659" t="s">
        <v>481</v>
      </c>
      <c r="GR659">
        <v>3.13269</v>
      </c>
      <c r="GS659">
        <v>2.70979</v>
      </c>
      <c r="GT659">
        <v>0.171506</v>
      </c>
      <c r="GU659">
        <v>0.17591</v>
      </c>
      <c r="GV659">
        <v>0.10054</v>
      </c>
      <c r="GW659">
        <v>0.0953955</v>
      </c>
      <c r="GX659">
        <v>31244.5</v>
      </c>
      <c r="GY659">
        <v>33315</v>
      </c>
      <c r="GZ659">
        <v>34115.9</v>
      </c>
      <c r="HA659">
        <v>36598.1</v>
      </c>
      <c r="HB659">
        <v>43332.7</v>
      </c>
      <c r="HC659">
        <v>47534.3</v>
      </c>
      <c r="HD659">
        <v>53207.1</v>
      </c>
      <c r="HE659">
        <v>58485.7</v>
      </c>
      <c r="HF659">
        <v>1.96693</v>
      </c>
      <c r="HG659">
        <v>1.78163</v>
      </c>
      <c r="HH659">
        <v>0.150502</v>
      </c>
      <c r="HI659">
        <v>0</v>
      </c>
      <c r="HJ659">
        <v>27.6094</v>
      </c>
      <c r="HK659">
        <v>999.9</v>
      </c>
      <c r="HL659">
        <v>50.104</v>
      </c>
      <c r="HM659">
        <v>31.229</v>
      </c>
      <c r="HN659">
        <v>25.3684</v>
      </c>
      <c r="HO659">
        <v>53.7859</v>
      </c>
      <c r="HP659">
        <v>45.9175</v>
      </c>
      <c r="HQ659">
        <v>1</v>
      </c>
      <c r="HR659">
        <v>0.0160696</v>
      </c>
      <c r="HS659">
        <v>0.047726</v>
      </c>
      <c r="HT659">
        <v>20.113</v>
      </c>
      <c r="HU659">
        <v>5.19752</v>
      </c>
      <c r="HV659">
        <v>12.004</v>
      </c>
      <c r="HW659">
        <v>4.975</v>
      </c>
      <c r="HX659">
        <v>3.2939</v>
      </c>
      <c r="HY659">
        <v>9999</v>
      </c>
      <c r="HZ659">
        <v>9999</v>
      </c>
      <c r="IA659">
        <v>999.9</v>
      </c>
      <c r="IB659">
        <v>9999</v>
      </c>
      <c r="IC659">
        <v>1.86325</v>
      </c>
      <c r="ID659">
        <v>1.86813</v>
      </c>
      <c r="IE659">
        <v>1.86791</v>
      </c>
      <c r="IF659">
        <v>1.86905</v>
      </c>
      <c r="IG659">
        <v>1.86982</v>
      </c>
      <c r="IH659">
        <v>1.86586</v>
      </c>
      <c r="II659">
        <v>1.86699</v>
      </c>
      <c r="IJ659">
        <v>1.86844</v>
      </c>
      <c r="IK659">
        <v>5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3.82</v>
      </c>
      <c r="IY659">
        <v>0.3492</v>
      </c>
      <c r="IZ659">
        <v>0.591063205497763</v>
      </c>
      <c r="JA659">
        <v>0.00362635438953289</v>
      </c>
      <c r="JB659">
        <v>-8.50754122937555e-07</v>
      </c>
      <c r="JC659">
        <v>2.87264459290622e-10</v>
      </c>
      <c r="JD659">
        <v>-0.103101814204982</v>
      </c>
      <c r="JE659">
        <v>-0.017656537129445</v>
      </c>
      <c r="JF659">
        <v>0.00217271289782075</v>
      </c>
      <c r="JG659">
        <v>-2.34727275410467e-05</v>
      </c>
      <c r="JH659">
        <v>4</v>
      </c>
      <c r="JI659">
        <v>2183</v>
      </c>
      <c r="JJ659">
        <v>1</v>
      </c>
      <c r="JK659">
        <v>27</v>
      </c>
      <c r="JL659">
        <v>29322541.1</v>
      </c>
      <c r="JM659">
        <v>29322541.1</v>
      </c>
      <c r="JN659">
        <v>2.19727</v>
      </c>
      <c r="JO659">
        <v>2.62451</v>
      </c>
      <c r="JP659">
        <v>1.54785</v>
      </c>
      <c r="JQ659">
        <v>2.31201</v>
      </c>
      <c r="JR659">
        <v>1.64673</v>
      </c>
      <c r="JS659">
        <v>2.31445</v>
      </c>
      <c r="JT659">
        <v>34.3952</v>
      </c>
      <c r="JU659">
        <v>24.1926</v>
      </c>
      <c r="JV659">
        <v>18</v>
      </c>
      <c r="JW659">
        <v>507.734</v>
      </c>
      <c r="JX659">
        <v>390.547</v>
      </c>
      <c r="JY659">
        <v>27.2825</v>
      </c>
      <c r="JZ659">
        <v>27.5792</v>
      </c>
      <c r="KA659">
        <v>30.0001</v>
      </c>
      <c r="KB659">
        <v>27.6167</v>
      </c>
      <c r="KC659">
        <v>27.5781</v>
      </c>
      <c r="KD659">
        <v>44.0268</v>
      </c>
      <c r="KE659">
        <v>16.1199</v>
      </c>
      <c r="KF659">
        <v>16.6778</v>
      </c>
      <c r="KG659">
        <v>27.2423</v>
      </c>
      <c r="KH659">
        <v>1121.95</v>
      </c>
      <c r="KI659">
        <v>21.4912</v>
      </c>
      <c r="KJ659">
        <v>96.7289</v>
      </c>
      <c r="KK659">
        <v>94.7635</v>
      </c>
    </row>
    <row r="660" spans="1:297">
      <c r="A660">
        <v>644</v>
      </c>
      <c r="B660">
        <v>1759352473</v>
      </c>
      <c r="C660">
        <v>19613</v>
      </c>
      <c r="D660" t="s">
        <v>1735</v>
      </c>
      <c r="E660" t="s">
        <v>1736</v>
      </c>
      <c r="F660">
        <v>5</v>
      </c>
      <c r="G660" t="s">
        <v>1410</v>
      </c>
      <c r="H660" t="s">
        <v>436</v>
      </c>
      <c r="I660">
        <v>1759352464.84615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1133.19808027217</v>
      </c>
      <c r="AK660">
        <v>1103.16896969697</v>
      </c>
      <c r="AL660">
        <v>3.49828811881782</v>
      </c>
      <c r="AM660">
        <v>64.7014413785426</v>
      </c>
      <c r="AN660">
        <f>(AP660 - AO660 + DY660*1E3/(8.314*(EA660+273.15)) * AR660/DX660 * AQ660) * DX660/(100*DL660) * 1000/(1000 - AP660)</f>
        <v>0</v>
      </c>
      <c r="AO660">
        <v>21.3838533558695</v>
      </c>
      <c r="AP660">
        <v>23.2284727272727</v>
      </c>
      <c r="AQ660">
        <v>-1.39541716767419e-05</v>
      </c>
      <c r="AR660">
        <v>119.371846667819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2.44</v>
      </c>
      <c r="DM660">
        <v>0.5</v>
      </c>
      <c r="DN660" t="s">
        <v>438</v>
      </c>
      <c r="DO660">
        <v>2</v>
      </c>
      <c r="DP660" t="b">
        <v>1</v>
      </c>
      <c r="DQ660">
        <v>1759352464.84615</v>
      </c>
      <c r="DR660">
        <v>1053.80384615385</v>
      </c>
      <c r="DS660">
        <v>1092.45</v>
      </c>
      <c r="DT660">
        <v>23.2309923076923</v>
      </c>
      <c r="DU660">
        <v>21.3318461538462</v>
      </c>
      <c r="DV660">
        <v>1050.00923076923</v>
      </c>
      <c r="DW660">
        <v>22.8817384615385</v>
      </c>
      <c r="DX660">
        <v>500.003461538462</v>
      </c>
      <c r="DY660">
        <v>90.2759846153846</v>
      </c>
      <c r="DZ660">
        <v>0.0319786692307692</v>
      </c>
      <c r="EA660">
        <v>29.8385692307692</v>
      </c>
      <c r="EB660">
        <v>30.0566</v>
      </c>
      <c r="EC660">
        <v>999.9</v>
      </c>
      <c r="ED660">
        <v>0</v>
      </c>
      <c r="EE660">
        <v>0</v>
      </c>
      <c r="EF660">
        <v>9991.83</v>
      </c>
      <c r="EG660">
        <v>0</v>
      </c>
      <c r="EH660">
        <v>14.7368615384615</v>
      </c>
      <c r="EI660">
        <v>-38.6461692307692</v>
      </c>
      <c r="EJ660">
        <v>1078.86615384615</v>
      </c>
      <c r="EK660">
        <v>1116.26384615385</v>
      </c>
      <c r="EL660">
        <v>1.89914923076923</v>
      </c>
      <c r="EM660">
        <v>1092.45</v>
      </c>
      <c r="EN660">
        <v>21.3318461538462</v>
      </c>
      <c r="EO660">
        <v>2.09720076923077</v>
      </c>
      <c r="EP660">
        <v>1.92575307692308</v>
      </c>
      <c r="EQ660">
        <v>18.1979461538462</v>
      </c>
      <c r="ER660">
        <v>16.8467153846154</v>
      </c>
      <c r="ES660">
        <v>1999.98615384615</v>
      </c>
      <c r="ET660">
        <v>0.979998</v>
      </c>
      <c r="EU660">
        <v>0.0200017</v>
      </c>
      <c r="EV660">
        <v>0</v>
      </c>
      <c r="EW660">
        <v>500.710923076923</v>
      </c>
      <c r="EX660">
        <v>5.00059</v>
      </c>
      <c r="EY660">
        <v>10170.7923076923</v>
      </c>
      <c r="EZ660">
        <v>17360.1846153846</v>
      </c>
      <c r="FA660">
        <v>40.687</v>
      </c>
      <c r="FB660">
        <v>40.437</v>
      </c>
      <c r="FC660">
        <v>40.062</v>
      </c>
      <c r="FD660">
        <v>39.9612307692308</v>
      </c>
      <c r="FE660">
        <v>41.687</v>
      </c>
      <c r="FF660">
        <v>1955.08615384615</v>
      </c>
      <c r="FG660">
        <v>39.9</v>
      </c>
      <c r="FH660">
        <v>0</v>
      </c>
      <c r="FI660">
        <v>1759352473.8</v>
      </c>
      <c r="FJ660">
        <v>0</v>
      </c>
      <c r="FK660">
        <v>500.777769230769</v>
      </c>
      <c r="FL660">
        <v>-0.890940161197662</v>
      </c>
      <c r="FM660">
        <v>-16.8752136810836</v>
      </c>
      <c r="FN660">
        <v>10170.5384615385</v>
      </c>
      <c r="FO660">
        <v>15</v>
      </c>
      <c r="FP660">
        <v>0</v>
      </c>
      <c r="FQ660" t="s">
        <v>439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-38.6230142857143</v>
      </c>
      <c r="GD660">
        <v>-2.41492207792213</v>
      </c>
      <c r="GE660">
        <v>0.594740613557681</v>
      </c>
      <c r="GF660">
        <v>0</v>
      </c>
      <c r="GG660">
        <v>500.799058823529</v>
      </c>
      <c r="GH660">
        <v>-0.585851792578847</v>
      </c>
      <c r="GI660">
        <v>0.199187901412722</v>
      </c>
      <c r="GJ660">
        <v>-1</v>
      </c>
      <c r="GK660">
        <v>1.92963380952381</v>
      </c>
      <c r="GL660">
        <v>-0.636803376623374</v>
      </c>
      <c r="GM660">
        <v>0.064504927643161</v>
      </c>
      <c r="GN660">
        <v>0</v>
      </c>
      <c r="GO660">
        <v>0</v>
      </c>
      <c r="GP660">
        <v>2</v>
      </c>
      <c r="GQ660" t="s">
        <v>481</v>
      </c>
      <c r="GR660">
        <v>3.13251</v>
      </c>
      <c r="GS660">
        <v>2.70993</v>
      </c>
      <c r="GT660">
        <v>0.173261</v>
      </c>
      <c r="GU660">
        <v>0.17757</v>
      </c>
      <c r="GV660">
        <v>0.100537</v>
      </c>
      <c r="GW660">
        <v>0.0955821</v>
      </c>
      <c r="GX660">
        <v>31178.3</v>
      </c>
      <c r="GY660">
        <v>33248</v>
      </c>
      <c r="GZ660">
        <v>34115.9</v>
      </c>
      <c r="HA660">
        <v>36598.1</v>
      </c>
      <c r="HB660">
        <v>43332.9</v>
      </c>
      <c r="HC660">
        <v>47524.6</v>
      </c>
      <c r="HD660">
        <v>53207.1</v>
      </c>
      <c r="HE660">
        <v>58485.8</v>
      </c>
      <c r="HF660">
        <v>1.96645</v>
      </c>
      <c r="HG660">
        <v>1.7822</v>
      </c>
      <c r="HH660">
        <v>0.149459</v>
      </c>
      <c r="HI660">
        <v>0</v>
      </c>
      <c r="HJ660">
        <v>27.6074</v>
      </c>
      <c r="HK660">
        <v>999.9</v>
      </c>
      <c r="HL660">
        <v>50.104</v>
      </c>
      <c r="HM660">
        <v>31.229</v>
      </c>
      <c r="HN660">
        <v>25.3674</v>
      </c>
      <c r="HO660">
        <v>54.4559</v>
      </c>
      <c r="HP660">
        <v>45.9936</v>
      </c>
      <c r="HQ660">
        <v>1</v>
      </c>
      <c r="HR660">
        <v>0.0158867</v>
      </c>
      <c r="HS660">
        <v>0.0581917</v>
      </c>
      <c r="HT660">
        <v>20.1128</v>
      </c>
      <c r="HU660">
        <v>5.19722</v>
      </c>
      <c r="HV660">
        <v>12.004</v>
      </c>
      <c r="HW660">
        <v>4.97495</v>
      </c>
      <c r="HX660">
        <v>3.29385</v>
      </c>
      <c r="HY660">
        <v>9999</v>
      </c>
      <c r="HZ660">
        <v>9999</v>
      </c>
      <c r="IA660">
        <v>999.9</v>
      </c>
      <c r="IB660">
        <v>9999</v>
      </c>
      <c r="IC660">
        <v>1.86325</v>
      </c>
      <c r="ID660">
        <v>1.86813</v>
      </c>
      <c r="IE660">
        <v>1.86791</v>
      </c>
      <c r="IF660">
        <v>1.86905</v>
      </c>
      <c r="IG660">
        <v>1.86981</v>
      </c>
      <c r="IH660">
        <v>1.86587</v>
      </c>
      <c r="II660">
        <v>1.86697</v>
      </c>
      <c r="IJ660">
        <v>1.86844</v>
      </c>
      <c r="IK660">
        <v>5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3.87</v>
      </c>
      <c r="IY660">
        <v>0.3492</v>
      </c>
      <c r="IZ660">
        <v>0.591063205497763</v>
      </c>
      <c r="JA660">
        <v>0.00362635438953289</v>
      </c>
      <c r="JB660">
        <v>-8.50754122937555e-07</v>
      </c>
      <c r="JC660">
        <v>2.87264459290622e-10</v>
      </c>
      <c r="JD660">
        <v>-0.103101814204982</v>
      </c>
      <c r="JE660">
        <v>-0.017656537129445</v>
      </c>
      <c r="JF660">
        <v>0.00217271289782075</v>
      </c>
      <c r="JG660">
        <v>-2.34727275410467e-05</v>
      </c>
      <c r="JH660">
        <v>4</v>
      </c>
      <c r="JI660">
        <v>2183</v>
      </c>
      <c r="JJ660">
        <v>1</v>
      </c>
      <c r="JK660">
        <v>27</v>
      </c>
      <c r="JL660">
        <v>29322541.2</v>
      </c>
      <c r="JM660">
        <v>29322541.2</v>
      </c>
      <c r="JN660">
        <v>2.22168</v>
      </c>
      <c r="JO660">
        <v>2.62207</v>
      </c>
      <c r="JP660">
        <v>1.54785</v>
      </c>
      <c r="JQ660">
        <v>2.31201</v>
      </c>
      <c r="JR660">
        <v>1.64673</v>
      </c>
      <c r="JS660">
        <v>2.35229</v>
      </c>
      <c r="JT660">
        <v>34.418</v>
      </c>
      <c r="JU660">
        <v>24.1926</v>
      </c>
      <c r="JV660">
        <v>18</v>
      </c>
      <c r="JW660">
        <v>507.399</v>
      </c>
      <c r="JX660">
        <v>390.84</v>
      </c>
      <c r="JY660">
        <v>27.2284</v>
      </c>
      <c r="JZ660">
        <v>27.5769</v>
      </c>
      <c r="KA660">
        <v>29.9999</v>
      </c>
      <c r="KB660">
        <v>27.6144</v>
      </c>
      <c r="KC660">
        <v>27.5758</v>
      </c>
      <c r="KD660">
        <v>44.5863</v>
      </c>
      <c r="KE660">
        <v>15.8434</v>
      </c>
      <c r="KF660">
        <v>16.6778</v>
      </c>
      <c r="KG660">
        <v>27.1859</v>
      </c>
      <c r="KH660">
        <v>1142.23</v>
      </c>
      <c r="KI660">
        <v>21.5442</v>
      </c>
      <c r="KJ660">
        <v>96.7288</v>
      </c>
      <c r="KK660">
        <v>94.7636</v>
      </c>
    </row>
    <row r="661" spans="1:297">
      <c r="A661">
        <v>645</v>
      </c>
      <c r="B661">
        <v>1759352478</v>
      </c>
      <c r="C661">
        <v>19618</v>
      </c>
      <c r="D661" t="s">
        <v>1737</v>
      </c>
      <c r="E661" t="s">
        <v>1738</v>
      </c>
      <c r="F661">
        <v>5</v>
      </c>
      <c r="G661" t="s">
        <v>1410</v>
      </c>
      <c r="H661" t="s">
        <v>436</v>
      </c>
      <c r="I661">
        <v>1759352469.84615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1149.73084547619</v>
      </c>
      <c r="AK661">
        <v>1119.91436363636</v>
      </c>
      <c r="AL661">
        <v>3.34340813460595</v>
      </c>
      <c r="AM661">
        <v>64.7014413785426</v>
      </c>
      <c r="AN661">
        <f>(AP661 - AO661 + DY661*1E3/(8.314*(EA661+273.15)) * AR661/DX661 * AQ661) * DX661/(100*DL661) * 1000/(1000 - AP661)</f>
        <v>0</v>
      </c>
      <c r="AO661">
        <v>21.4426321477137</v>
      </c>
      <c r="AP661">
        <v>23.2349757575757</v>
      </c>
      <c r="AQ661">
        <v>2.89222219660024e-05</v>
      </c>
      <c r="AR661">
        <v>119.371846667819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2.44</v>
      </c>
      <c r="DM661">
        <v>0.5</v>
      </c>
      <c r="DN661" t="s">
        <v>438</v>
      </c>
      <c r="DO661">
        <v>2</v>
      </c>
      <c r="DP661" t="b">
        <v>1</v>
      </c>
      <c r="DQ661">
        <v>1759352469.84615</v>
      </c>
      <c r="DR661">
        <v>1070.25153846154</v>
      </c>
      <c r="DS661">
        <v>1109.06153846154</v>
      </c>
      <c r="DT661">
        <v>23.2312153846154</v>
      </c>
      <c r="DU661">
        <v>21.3849230769231</v>
      </c>
      <c r="DV661">
        <v>1066.41384615385</v>
      </c>
      <c r="DW661">
        <v>22.8819461538462</v>
      </c>
      <c r="DX661">
        <v>500.023615384615</v>
      </c>
      <c r="DY661">
        <v>90.2762230769231</v>
      </c>
      <c r="DZ661">
        <v>0.0319116307692308</v>
      </c>
      <c r="EA661">
        <v>29.8297153846154</v>
      </c>
      <c r="EB661">
        <v>30.0504076923077</v>
      </c>
      <c r="EC661">
        <v>999.9</v>
      </c>
      <c r="ED661">
        <v>0</v>
      </c>
      <c r="EE661">
        <v>0</v>
      </c>
      <c r="EF661">
        <v>9999.08615384615</v>
      </c>
      <c r="EG661">
        <v>0</v>
      </c>
      <c r="EH661">
        <v>14.7441769230769</v>
      </c>
      <c r="EI661">
        <v>-38.8085384615385</v>
      </c>
      <c r="EJ661">
        <v>1095.70615384615</v>
      </c>
      <c r="EK661">
        <v>1133.29923076923</v>
      </c>
      <c r="EL661">
        <v>1.84628538461538</v>
      </c>
      <c r="EM661">
        <v>1109.06153846154</v>
      </c>
      <c r="EN661">
        <v>21.3849230769231</v>
      </c>
      <c r="EO661">
        <v>2.09722615384615</v>
      </c>
      <c r="EP661">
        <v>1.93055076923077</v>
      </c>
      <c r="EQ661">
        <v>18.1981307692308</v>
      </c>
      <c r="ER661">
        <v>16.8859230769231</v>
      </c>
      <c r="ES661">
        <v>1999.98153846154</v>
      </c>
      <c r="ET661">
        <v>0.979998</v>
      </c>
      <c r="EU661">
        <v>0.0200017</v>
      </c>
      <c r="EV661">
        <v>0</v>
      </c>
      <c r="EW661">
        <v>500.728230769231</v>
      </c>
      <c r="EX661">
        <v>5.00059</v>
      </c>
      <c r="EY661">
        <v>10169.4769230769</v>
      </c>
      <c r="EZ661">
        <v>17360.1461538462</v>
      </c>
      <c r="FA661">
        <v>40.687</v>
      </c>
      <c r="FB661">
        <v>40.437</v>
      </c>
      <c r="FC661">
        <v>40.062</v>
      </c>
      <c r="FD661">
        <v>39.9515384615385</v>
      </c>
      <c r="FE661">
        <v>41.687</v>
      </c>
      <c r="FF661">
        <v>1955.08153846154</v>
      </c>
      <c r="FG661">
        <v>39.9</v>
      </c>
      <c r="FH661">
        <v>0</v>
      </c>
      <c r="FI661">
        <v>1759352478.6</v>
      </c>
      <c r="FJ661">
        <v>0</v>
      </c>
      <c r="FK661">
        <v>500.730346153846</v>
      </c>
      <c r="FL661">
        <v>-0.83271794556786</v>
      </c>
      <c r="FM661">
        <v>-15.6923076799851</v>
      </c>
      <c r="FN661">
        <v>10169.3846153846</v>
      </c>
      <c r="FO661">
        <v>15</v>
      </c>
      <c r="FP661">
        <v>0</v>
      </c>
      <c r="FQ661" t="s">
        <v>439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-38.69935</v>
      </c>
      <c r="GD661">
        <v>-3.67831578947372</v>
      </c>
      <c r="GE661">
        <v>0.607481852815374</v>
      </c>
      <c r="GF661">
        <v>0</v>
      </c>
      <c r="GG661">
        <v>500.762911764706</v>
      </c>
      <c r="GH661">
        <v>-0.607624139276673</v>
      </c>
      <c r="GI661">
        <v>0.187499234139154</v>
      </c>
      <c r="GJ661">
        <v>-1</v>
      </c>
      <c r="GK661">
        <v>1.870536</v>
      </c>
      <c r="GL661">
        <v>-0.624341052631581</v>
      </c>
      <c r="GM661">
        <v>0.0602673557906766</v>
      </c>
      <c r="GN661">
        <v>0</v>
      </c>
      <c r="GO661">
        <v>0</v>
      </c>
      <c r="GP661">
        <v>2</v>
      </c>
      <c r="GQ661" t="s">
        <v>481</v>
      </c>
      <c r="GR661">
        <v>3.13243</v>
      </c>
      <c r="GS661">
        <v>2.70992</v>
      </c>
      <c r="GT661">
        <v>0.174948</v>
      </c>
      <c r="GU661">
        <v>0.179325</v>
      </c>
      <c r="GV661">
        <v>0.100553</v>
      </c>
      <c r="GW661">
        <v>0.0957225</v>
      </c>
      <c r="GX661">
        <v>31114.7</v>
      </c>
      <c r="GY661">
        <v>33176.9</v>
      </c>
      <c r="GZ661">
        <v>34115.8</v>
      </c>
      <c r="HA661">
        <v>36597.9</v>
      </c>
      <c r="HB661">
        <v>43332.5</v>
      </c>
      <c r="HC661">
        <v>47516.9</v>
      </c>
      <c r="HD661">
        <v>53207.3</v>
      </c>
      <c r="HE661">
        <v>58485.3</v>
      </c>
      <c r="HF661">
        <v>1.96635</v>
      </c>
      <c r="HG661">
        <v>1.78223</v>
      </c>
      <c r="HH661">
        <v>0.149384</v>
      </c>
      <c r="HI661">
        <v>0</v>
      </c>
      <c r="HJ661">
        <v>27.6057</v>
      </c>
      <c r="HK661">
        <v>999.9</v>
      </c>
      <c r="HL661">
        <v>50.079</v>
      </c>
      <c r="HM661">
        <v>31.229</v>
      </c>
      <c r="HN661">
        <v>25.3538</v>
      </c>
      <c r="HO661">
        <v>54.8259</v>
      </c>
      <c r="HP661">
        <v>46.1619</v>
      </c>
      <c r="HQ661">
        <v>1</v>
      </c>
      <c r="HR661">
        <v>0.0158765</v>
      </c>
      <c r="HS661">
        <v>0.0762309</v>
      </c>
      <c r="HT661">
        <v>20.113</v>
      </c>
      <c r="HU661">
        <v>5.19797</v>
      </c>
      <c r="HV661">
        <v>12.004</v>
      </c>
      <c r="HW661">
        <v>4.97535</v>
      </c>
      <c r="HX661">
        <v>3.294</v>
      </c>
      <c r="HY661">
        <v>9999</v>
      </c>
      <c r="HZ661">
        <v>9999</v>
      </c>
      <c r="IA661">
        <v>999.9</v>
      </c>
      <c r="IB661">
        <v>9999</v>
      </c>
      <c r="IC661">
        <v>1.86325</v>
      </c>
      <c r="ID661">
        <v>1.86813</v>
      </c>
      <c r="IE661">
        <v>1.86789</v>
      </c>
      <c r="IF661">
        <v>1.86905</v>
      </c>
      <c r="IG661">
        <v>1.86982</v>
      </c>
      <c r="IH661">
        <v>1.86585</v>
      </c>
      <c r="II661">
        <v>1.86697</v>
      </c>
      <c r="IJ661">
        <v>1.86841</v>
      </c>
      <c r="IK661">
        <v>5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3.92</v>
      </c>
      <c r="IY661">
        <v>0.3494</v>
      </c>
      <c r="IZ661">
        <v>0.591063205497763</v>
      </c>
      <c r="JA661">
        <v>0.00362635438953289</v>
      </c>
      <c r="JB661">
        <v>-8.50754122937555e-07</v>
      </c>
      <c r="JC661">
        <v>2.87264459290622e-10</v>
      </c>
      <c r="JD661">
        <v>-0.103101814204982</v>
      </c>
      <c r="JE661">
        <v>-0.017656537129445</v>
      </c>
      <c r="JF661">
        <v>0.00217271289782075</v>
      </c>
      <c r="JG661">
        <v>-2.34727275410467e-05</v>
      </c>
      <c r="JH661">
        <v>4</v>
      </c>
      <c r="JI661">
        <v>2183</v>
      </c>
      <c r="JJ661">
        <v>1</v>
      </c>
      <c r="JK661">
        <v>27</v>
      </c>
      <c r="JL661">
        <v>29322541.3</v>
      </c>
      <c r="JM661">
        <v>29322541.3</v>
      </c>
      <c r="JN661">
        <v>2.2522</v>
      </c>
      <c r="JO661">
        <v>2.61597</v>
      </c>
      <c r="JP661">
        <v>1.54785</v>
      </c>
      <c r="JQ661">
        <v>2.31201</v>
      </c>
      <c r="JR661">
        <v>1.64673</v>
      </c>
      <c r="JS661">
        <v>2.37183</v>
      </c>
      <c r="JT661">
        <v>34.418</v>
      </c>
      <c r="JU661">
        <v>24.1926</v>
      </c>
      <c r="JV661">
        <v>18</v>
      </c>
      <c r="JW661">
        <v>507.311</v>
      </c>
      <c r="JX661">
        <v>390.838</v>
      </c>
      <c r="JY661">
        <v>27.1743</v>
      </c>
      <c r="JZ661">
        <v>27.5746</v>
      </c>
      <c r="KA661">
        <v>29.9999</v>
      </c>
      <c r="KB661">
        <v>27.612</v>
      </c>
      <c r="KC661">
        <v>27.5734</v>
      </c>
      <c r="KD661">
        <v>45.1102</v>
      </c>
      <c r="KE661">
        <v>15.8434</v>
      </c>
      <c r="KF661">
        <v>17.0622</v>
      </c>
      <c r="KG661">
        <v>27.1427</v>
      </c>
      <c r="KH661">
        <v>1155.75</v>
      </c>
      <c r="KI661">
        <v>21.5913</v>
      </c>
      <c r="KJ661">
        <v>96.729</v>
      </c>
      <c r="KK661">
        <v>94.7629</v>
      </c>
    </row>
    <row r="662" spans="1:297">
      <c r="A662">
        <v>646</v>
      </c>
      <c r="B662">
        <v>1759352483</v>
      </c>
      <c r="C662">
        <v>19623</v>
      </c>
      <c r="D662" t="s">
        <v>1739</v>
      </c>
      <c r="E662" t="s">
        <v>1740</v>
      </c>
      <c r="F662">
        <v>5</v>
      </c>
      <c r="G662" t="s">
        <v>1410</v>
      </c>
      <c r="H662" t="s">
        <v>436</v>
      </c>
      <c r="I662">
        <v>1759352474.84615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1167.92741510744</v>
      </c>
      <c r="AK662">
        <v>1137.51957575758</v>
      </c>
      <c r="AL662">
        <v>3.53770344151825</v>
      </c>
      <c r="AM662">
        <v>64.7014413785426</v>
      </c>
      <c r="AN662">
        <f>(AP662 - AO662 + DY662*1E3/(8.314*(EA662+273.15)) * AR662/DX662 * AQ662) * DX662/(100*DL662) * 1000/(1000 - AP662)</f>
        <v>0</v>
      </c>
      <c r="AO662">
        <v>21.4858063732787</v>
      </c>
      <c r="AP662">
        <v>23.23466</v>
      </c>
      <c r="AQ662">
        <v>6.86664474123918e-06</v>
      </c>
      <c r="AR662">
        <v>119.371846667819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2.44</v>
      </c>
      <c r="DM662">
        <v>0.5</v>
      </c>
      <c r="DN662" t="s">
        <v>438</v>
      </c>
      <c r="DO662">
        <v>2</v>
      </c>
      <c r="DP662" t="b">
        <v>1</v>
      </c>
      <c r="DQ662">
        <v>1759352474.84615</v>
      </c>
      <c r="DR662">
        <v>1086.89615384615</v>
      </c>
      <c r="DS662">
        <v>1126.28615384615</v>
      </c>
      <c r="DT662">
        <v>23.2320538461538</v>
      </c>
      <c r="DU662">
        <v>21.4337769230769</v>
      </c>
      <c r="DV662">
        <v>1083.01307692308</v>
      </c>
      <c r="DW662">
        <v>22.8827461538462</v>
      </c>
      <c r="DX662">
        <v>500.029692307692</v>
      </c>
      <c r="DY662">
        <v>90.2778384615385</v>
      </c>
      <c r="DZ662">
        <v>0.0319234230769231</v>
      </c>
      <c r="EA662">
        <v>29.8206692307692</v>
      </c>
      <c r="EB662">
        <v>30.0463230769231</v>
      </c>
      <c r="EC662">
        <v>999.9</v>
      </c>
      <c r="ED662">
        <v>0</v>
      </c>
      <c r="EE662">
        <v>0</v>
      </c>
      <c r="EF662">
        <v>9989.99</v>
      </c>
      <c r="EG662">
        <v>0</v>
      </c>
      <c r="EH662">
        <v>14.7473615384615</v>
      </c>
      <c r="EI662">
        <v>-39.3877846153846</v>
      </c>
      <c r="EJ662">
        <v>1112.74923076923</v>
      </c>
      <c r="EK662">
        <v>1150.95615384615</v>
      </c>
      <c r="EL662">
        <v>1.79827846153846</v>
      </c>
      <c r="EM662">
        <v>1126.28615384615</v>
      </c>
      <c r="EN662">
        <v>21.4337769230769</v>
      </c>
      <c r="EO662">
        <v>2.09734</v>
      </c>
      <c r="EP662">
        <v>1.93499538461538</v>
      </c>
      <c r="EQ662">
        <v>18.1989846153846</v>
      </c>
      <c r="ER662">
        <v>16.9221846153846</v>
      </c>
      <c r="ES662">
        <v>1999.97461538462</v>
      </c>
      <c r="ET662">
        <v>0.979998</v>
      </c>
      <c r="EU662">
        <v>0.0200017</v>
      </c>
      <c r="EV662">
        <v>0</v>
      </c>
      <c r="EW662">
        <v>500.626846153846</v>
      </c>
      <c r="EX662">
        <v>5.00059</v>
      </c>
      <c r="EY662">
        <v>10168.0307692308</v>
      </c>
      <c r="EZ662">
        <v>17360.0769230769</v>
      </c>
      <c r="FA662">
        <v>40.687</v>
      </c>
      <c r="FB662">
        <v>40.437</v>
      </c>
      <c r="FC662">
        <v>40.062</v>
      </c>
      <c r="FD662">
        <v>39.9466923076923</v>
      </c>
      <c r="FE662">
        <v>41.687</v>
      </c>
      <c r="FF662">
        <v>1955.07461538462</v>
      </c>
      <c r="FG662">
        <v>39.9</v>
      </c>
      <c r="FH662">
        <v>0</v>
      </c>
      <c r="FI662">
        <v>1759352484</v>
      </c>
      <c r="FJ662">
        <v>0</v>
      </c>
      <c r="FK662">
        <v>500.6364</v>
      </c>
      <c r="FL662">
        <v>-0.92923076391796</v>
      </c>
      <c r="FM662">
        <v>-15.3307691723172</v>
      </c>
      <c r="FN662">
        <v>10167.788</v>
      </c>
      <c r="FO662">
        <v>15</v>
      </c>
      <c r="FP662">
        <v>0</v>
      </c>
      <c r="FQ662" t="s">
        <v>439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-39.0424380952381</v>
      </c>
      <c r="GD662">
        <v>-5.49333506493504</v>
      </c>
      <c r="GE662">
        <v>0.741102208410322</v>
      </c>
      <c r="GF662">
        <v>0</v>
      </c>
      <c r="GG662">
        <v>500.695823529412</v>
      </c>
      <c r="GH662">
        <v>-1.02044308541472</v>
      </c>
      <c r="GI662">
        <v>0.206288129536199</v>
      </c>
      <c r="GJ662">
        <v>-1</v>
      </c>
      <c r="GK662">
        <v>1.82530857142857</v>
      </c>
      <c r="GL662">
        <v>-0.581963376623379</v>
      </c>
      <c r="GM662">
        <v>0.0588894466481951</v>
      </c>
      <c r="GN662">
        <v>0</v>
      </c>
      <c r="GO662">
        <v>0</v>
      </c>
      <c r="GP662">
        <v>2</v>
      </c>
      <c r="GQ662" t="s">
        <v>481</v>
      </c>
      <c r="GR662">
        <v>3.13261</v>
      </c>
      <c r="GS662">
        <v>2.70976</v>
      </c>
      <c r="GT662">
        <v>0.176701</v>
      </c>
      <c r="GU662">
        <v>0.180955</v>
      </c>
      <c r="GV662">
        <v>0.100561</v>
      </c>
      <c r="GW662">
        <v>0.0959111</v>
      </c>
      <c r="GX662">
        <v>31048.8</v>
      </c>
      <c r="GY662">
        <v>33111.2</v>
      </c>
      <c r="GZ662">
        <v>34115.9</v>
      </c>
      <c r="HA662">
        <v>36598</v>
      </c>
      <c r="HB662">
        <v>43332.4</v>
      </c>
      <c r="HC662">
        <v>47507.1</v>
      </c>
      <c r="HD662">
        <v>53207.4</v>
      </c>
      <c r="HE662">
        <v>58485.4</v>
      </c>
      <c r="HF662">
        <v>1.96705</v>
      </c>
      <c r="HG662">
        <v>1.78215</v>
      </c>
      <c r="HH662">
        <v>0.149999</v>
      </c>
      <c r="HI662">
        <v>0</v>
      </c>
      <c r="HJ662">
        <v>27.602</v>
      </c>
      <c r="HK662">
        <v>999.9</v>
      </c>
      <c r="HL662">
        <v>50.104</v>
      </c>
      <c r="HM662">
        <v>31.229</v>
      </c>
      <c r="HN662">
        <v>25.3641</v>
      </c>
      <c r="HO662">
        <v>54.6559</v>
      </c>
      <c r="HP662">
        <v>46.0697</v>
      </c>
      <c r="HQ662">
        <v>1</v>
      </c>
      <c r="HR662">
        <v>0.0155589</v>
      </c>
      <c r="HS662">
        <v>0.0549592</v>
      </c>
      <c r="HT662">
        <v>20.1129</v>
      </c>
      <c r="HU662">
        <v>5.19707</v>
      </c>
      <c r="HV662">
        <v>12.004</v>
      </c>
      <c r="HW662">
        <v>4.975</v>
      </c>
      <c r="HX662">
        <v>3.2939</v>
      </c>
      <c r="HY662">
        <v>9999</v>
      </c>
      <c r="HZ662">
        <v>9999</v>
      </c>
      <c r="IA662">
        <v>999.9</v>
      </c>
      <c r="IB662">
        <v>9999</v>
      </c>
      <c r="IC662">
        <v>1.86325</v>
      </c>
      <c r="ID662">
        <v>1.86813</v>
      </c>
      <c r="IE662">
        <v>1.8679</v>
      </c>
      <c r="IF662">
        <v>1.86906</v>
      </c>
      <c r="IG662">
        <v>1.86983</v>
      </c>
      <c r="IH662">
        <v>1.86588</v>
      </c>
      <c r="II662">
        <v>1.86697</v>
      </c>
      <c r="IJ662">
        <v>1.86844</v>
      </c>
      <c r="IK662">
        <v>5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3.97</v>
      </c>
      <c r="IY662">
        <v>0.3495</v>
      </c>
      <c r="IZ662">
        <v>0.591063205497763</v>
      </c>
      <c r="JA662">
        <v>0.00362635438953289</v>
      </c>
      <c r="JB662">
        <v>-8.50754122937555e-07</v>
      </c>
      <c r="JC662">
        <v>2.87264459290622e-10</v>
      </c>
      <c r="JD662">
        <v>-0.103101814204982</v>
      </c>
      <c r="JE662">
        <v>-0.017656537129445</v>
      </c>
      <c r="JF662">
        <v>0.00217271289782075</v>
      </c>
      <c r="JG662">
        <v>-2.34727275410467e-05</v>
      </c>
      <c r="JH662">
        <v>4</v>
      </c>
      <c r="JI662">
        <v>2183</v>
      </c>
      <c r="JJ662">
        <v>1</v>
      </c>
      <c r="JK662">
        <v>27</v>
      </c>
      <c r="JL662">
        <v>29322541.4</v>
      </c>
      <c r="JM662">
        <v>29322541.4</v>
      </c>
      <c r="JN662">
        <v>2.27539</v>
      </c>
      <c r="JO662">
        <v>2.6123</v>
      </c>
      <c r="JP662">
        <v>1.54785</v>
      </c>
      <c r="JQ662">
        <v>2.31201</v>
      </c>
      <c r="JR662">
        <v>1.64673</v>
      </c>
      <c r="JS662">
        <v>2.3645</v>
      </c>
      <c r="JT662">
        <v>34.418</v>
      </c>
      <c r="JU662">
        <v>24.1926</v>
      </c>
      <c r="JV662">
        <v>18</v>
      </c>
      <c r="JW662">
        <v>507.748</v>
      </c>
      <c r="JX662">
        <v>390.782</v>
      </c>
      <c r="JY662">
        <v>27.1283</v>
      </c>
      <c r="JZ662">
        <v>27.5728</v>
      </c>
      <c r="KA662">
        <v>29.9999</v>
      </c>
      <c r="KB662">
        <v>27.6091</v>
      </c>
      <c r="KC662">
        <v>27.5712</v>
      </c>
      <c r="KD662">
        <v>45.6696</v>
      </c>
      <c r="KE662">
        <v>15.5564</v>
      </c>
      <c r="KF662">
        <v>17.0622</v>
      </c>
      <c r="KG662">
        <v>27.1043</v>
      </c>
      <c r="KH662">
        <v>1175.92</v>
      </c>
      <c r="KI662">
        <v>21.6348</v>
      </c>
      <c r="KJ662">
        <v>96.7293</v>
      </c>
      <c r="KK662">
        <v>94.7632</v>
      </c>
    </row>
    <row r="663" spans="1:297">
      <c r="A663">
        <v>647</v>
      </c>
      <c r="B663">
        <v>1759352488</v>
      </c>
      <c r="C663">
        <v>19628</v>
      </c>
      <c r="D663" t="s">
        <v>1741</v>
      </c>
      <c r="E663" t="s">
        <v>1742</v>
      </c>
      <c r="F663">
        <v>5</v>
      </c>
      <c r="G663" t="s">
        <v>1410</v>
      </c>
      <c r="H663" t="s">
        <v>436</v>
      </c>
      <c r="I663">
        <v>1759352479.84615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1184.36815761882</v>
      </c>
      <c r="AK663">
        <v>1154.41787878788</v>
      </c>
      <c r="AL663">
        <v>3.36013801643745</v>
      </c>
      <c r="AM663">
        <v>64.7014413785426</v>
      </c>
      <c r="AN663">
        <f>(AP663 - AO663 + DY663*1E3/(8.314*(EA663+273.15)) * AR663/DX663 * AQ663) * DX663/(100*DL663) * 1000/(1000 - AP663)</f>
        <v>0</v>
      </c>
      <c r="AO663">
        <v>21.5610816018643</v>
      </c>
      <c r="AP663">
        <v>23.2444933333333</v>
      </c>
      <c r="AQ663">
        <v>4.65271173785905e-05</v>
      </c>
      <c r="AR663">
        <v>119.371846667819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2.44</v>
      </c>
      <c r="DM663">
        <v>0.5</v>
      </c>
      <c r="DN663" t="s">
        <v>438</v>
      </c>
      <c r="DO663">
        <v>2</v>
      </c>
      <c r="DP663" t="b">
        <v>1</v>
      </c>
      <c r="DQ663">
        <v>1759352479.84615</v>
      </c>
      <c r="DR663">
        <v>1103.67692307692</v>
      </c>
      <c r="DS663">
        <v>1142.91846153846</v>
      </c>
      <c r="DT663">
        <v>23.2352615384615</v>
      </c>
      <c r="DU663">
        <v>21.4937307692308</v>
      </c>
      <c r="DV663">
        <v>1099.74692307692</v>
      </c>
      <c r="DW663">
        <v>22.8858153846154</v>
      </c>
      <c r="DX663">
        <v>500.029</v>
      </c>
      <c r="DY663">
        <v>90.2794538461539</v>
      </c>
      <c r="DZ663">
        <v>0.0318448307692308</v>
      </c>
      <c r="EA663">
        <v>29.8100153846154</v>
      </c>
      <c r="EB663">
        <v>30.0431307692308</v>
      </c>
      <c r="EC663">
        <v>999.9</v>
      </c>
      <c r="ED663">
        <v>0</v>
      </c>
      <c r="EE663">
        <v>0</v>
      </c>
      <c r="EF663">
        <v>9996.19461538462</v>
      </c>
      <c r="EG663">
        <v>0</v>
      </c>
      <c r="EH663">
        <v>14.7452384615385</v>
      </c>
      <c r="EI663">
        <v>-39.2382307692308</v>
      </c>
      <c r="EJ663">
        <v>1129.93384615385</v>
      </c>
      <c r="EK663">
        <v>1168.02384615385</v>
      </c>
      <c r="EL663">
        <v>1.74151923076923</v>
      </c>
      <c r="EM663">
        <v>1142.91846153846</v>
      </c>
      <c r="EN663">
        <v>21.4937307692308</v>
      </c>
      <c r="EO663">
        <v>2.09766615384615</v>
      </c>
      <c r="EP663">
        <v>1.94044307692308</v>
      </c>
      <c r="EQ663">
        <v>18.2014538461538</v>
      </c>
      <c r="ER663">
        <v>16.9665</v>
      </c>
      <c r="ES663">
        <v>1999.96461538462</v>
      </c>
      <c r="ET663">
        <v>0.979998</v>
      </c>
      <c r="EU663">
        <v>0.0200017</v>
      </c>
      <c r="EV663">
        <v>0</v>
      </c>
      <c r="EW663">
        <v>500.573538461539</v>
      </c>
      <c r="EX663">
        <v>5.00059</v>
      </c>
      <c r="EY663">
        <v>10166.5769230769</v>
      </c>
      <c r="EZ663">
        <v>17359.9923076923</v>
      </c>
      <c r="FA663">
        <v>40.687</v>
      </c>
      <c r="FB663">
        <v>40.437</v>
      </c>
      <c r="FC663">
        <v>40.062</v>
      </c>
      <c r="FD663">
        <v>39.9515384615385</v>
      </c>
      <c r="FE663">
        <v>41.687</v>
      </c>
      <c r="FF663">
        <v>1955.06461538462</v>
      </c>
      <c r="FG663">
        <v>39.9</v>
      </c>
      <c r="FH663">
        <v>0</v>
      </c>
      <c r="FI663">
        <v>1759352488.8</v>
      </c>
      <c r="FJ663">
        <v>0</v>
      </c>
      <c r="FK663">
        <v>500.56872</v>
      </c>
      <c r="FL663">
        <v>-1.01676923522257</v>
      </c>
      <c r="FM663">
        <v>-20.2384615422522</v>
      </c>
      <c r="FN663">
        <v>10166.404</v>
      </c>
      <c r="FO663">
        <v>15</v>
      </c>
      <c r="FP663">
        <v>0</v>
      </c>
      <c r="FQ663" t="s">
        <v>439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-39.27433</v>
      </c>
      <c r="GD663">
        <v>0.305747368421061</v>
      </c>
      <c r="GE663">
        <v>0.513610999784856</v>
      </c>
      <c r="GF663">
        <v>1</v>
      </c>
      <c r="GG663">
        <v>500.608735294118</v>
      </c>
      <c r="GH663">
        <v>-0.908983952713641</v>
      </c>
      <c r="GI663">
        <v>0.20142117255722</v>
      </c>
      <c r="GJ663">
        <v>-1</v>
      </c>
      <c r="GK663">
        <v>1.76708</v>
      </c>
      <c r="GL663">
        <v>-0.651832781954885</v>
      </c>
      <c r="GM663">
        <v>0.0630795355087528</v>
      </c>
      <c r="GN663">
        <v>0</v>
      </c>
      <c r="GO663">
        <v>1</v>
      </c>
      <c r="GP663">
        <v>2</v>
      </c>
      <c r="GQ663" t="s">
        <v>448</v>
      </c>
      <c r="GR663">
        <v>3.13259</v>
      </c>
      <c r="GS663">
        <v>2.70973</v>
      </c>
      <c r="GT663">
        <v>0.178376</v>
      </c>
      <c r="GU663">
        <v>0.182696</v>
      </c>
      <c r="GV663">
        <v>0.100602</v>
      </c>
      <c r="GW663">
        <v>0.0961264</v>
      </c>
      <c r="GX663">
        <v>30985.5</v>
      </c>
      <c r="GY663">
        <v>33041.1</v>
      </c>
      <c r="GZ663">
        <v>34115.8</v>
      </c>
      <c r="HA663">
        <v>36598.3</v>
      </c>
      <c r="HB663">
        <v>43330.4</v>
      </c>
      <c r="HC663">
        <v>47496.3</v>
      </c>
      <c r="HD663">
        <v>53207.3</v>
      </c>
      <c r="HE663">
        <v>58486</v>
      </c>
      <c r="HF663">
        <v>1.96658</v>
      </c>
      <c r="HG663">
        <v>1.78303</v>
      </c>
      <c r="HH663">
        <v>0.149552</v>
      </c>
      <c r="HI663">
        <v>0</v>
      </c>
      <c r="HJ663">
        <v>27.5971</v>
      </c>
      <c r="HK663">
        <v>999.9</v>
      </c>
      <c r="HL663">
        <v>50.104</v>
      </c>
      <c r="HM663">
        <v>31.229</v>
      </c>
      <c r="HN663">
        <v>25.3655</v>
      </c>
      <c r="HO663">
        <v>55.2359</v>
      </c>
      <c r="HP663">
        <v>45.9776</v>
      </c>
      <c r="HQ663">
        <v>1</v>
      </c>
      <c r="HR663">
        <v>0.0152973</v>
      </c>
      <c r="HS663">
        <v>0.0674918</v>
      </c>
      <c r="HT663">
        <v>20.113</v>
      </c>
      <c r="HU663">
        <v>5.19782</v>
      </c>
      <c r="HV663">
        <v>12.004</v>
      </c>
      <c r="HW663">
        <v>4.9752</v>
      </c>
      <c r="HX663">
        <v>3.294</v>
      </c>
      <c r="HY663">
        <v>9999</v>
      </c>
      <c r="HZ663">
        <v>9999</v>
      </c>
      <c r="IA663">
        <v>999.9</v>
      </c>
      <c r="IB663">
        <v>9999</v>
      </c>
      <c r="IC663">
        <v>1.86325</v>
      </c>
      <c r="ID663">
        <v>1.86813</v>
      </c>
      <c r="IE663">
        <v>1.86791</v>
      </c>
      <c r="IF663">
        <v>1.86905</v>
      </c>
      <c r="IG663">
        <v>1.86982</v>
      </c>
      <c r="IH663">
        <v>1.86587</v>
      </c>
      <c r="II663">
        <v>1.86692</v>
      </c>
      <c r="IJ663">
        <v>1.86843</v>
      </c>
      <c r="IK663">
        <v>5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4.01</v>
      </c>
      <c r="IY663">
        <v>0.3499</v>
      </c>
      <c r="IZ663">
        <v>0.591063205497763</v>
      </c>
      <c r="JA663">
        <v>0.00362635438953289</v>
      </c>
      <c r="JB663">
        <v>-8.50754122937555e-07</v>
      </c>
      <c r="JC663">
        <v>2.87264459290622e-10</v>
      </c>
      <c r="JD663">
        <v>-0.103101814204982</v>
      </c>
      <c r="JE663">
        <v>-0.017656537129445</v>
      </c>
      <c r="JF663">
        <v>0.00217271289782075</v>
      </c>
      <c r="JG663">
        <v>-2.34727275410467e-05</v>
      </c>
      <c r="JH663">
        <v>4</v>
      </c>
      <c r="JI663">
        <v>2183</v>
      </c>
      <c r="JJ663">
        <v>1</v>
      </c>
      <c r="JK663">
        <v>27</v>
      </c>
      <c r="JL663">
        <v>29322541.5</v>
      </c>
      <c r="JM663">
        <v>29322541.5</v>
      </c>
      <c r="JN663">
        <v>2.30469</v>
      </c>
      <c r="JO663">
        <v>2.61475</v>
      </c>
      <c r="JP663">
        <v>1.54785</v>
      </c>
      <c r="JQ663">
        <v>2.31201</v>
      </c>
      <c r="JR663">
        <v>1.64673</v>
      </c>
      <c r="JS663">
        <v>2.35474</v>
      </c>
      <c r="JT663">
        <v>34.418</v>
      </c>
      <c r="JU663">
        <v>24.1926</v>
      </c>
      <c r="JV663">
        <v>18</v>
      </c>
      <c r="JW663">
        <v>507.414</v>
      </c>
      <c r="JX663">
        <v>391.236</v>
      </c>
      <c r="JY663">
        <v>27.092</v>
      </c>
      <c r="JZ663">
        <v>27.5705</v>
      </c>
      <c r="KA663">
        <v>30</v>
      </c>
      <c r="KB663">
        <v>27.6068</v>
      </c>
      <c r="KC663">
        <v>27.5689</v>
      </c>
      <c r="KD663">
        <v>46.1825</v>
      </c>
      <c r="KE663">
        <v>15.5564</v>
      </c>
      <c r="KF663">
        <v>17.0622</v>
      </c>
      <c r="KG663">
        <v>27.0569</v>
      </c>
      <c r="KH663">
        <v>1189.43</v>
      </c>
      <c r="KI663">
        <v>21.6706</v>
      </c>
      <c r="KJ663">
        <v>96.729</v>
      </c>
      <c r="KK663">
        <v>94.764</v>
      </c>
    </row>
    <row r="664" spans="1:297">
      <c r="A664">
        <v>648</v>
      </c>
      <c r="B664">
        <v>1759352493</v>
      </c>
      <c r="C664">
        <v>19633</v>
      </c>
      <c r="D664" t="s">
        <v>1743</v>
      </c>
      <c r="E664" t="s">
        <v>1744</v>
      </c>
      <c r="F664">
        <v>5</v>
      </c>
      <c r="G664" t="s">
        <v>1410</v>
      </c>
      <c r="H664" t="s">
        <v>436</v>
      </c>
      <c r="I664">
        <v>1759352484.84615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1202.57549425689</v>
      </c>
      <c r="AK664">
        <v>1172.11109090909</v>
      </c>
      <c r="AL664">
        <v>3.54098767075197</v>
      </c>
      <c r="AM664">
        <v>64.7014413785426</v>
      </c>
      <c r="AN664">
        <f>(AP664 - AO664 + DY664*1E3/(8.314*(EA664+273.15)) * AR664/DX664 * AQ664) * DX664/(100*DL664) * 1000/(1000 - AP664)</f>
        <v>0</v>
      </c>
      <c r="AO664">
        <v>21.5975693722742</v>
      </c>
      <c r="AP664">
        <v>23.2512927272727</v>
      </c>
      <c r="AQ664">
        <v>2.69150282997229e-05</v>
      </c>
      <c r="AR664">
        <v>119.371846667819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2.44</v>
      </c>
      <c r="DM664">
        <v>0.5</v>
      </c>
      <c r="DN664" t="s">
        <v>438</v>
      </c>
      <c r="DO664">
        <v>2</v>
      </c>
      <c r="DP664" t="b">
        <v>1</v>
      </c>
      <c r="DQ664">
        <v>1759352484.84615</v>
      </c>
      <c r="DR664">
        <v>1120.52230769231</v>
      </c>
      <c r="DS664">
        <v>1160.08153846154</v>
      </c>
      <c r="DT664">
        <v>23.2412461538462</v>
      </c>
      <c r="DU664">
        <v>21.5436384615385</v>
      </c>
      <c r="DV664">
        <v>1116.54384615385</v>
      </c>
      <c r="DW664">
        <v>22.8915538461538</v>
      </c>
      <c r="DX664">
        <v>500.019923076923</v>
      </c>
      <c r="DY664">
        <v>90.2808384615385</v>
      </c>
      <c r="DZ664">
        <v>0.0317813076923077</v>
      </c>
      <c r="EA664">
        <v>29.8002</v>
      </c>
      <c r="EB664">
        <v>30.0401692307692</v>
      </c>
      <c r="EC664">
        <v>999.9</v>
      </c>
      <c r="ED664">
        <v>0</v>
      </c>
      <c r="EE664">
        <v>0</v>
      </c>
      <c r="EF664">
        <v>10005.4807692308</v>
      </c>
      <c r="EG664">
        <v>0</v>
      </c>
      <c r="EH664">
        <v>14.7422692307692</v>
      </c>
      <c r="EI664">
        <v>-39.5574230769231</v>
      </c>
      <c r="EJ664">
        <v>1147.18538461538</v>
      </c>
      <c r="EK664">
        <v>1185.62461538462</v>
      </c>
      <c r="EL664">
        <v>1.69761538461538</v>
      </c>
      <c r="EM664">
        <v>1160.08153846154</v>
      </c>
      <c r="EN664">
        <v>21.5436384615385</v>
      </c>
      <c r="EO664">
        <v>2.09823923076923</v>
      </c>
      <c r="EP664">
        <v>1.94497846153846</v>
      </c>
      <c r="EQ664">
        <v>18.2058076923077</v>
      </c>
      <c r="ER664">
        <v>17.0033384615385</v>
      </c>
      <c r="ES664">
        <v>1999.98076923077</v>
      </c>
      <c r="ET664">
        <v>0.979998230769231</v>
      </c>
      <c r="EU664">
        <v>0.0200014615384615</v>
      </c>
      <c r="EV664">
        <v>0</v>
      </c>
      <c r="EW664">
        <v>500.496615384615</v>
      </c>
      <c r="EX664">
        <v>5.00059</v>
      </c>
      <c r="EY664">
        <v>10165.2538461538</v>
      </c>
      <c r="EZ664">
        <v>17360.1307692308</v>
      </c>
      <c r="FA664">
        <v>40.687</v>
      </c>
      <c r="FB664">
        <v>40.437</v>
      </c>
      <c r="FC664">
        <v>40.0668461538462</v>
      </c>
      <c r="FD664">
        <v>39.9563846153846</v>
      </c>
      <c r="FE664">
        <v>41.687</v>
      </c>
      <c r="FF664">
        <v>1955.08076923077</v>
      </c>
      <c r="FG664">
        <v>39.9</v>
      </c>
      <c r="FH664">
        <v>0</v>
      </c>
      <c r="FI664">
        <v>1759352493.6</v>
      </c>
      <c r="FJ664">
        <v>0</v>
      </c>
      <c r="FK664">
        <v>500.50364</v>
      </c>
      <c r="FL664">
        <v>-0.431615377168145</v>
      </c>
      <c r="FM664">
        <v>-16.3153845986112</v>
      </c>
      <c r="FN664">
        <v>10165.044</v>
      </c>
      <c r="FO664">
        <v>15</v>
      </c>
      <c r="FP664">
        <v>0</v>
      </c>
      <c r="FQ664" t="s">
        <v>439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-39.3675380952381</v>
      </c>
      <c r="GD664">
        <v>-2.28672467532464</v>
      </c>
      <c r="GE664">
        <v>0.564491770133766</v>
      </c>
      <c r="GF664">
        <v>0</v>
      </c>
      <c r="GG664">
        <v>500.568</v>
      </c>
      <c r="GH664">
        <v>-0.656837281155403</v>
      </c>
      <c r="GI664">
        <v>0.197795051386379</v>
      </c>
      <c r="GJ664">
        <v>-1</v>
      </c>
      <c r="GK664">
        <v>1.72408761904762</v>
      </c>
      <c r="GL664">
        <v>-0.566553506493505</v>
      </c>
      <c r="GM664">
        <v>0.0583658243042281</v>
      </c>
      <c r="GN664">
        <v>0</v>
      </c>
      <c r="GO664">
        <v>0</v>
      </c>
      <c r="GP664">
        <v>2</v>
      </c>
      <c r="GQ664" t="s">
        <v>481</v>
      </c>
      <c r="GR664">
        <v>3.13269</v>
      </c>
      <c r="GS664">
        <v>2.70979</v>
      </c>
      <c r="GT664">
        <v>0.180102</v>
      </c>
      <c r="GU664">
        <v>0.184301</v>
      </c>
      <c r="GV664">
        <v>0.100606</v>
      </c>
      <c r="GW664">
        <v>0.0961497</v>
      </c>
      <c r="GX664">
        <v>30920.9</v>
      </c>
      <c r="GY664">
        <v>32976.6</v>
      </c>
      <c r="GZ664">
        <v>34116.3</v>
      </c>
      <c r="HA664">
        <v>36598.6</v>
      </c>
      <c r="HB664">
        <v>43330.8</v>
      </c>
      <c r="HC664">
        <v>47495.5</v>
      </c>
      <c r="HD664">
        <v>53207.8</v>
      </c>
      <c r="HE664">
        <v>58486.4</v>
      </c>
      <c r="HF664">
        <v>1.96688</v>
      </c>
      <c r="HG664">
        <v>1.78293</v>
      </c>
      <c r="HH664">
        <v>0.149868</v>
      </c>
      <c r="HI664">
        <v>0</v>
      </c>
      <c r="HJ664">
        <v>27.5908</v>
      </c>
      <c r="HK664">
        <v>999.9</v>
      </c>
      <c r="HL664">
        <v>50.104</v>
      </c>
      <c r="HM664">
        <v>31.219</v>
      </c>
      <c r="HN664">
        <v>25.3513</v>
      </c>
      <c r="HO664">
        <v>54.2859</v>
      </c>
      <c r="HP664">
        <v>45.8854</v>
      </c>
      <c r="HQ664">
        <v>1</v>
      </c>
      <c r="HR664">
        <v>0.0153913</v>
      </c>
      <c r="HS664">
        <v>0.0971378</v>
      </c>
      <c r="HT664">
        <v>20.1131</v>
      </c>
      <c r="HU664">
        <v>5.19782</v>
      </c>
      <c r="HV664">
        <v>12.004</v>
      </c>
      <c r="HW664">
        <v>4.9751</v>
      </c>
      <c r="HX664">
        <v>3.2939</v>
      </c>
      <c r="HY664">
        <v>9999</v>
      </c>
      <c r="HZ664">
        <v>9999</v>
      </c>
      <c r="IA664">
        <v>999.9</v>
      </c>
      <c r="IB664">
        <v>9999</v>
      </c>
      <c r="IC664">
        <v>1.86325</v>
      </c>
      <c r="ID664">
        <v>1.86813</v>
      </c>
      <c r="IE664">
        <v>1.86791</v>
      </c>
      <c r="IF664">
        <v>1.86905</v>
      </c>
      <c r="IG664">
        <v>1.86982</v>
      </c>
      <c r="IH664">
        <v>1.86588</v>
      </c>
      <c r="II664">
        <v>1.86695</v>
      </c>
      <c r="IJ664">
        <v>1.86843</v>
      </c>
      <c r="IK664">
        <v>5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4.05</v>
      </c>
      <c r="IY664">
        <v>0.35</v>
      </c>
      <c r="IZ664">
        <v>0.591063205497763</v>
      </c>
      <c r="JA664">
        <v>0.00362635438953289</v>
      </c>
      <c r="JB664">
        <v>-8.50754122937555e-07</v>
      </c>
      <c r="JC664">
        <v>2.87264459290622e-10</v>
      </c>
      <c r="JD664">
        <v>-0.103101814204982</v>
      </c>
      <c r="JE664">
        <v>-0.017656537129445</v>
      </c>
      <c r="JF664">
        <v>0.00217271289782075</v>
      </c>
      <c r="JG664">
        <v>-2.34727275410467e-05</v>
      </c>
      <c r="JH664">
        <v>4</v>
      </c>
      <c r="JI664">
        <v>2183</v>
      </c>
      <c r="JJ664">
        <v>1</v>
      </c>
      <c r="JK664">
        <v>27</v>
      </c>
      <c r="JL664">
        <v>29322541.6</v>
      </c>
      <c r="JM664">
        <v>29322541.6</v>
      </c>
      <c r="JN664">
        <v>2.33398</v>
      </c>
      <c r="JO664">
        <v>2.6709</v>
      </c>
      <c r="JP664">
        <v>1.54785</v>
      </c>
      <c r="JQ664">
        <v>2.31201</v>
      </c>
      <c r="JR664">
        <v>1.64673</v>
      </c>
      <c r="JS664">
        <v>2.25464</v>
      </c>
      <c r="JT664">
        <v>34.418</v>
      </c>
      <c r="JU664">
        <v>24.1838</v>
      </c>
      <c r="JV664">
        <v>18</v>
      </c>
      <c r="JW664">
        <v>507.591</v>
      </c>
      <c r="JX664">
        <v>391.163</v>
      </c>
      <c r="JY664">
        <v>27.049</v>
      </c>
      <c r="JZ664">
        <v>27.5687</v>
      </c>
      <c r="KA664">
        <v>30</v>
      </c>
      <c r="KB664">
        <v>27.6045</v>
      </c>
      <c r="KC664">
        <v>27.566</v>
      </c>
      <c r="KD664">
        <v>46.7422</v>
      </c>
      <c r="KE664">
        <v>15.2702</v>
      </c>
      <c r="KF664">
        <v>17.4377</v>
      </c>
      <c r="KG664">
        <v>27.022</v>
      </c>
      <c r="KH664">
        <v>1209.78</v>
      </c>
      <c r="KI664">
        <v>21.7197</v>
      </c>
      <c r="KJ664">
        <v>96.7301</v>
      </c>
      <c r="KK664">
        <v>94.7647</v>
      </c>
    </row>
    <row r="665" spans="1:297">
      <c r="A665">
        <v>649</v>
      </c>
      <c r="B665">
        <v>1759352498</v>
      </c>
      <c r="C665">
        <v>19638</v>
      </c>
      <c r="D665" t="s">
        <v>1745</v>
      </c>
      <c r="E665" t="s">
        <v>1746</v>
      </c>
      <c r="F665">
        <v>5</v>
      </c>
      <c r="G665" t="s">
        <v>1410</v>
      </c>
      <c r="H665" t="s">
        <v>436</v>
      </c>
      <c r="I665">
        <v>1759352489.84615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1219.1015128842</v>
      </c>
      <c r="AK665">
        <v>1189.21466666667</v>
      </c>
      <c r="AL665">
        <v>3.40262409876078</v>
      </c>
      <c r="AM665">
        <v>64.7014413785426</v>
      </c>
      <c r="AN665">
        <f>(AP665 - AO665 + DY665*1E3/(8.314*(EA665+273.15)) * AR665/DX665 * AQ665) * DX665/(100*DL665) * 1000/(1000 - AP665)</f>
        <v>0</v>
      </c>
      <c r="AO665">
        <v>21.6161169515851</v>
      </c>
      <c r="AP665">
        <v>23.2400115151515</v>
      </c>
      <c r="AQ665">
        <v>-4.464822895785e-05</v>
      </c>
      <c r="AR665">
        <v>119.371846667819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2.44</v>
      </c>
      <c r="DM665">
        <v>0.5</v>
      </c>
      <c r="DN665" t="s">
        <v>438</v>
      </c>
      <c r="DO665">
        <v>2</v>
      </c>
      <c r="DP665" t="b">
        <v>1</v>
      </c>
      <c r="DQ665">
        <v>1759352489.84615</v>
      </c>
      <c r="DR665">
        <v>1137.45692307692</v>
      </c>
      <c r="DS665">
        <v>1176.73384615385</v>
      </c>
      <c r="DT665">
        <v>23.2443</v>
      </c>
      <c r="DU665">
        <v>21.5876769230769</v>
      </c>
      <c r="DV665">
        <v>1133.43</v>
      </c>
      <c r="DW665">
        <v>22.8944692307692</v>
      </c>
      <c r="DX665">
        <v>500.039769230769</v>
      </c>
      <c r="DY665">
        <v>90.2812384615385</v>
      </c>
      <c r="DZ665">
        <v>0.0317520615384615</v>
      </c>
      <c r="EA665">
        <v>29.7892846153846</v>
      </c>
      <c r="EB665">
        <v>30.0373230769231</v>
      </c>
      <c r="EC665">
        <v>999.9</v>
      </c>
      <c r="ED665">
        <v>0</v>
      </c>
      <c r="EE665">
        <v>0</v>
      </c>
      <c r="EF665">
        <v>10004.5223076923</v>
      </c>
      <c r="EG665">
        <v>0</v>
      </c>
      <c r="EH665">
        <v>14.7403692307692</v>
      </c>
      <c r="EI665">
        <v>-39.2755076923077</v>
      </c>
      <c r="EJ665">
        <v>1164.52538461538</v>
      </c>
      <c r="EK665">
        <v>1202.69692307692</v>
      </c>
      <c r="EL665">
        <v>1.65662153846154</v>
      </c>
      <c r="EM665">
        <v>1176.73384615385</v>
      </c>
      <c r="EN665">
        <v>21.5876769230769</v>
      </c>
      <c r="EO665">
        <v>2.09852307692308</v>
      </c>
      <c r="EP665">
        <v>1.94896307692308</v>
      </c>
      <c r="EQ665">
        <v>18.2079692307692</v>
      </c>
      <c r="ER665">
        <v>17.0356538461538</v>
      </c>
      <c r="ES665">
        <v>2000.01846153846</v>
      </c>
      <c r="ET665">
        <v>0.979998692307692</v>
      </c>
      <c r="EU665">
        <v>0.0200009846153846</v>
      </c>
      <c r="EV665">
        <v>0</v>
      </c>
      <c r="EW665">
        <v>500.481538461538</v>
      </c>
      <c r="EX665">
        <v>5.00059</v>
      </c>
      <c r="EY665">
        <v>10164.1230769231</v>
      </c>
      <c r="EZ665">
        <v>17360.4615384615</v>
      </c>
      <c r="FA665">
        <v>40.6918461538462</v>
      </c>
      <c r="FB665">
        <v>40.437</v>
      </c>
      <c r="FC665">
        <v>40.0668461538462</v>
      </c>
      <c r="FD665">
        <v>39.9466923076923</v>
      </c>
      <c r="FE665">
        <v>41.687</v>
      </c>
      <c r="FF665">
        <v>1955.11846153846</v>
      </c>
      <c r="FG665">
        <v>39.9</v>
      </c>
      <c r="FH665">
        <v>0</v>
      </c>
      <c r="FI665">
        <v>1759352499</v>
      </c>
      <c r="FJ665">
        <v>0</v>
      </c>
      <c r="FK665">
        <v>500.466115384615</v>
      </c>
      <c r="FL665">
        <v>-0.471760671044009</v>
      </c>
      <c r="FM665">
        <v>-13.7811965567985</v>
      </c>
      <c r="FN665">
        <v>10163.8038461538</v>
      </c>
      <c r="FO665">
        <v>15</v>
      </c>
      <c r="FP665">
        <v>0</v>
      </c>
      <c r="FQ665" t="s">
        <v>439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-39.404415</v>
      </c>
      <c r="GD665">
        <v>1.77601353383454</v>
      </c>
      <c r="GE665">
        <v>0.550951474519308</v>
      </c>
      <c r="GF665">
        <v>0</v>
      </c>
      <c r="GG665">
        <v>500.496382352941</v>
      </c>
      <c r="GH665">
        <v>-0.451504962132167</v>
      </c>
      <c r="GI665">
        <v>0.195528998106026</v>
      </c>
      <c r="GJ665">
        <v>-1</v>
      </c>
      <c r="GK665">
        <v>1.678604</v>
      </c>
      <c r="GL665">
        <v>-0.466969624060149</v>
      </c>
      <c r="GM665">
        <v>0.0471143825598935</v>
      </c>
      <c r="GN665">
        <v>0</v>
      </c>
      <c r="GO665">
        <v>0</v>
      </c>
      <c r="GP665">
        <v>2</v>
      </c>
      <c r="GQ665" t="s">
        <v>481</v>
      </c>
      <c r="GR665">
        <v>3.13259</v>
      </c>
      <c r="GS665">
        <v>2.70945</v>
      </c>
      <c r="GT665">
        <v>0.181756</v>
      </c>
      <c r="GU665">
        <v>0.185999</v>
      </c>
      <c r="GV665">
        <v>0.100578</v>
      </c>
      <c r="GW665">
        <v>0.0963253</v>
      </c>
      <c r="GX665">
        <v>30858.4</v>
      </c>
      <c r="GY665">
        <v>32908.1</v>
      </c>
      <c r="GZ665">
        <v>34116.1</v>
      </c>
      <c r="HA665">
        <v>36598.8</v>
      </c>
      <c r="HB665">
        <v>43332.2</v>
      </c>
      <c r="HC665">
        <v>47486.3</v>
      </c>
      <c r="HD665">
        <v>53207.6</v>
      </c>
      <c r="HE665">
        <v>58486.3</v>
      </c>
      <c r="HF665">
        <v>1.96693</v>
      </c>
      <c r="HG665">
        <v>1.78303</v>
      </c>
      <c r="HH665">
        <v>0.149552</v>
      </c>
      <c r="HI665">
        <v>0</v>
      </c>
      <c r="HJ665">
        <v>27.5867</v>
      </c>
      <c r="HK665">
        <v>999.9</v>
      </c>
      <c r="HL665">
        <v>50.128</v>
      </c>
      <c r="HM665">
        <v>31.219</v>
      </c>
      <c r="HN665">
        <v>25.3646</v>
      </c>
      <c r="HO665">
        <v>54.3859</v>
      </c>
      <c r="HP665">
        <v>45.7292</v>
      </c>
      <c r="HQ665">
        <v>1</v>
      </c>
      <c r="HR665">
        <v>0.0153201</v>
      </c>
      <c r="HS665">
        <v>0.0854412</v>
      </c>
      <c r="HT665">
        <v>20.113</v>
      </c>
      <c r="HU665">
        <v>5.19722</v>
      </c>
      <c r="HV665">
        <v>12.004</v>
      </c>
      <c r="HW665">
        <v>4.975</v>
      </c>
      <c r="HX665">
        <v>3.2939</v>
      </c>
      <c r="HY665">
        <v>9999</v>
      </c>
      <c r="HZ665">
        <v>9999</v>
      </c>
      <c r="IA665">
        <v>999.9</v>
      </c>
      <c r="IB665">
        <v>9999</v>
      </c>
      <c r="IC665">
        <v>1.86325</v>
      </c>
      <c r="ID665">
        <v>1.86813</v>
      </c>
      <c r="IE665">
        <v>1.86793</v>
      </c>
      <c r="IF665">
        <v>1.86905</v>
      </c>
      <c r="IG665">
        <v>1.86981</v>
      </c>
      <c r="IH665">
        <v>1.86586</v>
      </c>
      <c r="II665">
        <v>1.86697</v>
      </c>
      <c r="IJ665">
        <v>1.86843</v>
      </c>
      <c r="IK665">
        <v>5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4.11</v>
      </c>
      <c r="IY665">
        <v>0.3497</v>
      </c>
      <c r="IZ665">
        <v>0.591063205497763</v>
      </c>
      <c r="JA665">
        <v>0.00362635438953289</v>
      </c>
      <c r="JB665">
        <v>-8.50754122937555e-07</v>
      </c>
      <c r="JC665">
        <v>2.87264459290622e-10</v>
      </c>
      <c r="JD665">
        <v>-0.103101814204982</v>
      </c>
      <c r="JE665">
        <v>-0.017656537129445</v>
      </c>
      <c r="JF665">
        <v>0.00217271289782075</v>
      </c>
      <c r="JG665">
        <v>-2.34727275410467e-05</v>
      </c>
      <c r="JH665">
        <v>4</v>
      </c>
      <c r="JI665">
        <v>2183</v>
      </c>
      <c r="JJ665">
        <v>1</v>
      </c>
      <c r="JK665">
        <v>27</v>
      </c>
      <c r="JL665">
        <v>29322541.6</v>
      </c>
      <c r="JM665">
        <v>29322541.6</v>
      </c>
      <c r="JN665">
        <v>2.35962</v>
      </c>
      <c r="JO665">
        <v>2.62695</v>
      </c>
      <c r="JP665">
        <v>1.54785</v>
      </c>
      <c r="JQ665">
        <v>2.31079</v>
      </c>
      <c r="JR665">
        <v>1.64551</v>
      </c>
      <c r="JS665">
        <v>2.24487</v>
      </c>
      <c r="JT665">
        <v>34.418</v>
      </c>
      <c r="JU665">
        <v>24.1838</v>
      </c>
      <c r="JV665">
        <v>18</v>
      </c>
      <c r="JW665">
        <v>507.603</v>
      </c>
      <c r="JX665">
        <v>391.205</v>
      </c>
      <c r="JY665">
        <v>27.0119</v>
      </c>
      <c r="JZ665">
        <v>27.5667</v>
      </c>
      <c r="KA665">
        <v>30</v>
      </c>
      <c r="KB665">
        <v>27.6022</v>
      </c>
      <c r="KC665">
        <v>27.5643</v>
      </c>
      <c r="KD665">
        <v>47.2624</v>
      </c>
      <c r="KE665">
        <v>14.9779</v>
      </c>
      <c r="KF665">
        <v>17.4377</v>
      </c>
      <c r="KG665">
        <v>26.9922</v>
      </c>
      <c r="KH665">
        <v>1223.3</v>
      </c>
      <c r="KI665">
        <v>21.6729</v>
      </c>
      <c r="KJ665">
        <v>96.7297</v>
      </c>
      <c r="KK665">
        <v>94.7648</v>
      </c>
    </row>
    <row r="666" spans="1:297">
      <c r="A666">
        <v>650</v>
      </c>
      <c r="B666">
        <v>1759352503</v>
      </c>
      <c r="C666">
        <v>19643</v>
      </c>
      <c r="D666" t="s">
        <v>1747</v>
      </c>
      <c r="E666" t="s">
        <v>1748</v>
      </c>
      <c r="F666">
        <v>5</v>
      </c>
      <c r="G666" t="s">
        <v>1410</v>
      </c>
      <c r="H666" t="s">
        <v>436</v>
      </c>
      <c r="I666">
        <v>1759352494.84615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1237.20324544085</v>
      </c>
      <c r="AK666">
        <v>1206.78375757576</v>
      </c>
      <c r="AL666">
        <v>3.52389739378689</v>
      </c>
      <c r="AM666">
        <v>64.7014413785426</v>
      </c>
      <c r="AN666">
        <f>(AP666 - AO666 + DY666*1E3/(8.314*(EA666+273.15)) * AR666/DX666 * AQ666) * DX666/(100*DL666) * 1000/(1000 - AP666)</f>
        <v>0</v>
      </c>
      <c r="AO666">
        <v>21.6732903322634</v>
      </c>
      <c r="AP666">
        <v>23.2439739393939</v>
      </c>
      <c r="AQ666">
        <v>1.0708538938487e-05</v>
      </c>
      <c r="AR666">
        <v>119.371846667819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2.44</v>
      </c>
      <c r="DM666">
        <v>0.5</v>
      </c>
      <c r="DN666" t="s">
        <v>438</v>
      </c>
      <c r="DO666">
        <v>2</v>
      </c>
      <c r="DP666" t="b">
        <v>1</v>
      </c>
      <c r="DQ666">
        <v>1759352494.84615</v>
      </c>
      <c r="DR666">
        <v>1154.38</v>
      </c>
      <c r="DS666">
        <v>1193.90461538462</v>
      </c>
      <c r="DT666">
        <v>23.2456</v>
      </c>
      <c r="DU666">
        <v>21.6267538461538</v>
      </c>
      <c r="DV666">
        <v>1150.30538461538</v>
      </c>
      <c r="DW666">
        <v>22.8957076923077</v>
      </c>
      <c r="DX666">
        <v>500.028307692308</v>
      </c>
      <c r="DY666">
        <v>90.2806615384616</v>
      </c>
      <c r="DZ666">
        <v>0.0317194461538462</v>
      </c>
      <c r="EA666">
        <v>29.7784307692308</v>
      </c>
      <c r="EB666">
        <v>30.0311615384615</v>
      </c>
      <c r="EC666">
        <v>999.9</v>
      </c>
      <c r="ED666">
        <v>0</v>
      </c>
      <c r="EE666">
        <v>0</v>
      </c>
      <c r="EF666">
        <v>10000.5392307692</v>
      </c>
      <c r="EG666">
        <v>0</v>
      </c>
      <c r="EH666">
        <v>14.7379307692308</v>
      </c>
      <c r="EI666">
        <v>-39.5244230769231</v>
      </c>
      <c r="EJ666">
        <v>1181.85230769231</v>
      </c>
      <c r="EK666">
        <v>1220.29615384615</v>
      </c>
      <c r="EL666">
        <v>1.61885230769231</v>
      </c>
      <c r="EM666">
        <v>1193.90461538462</v>
      </c>
      <c r="EN666">
        <v>21.6267538461538</v>
      </c>
      <c r="EO666">
        <v>2.09862692307692</v>
      </c>
      <c r="EP666">
        <v>1.95247846153846</v>
      </c>
      <c r="EQ666">
        <v>18.2087692307692</v>
      </c>
      <c r="ER666">
        <v>17.0641076923077</v>
      </c>
      <c r="ES666">
        <v>2000.03153846154</v>
      </c>
      <c r="ET666">
        <v>0.979998923076923</v>
      </c>
      <c r="EU666">
        <v>0.0200007461538462</v>
      </c>
      <c r="EV666">
        <v>0</v>
      </c>
      <c r="EW666">
        <v>500.405307692308</v>
      </c>
      <c r="EX666">
        <v>5.00059</v>
      </c>
      <c r="EY666">
        <v>10162.9538461538</v>
      </c>
      <c r="EZ666">
        <v>17360.5769230769</v>
      </c>
      <c r="FA666">
        <v>40.6918461538462</v>
      </c>
      <c r="FB666">
        <v>40.437</v>
      </c>
      <c r="FC666">
        <v>40.0668461538462</v>
      </c>
      <c r="FD666">
        <v>39.9466923076923</v>
      </c>
      <c r="FE666">
        <v>41.687</v>
      </c>
      <c r="FF666">
        <v>1955.13153846154</v>
      </c>
      <c r="FG666">
        <v>39.9</v>
      </c>
      <c r="FH666">
        <v>0</v>
      </c>
      <c r="FI666">
        <v>1759352503.8</v>
      </c>
      <c r="FJ666">
        <v>0</v>
      </c>
      <c r="FK666">
        <v>500.408192307692</v>
      </c>
      <c r="FL666">
        <v>-1.31688888622846</v>
      </c>
      <c r="FM666">
        <v>-14.4341880476923</v>
      </c>
      <c r="FN666">
        <v>10162.8230769231</v>
      </c>
      <c r="FO666">
        <v>15</v>
      </c>
      <c r="FP666">
        <v>0</v>
      </c>
      <c r="FQ666" t="s">
        <v>439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-39.3735809523809</v>
      </c>
      <c r="GD666">
        <v>-1.58069610389611</v>
      </c>
      <c r="GE666">
        <v>0.502691394130063</v>
      </c>
      <c r="GF666">
        <v>0</v>
      </c>
      <c r="GG666">
        <v>500.434558823529</v>
      </c>
      <c r="GH666">
        <v>-1.10314743754157</v>
      </c>
      <c r="GI666">
        <v>0.243536709538282</v>
      </c>
      <c r="GJ666">
        <v>-1</v>
      </c>
      <c r="GK666">
        <v>1.6385980952381</v>
      </c>
      <c r="GL666">
        <v>-0.447489350649352</v>
      </c>
      <c r="GM666">
        <v>0.0468993902507878</v>
      </c>
      <c r="GN666">
        <v>0</v>
      </c>
      <c r="GO666">
        <v>0</v>
      </c>
      <c r="GP666">
        <v>2</v>
      </c>
      <c r="GQ666" t="s">
        <v>481</v>
      </c>
      <c r="GR666">
        <v>3.1325</v>
      </c>
      <c r="GS666">
        <v>2.70976</v>
      </c>
      <c r="GT666">
        <v>0.183444</v>
      </c>
      <c r="GU666">
        <v>0.187594</v>
      </c>
      <c r="GV666">
        <v>0.100584</v>
      </c>
      <c r="GW666">
        <v>0.0964993</v>
      </c>
      <c r="GX666">
        <v>30794.9</v>
      </c>
      <c r="GY666">
        <v>32843.7</v>
      </c>
      <c r="GZ666">
        <v>34116.2</v>
      </c>
      <c r="HA666">
        <v>36598.8</v>
      </c>
      <c r="HB666">
        <v>43332.2</v>
      </c>
      <c r="HC666">
        <v>47477.3</v>
      </c>
      <c r="HD666">
        <v>53207.8</v>
      </c>
      <c r="HE666">
        <v>58486.5</v>
      </c>
      <c r="HF666">
        <v>1.96627</v>
      </c>
      <c r="HG666">
        <v>1.7837</v>
      </c>
      <c r="HH666">
        <v>0.149928</v>
      </c>
      <c r="HI666">
        <v>0</v>
      </c>
      <c r="HJ666">
        <v>27.5823</v>
      </c>
      <c r="HK666">
        <v>999.9</v>
      </c>
      <c r="HL666">
        <v>50.128</v>
      </c>
      <c r="HM666">
        <v>31.219</v>
      </c>
      <c r="HN666">
        <v>25.3618</v>
      </c>
      <c r="HO666">
        <v>54.4859</v>
      </c>
      <c r="HP666">
        <v>45.9856</v>
      </c>
      <c r="HQ666">
        <v>1</v>
      </c>
      <c r="HR666">
        <v>0.0152261</v>
      </c>
      <c r="HS666">
        <v>0.0740251</v>
      </c>
      <c r="HT666">
        <v>20.1132</v>
      </c>
      <c r="HU666">
        <v>5.19752</v>
      </c>
      <c r="HV666">
        <v>12.004</v>
      </c>
      <c r="HW666">
        <v>4.9754</v>
      </c>
      <c r="HX666">
        <v>3.294</v>
      </c>
      <c r="HY666">
        <v>9999</v>
      </c>
      <c r="HZ666">
        <v>9999</v>
      </c>
      <c r="IA666">
        <v>999.9</v>
      </c>
      <c r="IB666">
        <v>9999</v>
      </c>
      <c r="IC666">
        <v>1.86325</v>
      </c>
      <c r="ID666">
        <v>1.86813</v>
      </c>
      <c r="IE666">
        <v>1.86793</v>
      </c>
      <c r="IF666">
        <v>1.86905</v>
      </c>
      <c r="IG666">
        <v>1.86981</v>
      </c>
      <c r="IH666">
        <v>1.86588</v>
      </c>
      <c r="II666">
        <v>1.86695</v>
      </c>
      <c r="IJ666">
        <v>1.86843</v>
      </c>
      <c r="IK666">
        <v>5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4.15</v>
      </c>
      <c r="IY666">
        <v>0.3497</v>
      </c>
      <c r="IZ666">
        <v>0.591063205497763</v>
      </c>
      <c r="JA666">
        <v>0.00362635438953289</v>
      </c>
      <c r="JB666">
        <v>-8.50754122937555e-07</v>
      </c>
      <c r="JC666">
        <v>2.87264459290622e-10</v>
      </c>
      <c r="JD666">
        <v>-0.103101814204982</v>
      </c>
      <c r="JE666">
        <v>-0.017656537129445</v>
      </c>
      <c r="JF666">
        <v>0.00217271289782075</v>
      </c>
      <c r="JG666">
        <v>-2.34727275410467e-05</v>
      </c>
      <c r="JH666">
        <v>4</v>
      </c>
      <c r="JI666">
        <v>2183</v>
      </c>
      <c r="JJ666">
        <v>1</v>
      </c>
      <c r="JK666">
        <v>27</v>
      </c>
      <c r="JL666">
        <v>29322541.7</v>
      </c>
      <c r="JM666">
        <v>29322541.7</v>
      </c>
      <c r="JN666">
        <v>2.38403</v>
      </c>
      <c r="JO666">
        <v>2.62573</v>
      </c>
      <c r="JP666">
        <v>1.54785</v>
      </c>
      <c r="JQ666">
        <v>2.31201</v>
      </c>
      <c r="JR666">
        <v>1.64673</v>
      </c>
      <c r="JS666">
        <v>2.34131</v>
      </c>
      <c r="JT666">
        <v>34.418</v>
      </c>
      <c r="JU666">
        <v>24.1926</v>
      </c>
      <c r="JV666">
        <v>18</v>
      </c>
      <c r="JW666">
        <v>507.159</v>
      </c>
      <c r="JX666">
        <v>391.551</v>
      </c>
      <c r="JY666">
        <v>26.9828</v>
      </c>
      <c r="JZ666">
        <v>27.5647</v>
      </c>
      <c r="KA666">
        <v>29.9999</v>
      </c>
      <c r="KB666">
        <v>27.6005</v>
      </c>
      <c r="KC666">
        <v>27.562</v>
      </c>
      <c r="KD666">
        <v>47.8171</v>
      </c>
      <c r="KE666">
        <v>14.9779</v>
      </c>
      <c r="KF666">
        <v>17.4377</v>
      </c>
      <c r="KG666">
        <v>26.9647</v>
      </c>
      <c r="KH666">
        <v>1243.64</v>
      </c>
      <c r="KI666">
        <v>21.6762</v>
      </c>
      <c r="KJ666">
        <v>96.73</v>
      </c>
      <c r="KK666">
        <v>94.765</v>
      </c>
    </row>
    <row r="667" spans="1:297">
      <c r="A667">
        <v>651</v>
      </c>
      <c r="B667">
        <v>1759352508</v>
      </c>
      <c r="C667">
        <v>19648</v>
      </c>
      <c r="D667" t="s">
        <v>1749</v>
      </c>
      <c r="E667" t="s">
        <v>1750</v>
      </c>
      <c r="F667">
        <v>5</v>
      </c>
      <c r="G667" t="s">
        <v>1410</v>
      </c>
      <c r="H667" t="s">
        <v>436</v>
      </c>
      <c r="I667">
        <v>1759352499.84615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1253.89798828457</v>
      </c>
      <c r="AK667">
        <v>1223.8036969697</v>
      </c>
      <c r="AL667">
        <v>3.38668621442222</v>
      </c>
      <c r="AM667">
        <v>64.7014413785426</v>
      </c>
      <c r="AN667">
        <f>(AP667 - AO667 + DY667*1E3/(8.314*(EA667+273.15)) * AR667/DX667 * AQ667) * DX667/(100*DL667) * 1000/(1000 - AP667)</f>
        <v>0</v>
      </c>
      <c r="AO667">
        <v>21.7315084677679</v>
      </c>
      <c r="AP667">
        <v>23.2511551515151</v>
      </c>
      <c r="AQ667">
        <v>3.68047231717373e-05</v>
      </c>
      <c r="AR667">
        <v>119.371846667819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2.44</v>
      </c>
      <c r="DM667">
        <v>0.5</v>
      </c>
      <c r="DN667" t="s">
        <v>438</v>
      </c>
      <c r="DO667">
        <v>2</v>
      </c>
      <c r="DP667" t="b">
        <v>1</v>
      </c>
      <c r="DQ667">
        <v>1759352499.84615</v>
      </c>
      <c r="DR667">
        <v>1171.32307692308</v>
      </c>
      <c r="DS667">
        <v>1210.59</v>
      </c>
      <c r="DT667">
        <v>23.2450076923077</v>
      </c>
      <c r="DU667">
        <v>21.6707692307692</v>
      </c>
      <c r="DV667">
        <v>1167.20076923077</v>
      </c>
      <c r="DW667">
        <v>22.8951307692308</v>
      </c>
      <c r="DX667">
        <v>500.014230769231</v>
      </c>
      <c r="DY667">
        <v>90.2800923076923</v>
      </c>
      <c r="DZ667">
        <v>0.0317457461538462</v>
      </c>
      <c r="EA667">
        <v>29.7675615384615</v>
      </c>
      <c r="EB667">
        <v>30.0257923076923</v>
      </c>
      <c r="EC667">
        <v>999.9</v>
      </c>
      <c r="ED667">
        <v>0</v>
      </c>
      <c r="EE667">
        <v>0</v>
      </c>
      <c r="EF667">
        <v>10000.1069230769</v>
      </c>
      <c r="EG667">
        <v>0</v>
      </c>
      <c r="EH667">
        <v>14.7421769230769</v>
      </c>
      <c r="EI667">
        <v>-39.2658615384615</v>
      </c>
      <c r="EJ667">
        <v>1199.19923076923</v>
      </c>
      <c r="EK667">
        <v>1237.40538461538</v>
      </c>
      <c r="EL667">
        <v>1.57423076923077</v>
      </c>
      <c r="EM667">
        <v>1210.59</v>
      </c>
      <c r="EN667">
        <v>21.6707692307692</v>
      </c>
      <c r="EO667">
        <v>2.09856076923077</v>
      </c>
      <c r="EP667">
        <v>1.95643923076923</v>
      </c>
      <c r="EQ667">
        <v>18.2082615384615</v>
      </c>
      <c r="ER667">
        <v>17.0961</v>
      </c>
      <c r="ES667">
        <v>1999.99461538462</v>
      </c>
      <c r="ET667">
        <v>0.979998692307692</v>
      </c>
      <c r="EU667">
        <v>0.0200009846153846</v>
      </c>
      <c r="EV667">
        <v>0</v>
      </c>
      <c r="EW667">
        <v>500.326</v>
      </c>
      <c r="EX667">
        <v>5.00059</v>
      </c>
      <c r="EY667">
        <v>10161.7230769231</v>
      </c>
      <c r="EZ667">
        <v>17360.2615384615</v>
      </c>
      <c r="FA667">
        <v>40.7015384615385</v>
      </c>
      <c r="FB667">
        <v>40.437</v>
      </c>
      <c r="FC667">
        <v>40.062</v>
      </c>
      <c r="FD667">
        <v>39.937</v>
      </c>
      <c r="FE667">
        <v>41.687</v>
      </c>
      <c r="FF667">
        <v>1955.09461538462</v>
      </c>
      <c r="FG667">
        <v>39.9</v>
      </c>
      <c r="FH667">
        <v>0</v>
      </c>
      <c r="FI667">
        <v>1759352508.6</v>
      </c>
      <c r="FJ667">
        <v>0</v>
      </c>
      <c r="FK667">
        <v>500.314461538462</v>
      </c>
      <c r="FL667">
        <v>-0.59117948321923</v>
      </c>
      <c r="FM667">
        <v>-13.4905982756248</v>
      </c>
      <c r="FN667">
        <v>10161.7769230769</v>
      </c>
      <c r="FO667">
        <v>15</v>
      </c>
      <c r="FP667">
        <v>0</v>
      </c>
      <c r="FQ667" t="s">
        <v>439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-39.395775</v>
      </c>
      <c r="GD667">
        <v>1.63124661654131</v>
      </c>
      <c r="GE667">
        <v>0.482750565898166</v>
      </c>
      <c r="GF667">
        <v>0</v>
      </c>
      <c r="GG667">
        <v>500.384147058824</v>
      </c>
      <c r="GH667">
        <v>-0.941191749655122</v>
      </c>
      <c r="GI667">
        <v>0.242749342078579</v>
      </c>
      <c r="GJ667">
        <v>-1</v>
      </c>
      <c r="GK667">
        <v>1.593187</v>
      </c>
      <c r="GL667">
        <v>-0.563838496240601</v>
      </c>
      <c r="GM667">
        <v>0.055266271459182</v>
      </c>
      <c r="GN667">
        <v>0</v>
      </c>
      <c r="GO667">
        <v>0</v>
      </c>
      <c r="GP667">
        <v>2</v>
      </c>
      <c r="GQ667" t="s">
        <v>481</v>
      </c>
      <c r="GR667">
        <v>3.13258</v>
      </c>
      <c r="GS667">
        <v>2.71004</v>
      </c>
      <c r="GT667">
        <v>0.185072</v>
      </c>
      <c r="GU667">
        <v>0.189282</v>
      </c>
      <c r="GV667">
        <v>0.100616</v>
      </c>
      <c r="GW667">
        <v>0.096618</v>
      </c>
      <c r="GX667">
        <v>30733.4</v>
      </c>
      <c r="GY667">
        <v>32775.9</v>
      </c>
      <c r="GZ667">
        <v>34116</v>
      </c>
      <c r="HA667">
        <v>36599.2</v>
      </c>
      <c r="HB667">
        <v>43330.6</v>
      </c>
      <c r="HC667">
        <v>47471.2</v>
      </c>
      <c r="HD667">
        <v>53207.6</v>
      </c>
      <c r="HE667">
        <v>58486.5</v>
      </c>
      <c r="HF667">
        <v>1.9664</v>
      </c>
      <c r="HG667">
        <v>1.78363</v>
      </c>
      <c r="HH667">
        <v>0.148918</v>
      </c>
      <c r="HI667">
        <v>0</v>
      </c>
      <c r="HJ667">
        <v>27.5773</v>
      </c>
      <c r="HK667">
        <v>999.9</v>
      </c>
      <c r="HL667">
        <v>50.128</v>
      </c>
      <c r="HM667">
        <v>31.219</v>
      </c>
      <c r="HN667">
        <v>25.3628</v>
      </c>
      <c r="HO667">
        <v>54.5859</v>
      </c>
      <c r="HP667">
        <v>45.9896</v>
      </c>
      <c r="HQ667">
        <v>1</v>
      </c>
      <c r="HR667">
        <v>0.0146596</v>
      </c>
      <c r="HS667">
        <v>0.0684831</v>
      </c>
      <c r="HT667">
        <v>20.1131</v>
      </c>
      <c r="HU667">
        <v>5.19812</v>
      </c>
      <c r="HV667">
        <v>12.004</v>
      </c>
      <c r="HW667">
        <v>4.97535</v>
      </c>
      <c r="HX667">
        <v>3.294</v>
      </c>
      <c r="HY667">
        <v>9999</v>
      </c>
      <c r="HZ667">
        <v>9999</v>
      </c>
      <c r="IA667">
        <v>999.9</v>
      </c>
      <c r="IB667">
        <v>9999</v>
      </c>
      <c r="IC667">
        <v>1.86325</v>
      </c>
      <c r="ID667">
        <v>1.86813</v>
      </c>
      <c r="IE667">
        <v>1.86791</v>
      </c>
      <c r="IF667">
        <v>1.86905</v>
      </c>
      <c r="IG667">
        <v>1.86982</v>
      </c>
      <c r="IH667">
        <v>1.86587</v>
      </c>
      <c r="II667">
        <v>1.86693</v>
      </c>
      <c r="IJ667">
        <v>1.86844</v>
      </c>
      <c r="IK667">
        <v>5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4.2</v>
      </c>
      <c r="IY667">
        <v>0.3502</v>
      </c>
      <c r="IZ667">
        <v>0.591063205497763</v>
      </c>
      <c r="JA667">
        <v>0.00362635438953289</v>
      </c>
      <c r="JB667">
        <v>-8.50754122937555e-07</v>
      </c>
      <c r="JC667">
        <v>2.87264459290622e-10</v>
      </c>
      <c r="JD667">
        <v>-0.103101814204982</v>
      </c>
      <c r="JE667">
        <v>-0.017656537129445</v>
      </c>
      <c r="JF667">
        <v>0.00217271289782075</v>
      </c>
      <c r="JG667">
        <v>-2.34727275410467e-05</v>
      </c>
      <c r="JH667">
        <v>4</v>
      </c>
      <c r="JI667">
        <v>2183</v>
      </c>
      <c r="JJ667">
        <v>1</v>
      </c>
      <c r="JK667">
        <v>27</v>
      </c>
      <c r="JL667">
        <v>29322541.8</v>
      </c>
      <c r="JM667">
        <v>29322541.8</v>
      </c>
      <c r="JN667">
        <v>2.41211</v>
      </c>
      <c r="JO667">
        <v>2.61597</v>
      </c>
      <c r="JP667">
        <v>1.54785</v>
      </c>
      <c r="JQ667">
        <v>2.31201</v>
      </c>
      <c r="JR667">
        <v>1.64673</v>
      </c>
      <c r="JS667">
        <v>2.34131</v>
      </c>
      <c r="JT667">
        <v>34.418</v>
      </c>
      <c r="JU667">
        <v>24.1926</v>
      </c>
      <c r="JV667">
        <v>18</v>
      </c>
      <c r="JW667">
        <v>507.22</v>
      </c>
      <c r="JX667">
        <v>391.496</v>
      </c>
      <c r="JY667">
        <v>26.9565</v>
      </c>
      <c r="JZ667">
        <v>27.5629</v>
      </c>
      <c r="KA667">
        <v>29.9999</v>
      </c>
      <c r="KB667">
        <v>27.5981</v>
      </c>
      <c r="KC667">
        <v>27.5596</v>
      </c>
      <c r="KD667">
        <v>48.3057</v>
      </c>
      <c r="KE667">
        <v>14.9779</v>
      </c>
      <c r="KF667">
        <v>17.4377</v>
      </c>
      <c r="KG667">
        <v>26.9448</v>
      </c>
      <c r="KH667">
        <v>1257.16</v>
      </c>
      <c r="KI667">
        <v>21.6699</v>
      </c>
      <c r="KJ667">
        <v>96.7295</v>
      </c>
      <c r="KK667">
        <v>94.7654</v>
      </c>
    </row>
    <row r="668" spans="1:297">
      <c r="A668">
        <v>652</v>
      </c>
      <c r="B668">
        <v>1759352513</v>
      </c>
      <c r="C668">
        <v>19653</v>
      </c>
      <c r="D668" t="s">
        <v>1751</v>
      </c>
      <c r="E668" t="s">
        <v>1752</v>
      </c>
      <c r="F668">
        <v>5</v>
      </c>
      <c r="G668" t="s">
        <v>1410</v>
      </c>
      <c r="H668" t="s">
        <v>436</v>
      </c>
      <c r="I668">
        <v>1759352504.84615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1271.83107975621</v>
      </c>
      <c r="AK668">
        <v>1241.4563030303</v>
      </c>
      <c r="AL668">
        <v>3.54431197334741</v>
      </c>
      <c r="AM668">
        <v>64.7014413785426</v>
      </c>
      <c r="AN668">
        <f>(AP668 - AO668 + DY668*1E3/(8.314*(EA668+273.15)) * AR668/DX668 * AQ668) * DX668/(100*DL668) * 1000/(1000 - AP668)</f>
        <v>0</v>
      </c>
      <c r="AO668">
        <v>21.7490699924213</v>
      </c>
      <c r="AP668">
        <v>23.2498781818182</v>
      </c>
      <c r="AQ668">
        <v>-4.33427491636578e-06</v>
      </c>
      <c r="AR668">
        <v>119.371846667819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2.44</v>
      </c>
      <c r="DM668">
        <v>0.5</v>
      </c>
      <c r="DN668" t="s">
        <v>438</v>
      </c>
      <c r="DO668">
        <v>2</v>
      </c>
      <c r="DP668" t="b">
        <v>1</v>
      </c>
      <c r="DQ668">
        <v>1759352504.84615</v>
      </c>
      <c r="DR668">
        <v>1188.23</v>
      </c>
      <c r="DS668">
        <v>1227.68384615385</v>
      </c>
      <c r="DT668">
        <v>23.2467153846154</v>
      </c>
      <c r="DU668">
        <v>21.7135692307692</v>
      </c>
      <c r="DV668">
        <v>1184.06076923077</v>
      </c>
      <c r="DW668">
        <v>22.8967846153846</v>
      </c>
      <c r="DX668">
        <v>499.992307692308</v>
      </c>
      <c r="DY668">
        <v>90.2800615384615</v>
      </c>
      <c r="DZ668">
        <v>0.0318062153846154</v>
      </c>
      <c r="EA668">
        <v>29.7570307692308</v>
      </c>
      <c r="EB668">
        <v>30.0170230769231</v>
      </c>
      <c r="EC668">
        <v>999.9</v>
      </c>
      <c r="ED668">
        <v>0</v>
      </c>
      <c r="EE668">
        <v>0</v>
      </c>
      <c r="EF668">
        <v>10001.9776923077</v>
      </c>
      <c r="EG668">
        <v>0</v>
      </c>
      <c r="EH668">
        <v>14.7509769230769</v>
      </c>
      <c r="EI668">
        <v>-39.4531230769231</v>
      </c>
      <c r="EJ668">
        <v>1216.51076923077</v>
      </c>
      <c r="EK668">
        <v>1254.93307692308</v>
      </c>
      <c r="EL668">
        <v>1.53314769230769</v>
      </c>
      <c r="EM668">
        <v>1227.68384615385</v>
      </c>
      <c r="EN668">
        <v>21.7135692307692</v>
      </c>
      <c r="EO668">
        <v>2.09871461538462</v>
      </c>
      <c r="EP668">
        <v>1.96030230769231</v>
      </c>
      <c r="EQ668">
        <v>18.2094384615385</v>
      </c>
      <c r="ER668">
        <v>17.1272692307692</v>
      </c>
      <c r="ES668">
        <v>2000.01384615385</v>
      </c>
      <c r="ET668">
        <v>0.979998923076923</v>
      </c>
      <c r="EU668">
        <v>0.0200007461538462</v>
      </c>
      <c r="EV668">
        <v>0</v>
      </c>
      <c r="EW668">
        <v>500.192384615385</v>
      </c>
      <c r="EX668">
        <v>5.00059</v>
      </c>
      <c r="EY668">
        <v>10160.7</v>
      </c>
      <c r="EZ668">
        <v>17360.4230769231</v>
      </c>
      <c r="FA668">
        <v>40.7063846153846</v>
      </c>
      <c r="FB668">
        <v>40.437</v>
      </c>
      <c r="FC668">
        <v>40.0668461538462</v>
      </c>
      <c r="FD668">
        <v>39.937</v>
      </c>
      <c r="FE668">
        <v>41.687</v>
      </c>
      <c r="FF668">
        <v>1955.11384615385</v>
      </c>
      <c r="FG668">
        <v>39.9</v>
      </c>
      <c r="FH668">
        <v>0</v>
      </c>
      <c r="FI668">
        <v>1759352514</v>
      </c>
      <c r="FJ668">
        <v>0</v>
      </c>
      <c r="FK668">
        <v>500.20836</v>
      </c>
      <c r="FL668">
        <v>-1.08492306808172</v>
      </c>
      <c r="FM668">
        <v>-14.9153845967308</v>
      </c>
      <c r="FN668">
        <v>10160.448</v>
      </c>
      <c r="FO668">
        <v>15</v>
      </c>
      <c r="FP668">
        <v>0</v>
      </c>
      <c r="FQ668" t="s">
        <v>439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-39.362695</v>
      </c>
      <c r="GD668">
        <v>-1.71210676691729</v>
      </c>
      <c r="GE668">
        <v>0.454624111189672</v>
      </c>
      <c r="GF668">
        <v>0</v>
      </c>
      <c r="GG668">
        <v>500.287970588235</v>
      </c>
      <c r="GH668">
        <v>-0.591642470892646</v>
      </c>
      <c r="GI668">
        <v>0.238929411837115</v>
      </c>
      <c r="GJ668">
        <v>-1</v>
      </c>
      <c r="GK668">
        <v>1.562894</v>
      </c>
      <c r="GL668">
        <v>-0.543265263157897</v>
      </c>
      <c r="GM668">
        <v>0.0536508870756113</v>
      </c>
      <c r="GN668">
        <v>0</v>
      </c>
      <c r="GO668">
        <v>0</v>
      </c>
      <c r="GP668">
        <v>2</v>
      </c>
      <c r="GQ668" t="s">
        <v>481</v>
      </c>
      <c r="GR668">
        <v>3.13255</v>
      </c>
      <c r="GS668">
        <v>2.71009</v>
      </c>
      <c r="GT668">
        <v>0.18674</v>
      </c>
      <c r="GU668">
        <v>0.190806</v>
      </c>
      <c r="GV668">
        <v>0.100603</v>
      </c>
      <c r="GW668">
        <v>0.0966359</v>
      </c>
      <c r="GX668">
        <v>30670.7</v>
      </c>
      <c r="GY668">
        <v>32714.2</v>
      </c>
      <c r="GZ668">
        <v>34116.2</v>
      </c>
      <c r="HA668">
        <v>36599.1</v>
      </c>
      <c r="HB668">
        <v>43331.6</v>
      </c>
      <c r="HC668">
        <v>47470.4</v>
      </c>
      <c r="HD668">
        <v>53207.7</v>
      </c>
      <c r="HE668">
        <v>58486.5</v>
      </c>
      <c r="HF668">
        <v>1.96655</v>
      </c>
      <c r="HG668">
        <v>1.7833</v>
      </c>
      <c r="HH668">
        <v>0.14919</v>
      </c>
      <c r="HI668">
        <v>0</v>
      </c>
      <c r="HJ668">
        <v>27.5711</v>
      </c>
      <c r="HK668">
        <v>999.9</v>
      </c>
      <c r="HL668">
        <v>50.128</v>
      </c>
      <c r="HM668">
        <v>31.219</v>
      </c>
      <c r="HN668">
        <v>25.3648</v>
      </c>
      <c r="HO668">
        <v>54.5059</v>
      </c>
      <c r="HP668">
        <v>46.1138</v>
      </c>
      <c r="HQ668">
        <v>1</v>
      </c>
      <c r="HR668">
        <v>0.0147129</v>
      </c>
      <c r="HS668">
        <v>0.0364325</v>
      </c>
      <c r="HT668">
        <v>20.1132</v>
      </c>
      <c r="HU668">
        <v>5.19767</v>
      </c>
      <c r="HV668">
        <v>12.004</v>
      </c>
      <c r="HW668">
        <v>4.9752</v>
      </c>
      <c r="HX668">
        <v>3.29395</v>
      </c>
      <c r="HY668">
        <v>9999</v>
      </c>
      <c r="HZ668">
        <v>9999</v>
      </c>
      <c r="IA668">
        <v>999.9</v>
      </c>
      <c r="IB668">
        <v>9999</v>
      </c>
      <c r="IC668">
        <v>1.86325</v>
      </c>
      <c r="ID668">
        <v>1.86813</v>
      </c>
      <c r="IE668">
        <v>1.86789</v>
      </c>
      <c r="IF668">
        <v>1.86905</v>
      </c>
      <c r="IG668">
        <v>1.86982</v>
      </c>
      <c r="IH668">
        <v>1.86586</v>
      </c>
      <c r="II668">
        <v>1.86694</v>
      </c>
      <c r="IJ668">
        <v>1.86844</v>
      </c>
      <c r="IK668">
        <v>5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4.24</v>
      </c>
      <c r="IY668">
        <v>0.35</v>
      </c>
      <c r="IZ668">
        <v>0.591063205497763</v>
      </c>
      <c r="JA668">
        <v>0.00362635438953289</v>
      </c>
      <c r="JB668">
        <v>-8.50754122937555e-07</v>
      </c>
      <c r="JC668">
        <v>2.87264459290622e-10</v>
      </c>
      <c r="JD668">
        <v>-0.103101814204982</v>
      </c>
      <c r="JE668">
        <v>-0.017656537129445</v>
      </c>
      <c r="JF668">
        <v>0.00217271289782075</v>
      </c>
      <c r="JG668">
        <v>-2.34727275410467e-05</v>
      </c>
      <c r="JH668">
        <v>4</v>
      </c>
      <c r="JI668">
        <v>2183</v>
      </c>
      <c r="JJ668">
        <v>1</v>
      </c>
      <c r="JK668">
        <v>27</v>
      </c>
      <c r="JL668">
        <v>29322541.9</v>
      </c>
      <c r="JM668">
        <v>29322541.9</v>
      </c>
      <c r="JN668">
        <v>2.43774</v>
      </c>
      <c r="JO668">
        <v>2.61108</v>
      </c>
      <c r="JP668">
        <v>1.54785</v>
      </c>
      <c r="JQ668">
        <v>2.31201</v>
      </c>
      <c r="JR668">
        <v>1.64673</v>
      </c>
      <c r="JS668">
        <v>2.36328</v>
      </c>
      <c r="JT668">
        <v>34.3952</v>
      </c>
      <c r="JU668">
        <v>24.1926</v>
      </c>
      <c r="JV668">
        <v>18</v>
      </c>
      <c r="JW668">
        <v>507.298</v>
      </c>
      <c r="JX668">
        <v>391.306</v>
      </c>
      <c r="JY668">
        <v>26.9365</v>
      </c>
      <c r="JZ668">
        <v>27.5617</v>
      </c>
      <c r="KA668">
        <v>30</v>
      </c>
      <c r="KB668">
        <v>27.5958</v>
      </c>
      <c r="KC668">
        <v>27.5574</v>
      </c>
      <c r="KD668">
        <v>48.793</v>
      </c>
      <c r="KE668">
        <v>15.263</v>
      </c>
      <c r="KF668">
        <v>17.808</v>
      </c>
      <c r="KG668">
        <v>26.9413</v>
      </c>
      <c r="KH668">
        <v>1277.38</v>
      </c>
      <c r="KI668">
        <v>21.6728</v>
      </c>
      <c r="KJ668">
        <v>96.73</v>
      </c>
      <c r="KK668">
        <v>94.7653</v>
      </c>
    </row>
    <row r="669" spans="1:297">
      <c r="A669">
        <v>653</v>
      </c>
      <c r="B669">
        <v>1759352518</v>
      </c>
      <c r="C669">
        <v>19658</v>
      </c>
      <c r="D669" t="s">
        <v>1753</v>
      </c>
      <c r="E669" t="s">
        <v>1754</v>
      </c>
      <c r="F669">
        <v>5</v>
      </c>
      <c r="G669" t="s">
        <v>1410</v>
      </c>
      <c r="H669" t="s">
        <v>436</v>
      </c>
      <c r="I669">
        <v>1759352509.84615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1288.25114362812</v>
      </c>
      <c r="AK669">
        <v>1258.37393939394</v>
      </c>
      <c r="AL669">
        <v>3.37374111157599</v>
      </c>
      <c r="AM669">
        <v>64.7014413785426</v>
      </c>
      <c r="AN669">
        <f>(AP669 - AO669 + DY669*1E3/(8.314*(EA669+273.15)) * AR669/DX669 * AQ669) * DX669/(100*DL669) * 1000/(1000 - AP669)</f>
        <v>0</v>
      </c>
      <c r="AO669">
        <v>21.748589141713</v>
      </c>
      <c r="AP669">
        <v>23.2360709090909</v>
      </c>
      <c r="AQ669">
        <v>-5.57802847319051e-05</v>
      </c>
      <c r="AR669">
        <v>119.371846667819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2.44</v>
      </c>
      <c r="DM669">
        <v>0.5</v>
      </c>
      <c r="DN669" t="s">
        <v>438</v>
      </c>
      <c r="DO669">
        <v>2</v>
      </c>
      <c r="DP669" t="b">
        <v>1</v>
      </c>
      <c r="DQ669">
        <v>1759352509.84615</v>
      </c>
      <c r="DR669">
        <v>1205.13307692308</v>
      </c>
      <c r="DS669">
        <v>1244.33</v>
      </c>
      <c r="DT669">
        <v>23.2465307692308</v>
      </c>
      <c r="DU669">
        <v>21.7399076923077</v>
      </c>
      <c r="DV669">
        <v>1200.91769230769</v>
      </c>
      <c r="DW669">
        <v>22.8966</v>
      </c>
      <c r="DX669">
        <v>499.981846153846</v>
      </c>
      <c r="DY669">
        <v>90.2802461538462</v>
      </c>
      <c r="DZ669">
        <v>0.0319859615384615</v>
      </c>
      <c r="EA669">
        <v>29.7466846153846</v>
      </c>
      <c r="EB669">
        <v>30.0070384615385</v>
      </c>
      <c r="EC669">
        <v>999.9</v>
      </c>
      <c r="ED669">
        <v>0</v>
      </c>
      <c r="EE669">
        <v>0</v>
      </c>
      <c r="EF669">
        <v>10005.5715384615</v>
      </c>
      <c r="EG669">
        <v>0</v>
      </c>
      <c r="EH669">
        <v>14.7536230769231</v>
      </c>
      <c r="EI669">
        <v>-39.195</v>
      </c>
      <c r="EJ669">
        <v>1233.81692307692</v>
      </c>
      <c r="EK669">
        <v>1271.98153846154</v>
      </c>
      <c r="EL669">
        <v>1.50662</v>
      </c>
      <c r="EM669">
        <v>1244.33</v>
      </c>
      <c r="EN669">
        <v>21.7399076923077</v>
      </c>
      <c r="EO669">
        <v>2.09870307692308</v>
      </c>
      <c r="EP669">
        <v>1.96268461538462</v>
      </c>
      <c r="EQ669">
        <v>18.2093384615385</v>
      </c>
      <c r="ER669">
        <v>17.1464769230769</v>
      </c>
      <c r="ES669">
        <v>1999.98846153846</v>
      </c>
      <c r="ET669">
        <v>0.979998692307692</v>
      </c>
      <c r="EU669">
        <v>0.0200009846153846</v>
      </c>
      <c r="EV669">
        <v>0</v>
      </c>
      <c r="EW669">
        <v>500.125</v>
      </c>
      <c r="EX669">
        <v>5.00059</v>
      </c>
      <c r="EY669">
        <v>10159.4384615385</v>
      </c>
      <c r="EZ669">
        <v>17360.2</v>
      </c>
      <c r="FA669">
        <v>40.7160769230769</v>
      </c>
      <c r="FB669">
        <v>40.437</v>
      </c>
      <c r="FC669">
        <v>40.0668461538462</v>
      </c>
      <c r="FD669">
        <v>39.937</v>
      </c>
      <c r="FE669">
        <v>41.687</v>
      </c>
      <c r="FF669">
        <v>1955.08846153846</v>
      </c>
      <c r="FG669">
        <v>39.9</v>
      </c>
      <c r="FH669">
        <v>0</v>
      </c>
      <c r="FI669">
        <v>1759352518.8</v>
      </c>
      <c r="FJ669">
        <v>0</v>
      </c>
      <c r="FK669">
        <v>500.15748</v>
      </c>
      <c r="FL669">
        <v>-1.07323077202343</v>
      </c>
      <c r="FM669">
        <v>-15.8153845952855</v>
      </c>
      <c r="FN669">
        <v>10159.28</v>
      </c>
      <c r="FO669">
        <v>15</v>
      </c>
      <c r="FP669">
        <v>0</v>
      </c>
      <c r="FQ669" t="s">
        <v>439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-39.32338</v>
      </c>
      <c r="GD669">
        <v>2.0770285714285</v>
      </c>
      <c r="GE669">
        <v>0.461799602208577</v>
      </c>
      <c r="GF669">
        <v>0</v>
      </c>
      <c r="GG669">
        <v>500.196117647059</v>
      </c>
      <c r="GH669">
        <v>-0.987501909351698</v>
      </c>
      <c r="GI669">
        <v>0.260892108047601</v>
      </c>
      <c r="GJ669">
        <v>-1</v>
      </c>
      <c r="GK669">
        <v>1.5214745</v>
      </c>
      <c r="GL669">
        <v>-0.290792932330826</v>
      </c>
      <c r="GM669">
        <v>0.0308098702488342</v>
      </c>
      <c r="GN669">
        <v>0</v>
      </c>
      <c r="GO669">
        <v>0</v>
      </c>
      <c r="GP669">
        <v>2</v>
      </c>
      <c r="GQ669" t="s">
        <v>481</v>
      </c>
      <c r="GR669">
        <v>3.13256</v>
      </c>
      <c r="GS669">
        <v>2.71034</v>
      </c>
      <c r="GT669">
        <v>0.188339</v>
      </c>
      <c r="GU669">
        <v>0.192439</v>
      </c>
      <c r="GV669">
        <v>0.100551</v>
      </c>
      <c r="GW669">
        <v>0.096621</v>
      </c>
      <c r="GX669">
        <v>30610.7</v>
      </c>
      <c r="GY669">
        <v>32648.3</v>
      </c>
      <c r="GZ669">
        <v>34116.4</v>
      </c>
      <c r="HA669">
        <v>36599.1</v>
      </c>
      <c r="HB669">
        <v>43334.4</v>
      </c>
      <c r="HC669">
        <v>47471.5</v>
      </c>
      <c r="HD669">
        <v>53207.8</v>
      </c>
      <c r="HE669">
        <v>58486.6</v>
      </c>
      <c r="HF669">
        <v>1.96637</v>
      </c>
      <c r="HG669">
        <v>1.78373</v>
      </c>
      <c r="HH669">
        <v>0.148453</v>
      </c>
      <c r="HI669">
        <v>0</v>
      </c>
      <c r="HJ669">
        <v>27.5664</v>
      </c>
      <c r="HK669">
        <v>999.9</v>
      </c>
      <c r="HL669">
        <v>50.153</v>
      </c>
      <c r="HM669">
        <v>31.229</v>
      </c>
      <c r="HN669">
        <v>25.3908</v>
      </c>
      <c r="HO669">
        <v>54.216</v>
      </c>
      <c r="HP669">
        <v>46.0537</v>
      </c>
      <c r="HQ669">
        <v>1</v>
      </c>
      <c r="HR669">
        <v>0.0146214</v>
      </c>
      <c r="HS669">
        <v>-0.50284</v>
      </c>
      <c r="HT669">
        <v>20.109</v>
      </c>
      <c r="HU669">
        <v>5.19797</v>
      </c>
      <c r="HV669">
        <v>12.004</v>
      </c>
      <c r="HW669">
        <v>4.9752</v>
      </c>
      <c r="HX669">
        <v>3.29395</v>
      </c>
      <c r="HY669">
        <v>9999</v>
      </c>
      <c r="HZ669">
        <v>9999</v>
      </c>
      <c r="IA669">
        <v>999.9</v>
      </c>
      <c r="IB669">
        <v>9999</v>
      </c>
      <c r="IC669">
        <v>1.86325</v>
      </c>
      <c r="ID669">
        <v>1.86813</v>
      </c>
      <c r="IE669">
        <v>1.86793</v>
      </c>
      <c r="IF669">
        <v>1.86905</v>
      </c>
      <c r="IG669">
        <v>1.86982</v>
      </c>
      <c r="IH669">
        <v>1.86585</v>
      </c>
      <c r="II669">
        <v>1.86696</v>
      </c>
      <c r="IJ669">
        <v>1.86844</v>
      </c>
      <c r="IK669">
        <v>5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4.29</v>
      </c>
      <c r="IY669">
        <v>0.3493</v>
      </c>
      <c r="IZ669">
        <v>0.591063205497763</v>
      </c>
      <c r="JA669">
        <v>0.00362635438953289</v>
      </c>
      <c r="JB669">
        <v>-8.50754122937555e-07</v>
      </c>
      <c r="JC669">
        <v>2.87264459290622e-10</v>
      </c>
      <c r="JD669">
        <v>-0.103101814204982</v>
      </c>
      <c r="JE669">
        <v>-0.017656537129445</v>
      </c>
      <c r="JF669">
        <v>0.00217271289782075</v>
      </c>
      <c r="JG669">
        <v>-2.34727275410467e-05</v>
      </c>
      <c r="JH669">
        <v>4</v>
      </c>
      <c r="JI669">
        <v>2183</v>
      </c>
      <c r="JJ669">
        <v>1</v>
      </c>
      <c r="JK669">
        <v>27</v>
      </c>
      <c r="JL669">
        <v>29322542</v>
      </c>
      <c r="JM669">
        <v>29322542</v>
      </c>
      <c r="JN669">
        <v>2.46216</v>
      </c>
      <c r="JO669">
        <v>2.6123</v>
      </c>
      <c r="JP669">
        <v>1.54785</v>
      </c>
      <c r="JQ669">
        <v>2.31201</v>
      </c>
      <c r="JR669">
        <v>1.64551</v>
      </c>
      <c r="JS669">
        <v>2.31934</v>
      </c>
      <c r="JT669">
        <v>34.418</v>
      </c>
      <c r="JU669">
        <v>24.1838</v>
      </c>
      <c r="JV669">
        <v>18</v>
      </c>
      <c r="JW669">
        <v>507.162</v>
      </c>
      <c r="JX669">
        <v>391.518</v>
      </c>
      <c r="JY669">
        <v>26.9311</v>
      </c>
      <c r="JZ669">
        <v>27.5596</v>
      </c>
      <c r="KA669">
        <v>29.9999</v>
      </c>
      <c r="KB669">
        <v>27.5936</v>
      </c>
      <c r="KC669">
        <v>27.5551</v>
      </c>
      <c r="KD669">
        <v>49.3303</v>
      </c>
      <c r="KE669">
        <v>15.263</v>
      </c>
      <c r="KF669">
        <v>17.808</v>
      </c>
      <c r="KG669">
        <v>27.4819</v>
      </c>
      <c r="KH669">
        <v>1290.92</v>
      </c>
      <c r="KI669">
        <v>21.6974</v>
      </c>
      <c r="KJ669">
        <v>96.7303</v>
      </c>
      <c r="KK669">
        <v>94.7654</v>
      </c>
    </row>
    <row r="670" spans="1:297">
      <c r="A670">
        <v>654</v>
      </c>
      <c r="B670">
        <v>1759352523</v>
      </c>
      <c r="C670">
        <v>19663</v>
      </c>
      <c r="D670" t="s">
        <v>1755</v>
      </c>
      <c r="E670" t="s">
        <v>1756</v>
      </c>
      <c r="F670">
        <v>5</v>
      </c>
      <c r="G670" t="s">
        <v>1410</v>
      </c>
      <c r="H670" t="s">
        <v>436</v>
      </c>
      <c r="I670">
        <v>1759352514.84615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1305.73672814023</v>
      </c>
      <c r="AK670">
        <v>1275.67836363636</v>
      </c>
      <c r="AL670">
        <v>3.45470492779837</v>
      </c>
      <c r="AM670">
        <v>64.7014413785426</v>
      </c>
      <c r="AN670">
        <f>(AP670 - AO670 + DY670*1E3/(8.314*(EA670+273.15)) * AR670/DX670 * AQ670) * DX670/(100*DL670) * 1000/(1000 - AP670)</f>
        <v>0</v>
      </c>
      <c r="AO670">
        <v>21.7518402220782</v>
      </c>
      <c r="AP670">
        <v>23.2164733333333</v>
      </c>
      <c r="AQ670">
        <v>-7.16864212314388e-05</v>
      </c>
      <c r="AR670">
        <v>119.371846667819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2.44</v>
      </c>
      <c r="DM670">
        <v>0.5</v>
      </c>
      <c r="DN670" t="s">
        <v>438</v>
      </c>
      <c r="DO670">
        <v>2</v>
      </c>
      <c r="DP670" t="b">
        <v>1</v>
      </c>
      <c r="DQ670">
        <v>1759352514.84615</v>
      </c>
      <c r="DR670">
        <v>1221.97692307692</v>
      </c>
      <c r="DS670">
        <v>1261.17615384615</v>
      </c>
      <c r="DT670">
        <v>23.2390769230769</v>
      </c>
      <c r="DU670">
        <v>21.7495230769231</v>
      </c>
      <c r="DV670">
        <v>1217.71384615385</v>
      </c>
      <c r="DW670">
        <v>22.8894692307692</v>
      </c>
      <c r="DX670">
        <v>500.032846153846</v>
      </c>
      <c r="DY670">
        <v>90.2805461538461</v>
      </c>
      <c r="DZ670">
        <v>0.0318141846153846</v>
      </c>
      <c r="EA670">
        <v>29.7372692307692</v>
      </c>
      <c r="EB670">
        <v>30.0015615384615</v>
      </c>
      <c r="EC670">
        <v>999.9</v>
      </c>
      <c r="ED670">
        <v>0</v>
      </c>
      <c r="EE670">
        <v>0</v>
      </c>
      <c r="EF670">
        <v>10026.1576923077</v>
      </c>
      <c r="EG670">
        <v>0</v>
      </c>
      <c r="EH670">
        <v>14.7516153846154</v>
      </c>
      <c r="EI670">
        <v>-39.1981923076923</v>
      </c>
      <c r="EJ670">
        <v>1251.05076923077</v>
      </c>
      <c r="EK670">
        <v>1289.21615384615</v>
      </c>
      <c r="EL670">
        <v>1.48955307692308</v>
      </c>
      <c r="EM670">
        <v>1261.17615384615</v>
      </c>
      <c r="EN670">
        <v>21.7495230769231</v>
      </c>
      <c r="EO670">
        <v>2.09803769230769</v>
      </c>
      <c r="EP670">
        <v>1.96355846153846</v>
      </c>
      <c r="EQ670">
        <v>18.2042769230769</v>
      </c>
      <c r="ER670">
        <v>17.1535076923077</v>
      </c>
      <c r="ES670">
        <v>1999.98769230769</v>
      </c>
      <c r="ET670">
        <v>0.979998692307692</v>
      </c>
      <c r="EU670">
        <v>0.0200009846153846</v>
      </c>
      <c r="EV670">
        <v>0</v>
      </c>
      <c r="EW670">
        <v>500.051923076923</v>
      </c>
      <c r="EX670">
        <v>5.00059</v>
      </c>
      <c r="EY670">
        <v>10158.1384615385</v>
      </c>
      <c r="EZ670">
        <v>17360.2</v>
      </c>
      <c r="FA670">
        <v>40.7160769230769</v>
      </c>
      <c r="FB670">
        <v>40.437</v>
      </c>
      <c r="FC670">
        <v>40.0716923076923</v>
      </c>
      <c r="FD670">
        <v>39.937</v>
      </c>
      <c r="FE670">
        <v>41.687</v>
      </c>
      <c r="FF670">
        <v>1955.08769230769</v>
      </c>
      <c r="FG670">
        <v>39.9</v>
      </c>
      <c r="FH670">
        <v>0</v>
      </c>
      <c r="FI670">
        <v>1759352523.6</v>
      </c>
      <c r="FJ670">
        <v>0</v>
      </c>
      <c r="FK670">
        <v>500.09508</v>
      </c>
      <c r="FL670">
        <v>-0.537692313589771</v>
      </c>
      <c r="FM670">
        <v>-17.1846153540093</v>
      </c>
      <c r="FN670">
        <v>10157.956</v>
      </c>
      <c r="FO670">
        <v>15</v>
      </c>
      <c r="FP670">
        <v>0</v>
      </c>
      <c r="FQ670" t="s">
        <v>439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-39.184780952381</v>
      </c>
      <c r="GD670">
        <v>0.909070129870068</v>
      </c>
      <c r="GE670">
        <v>0.417238715067854</v>
      </c>
      <c r="GF670">
        <v>0</v>
      </c>
      <c r="GG670">
        <v>500.145735294118</v>
      </c>
      <c r="GH670">
        <v>-1.14140565421729</v>
      </c>
      <c r="GI670">
        <v>0.244945889441577</v>
      </c>
      <c r="GJ670">
        <v>-1</v>
      </c>
      <c r="GK670">
        <v>1.49897857142857</v>
      </c>
      <c r="GL670">
        <v>-0.198037402597402</v>
      </c>
      <c r="GM670">
        <v>0.0211261127710785</v>
      </c>
      <c r="GN670">
        <v>0</v>
      </c>
      <c r="GO670">
        <v>0</v>
      </c>
      <c r="GP670">
        <v>2</v>
      </c>
      <c r="GQ670" t="s">
        <v>481</v>
      </c>
      <c r="GR670">
        <v>3.13252</v>
      </c>
      <c r="GS670">
        <v>2.70954</v>
      </c>
      <c r="GT670">
        <v>0.189942</v>
      </c>
      <c r="GU670">
        <v>0.19392</v>
      </c>
      <c r="GV670">
        <v>0.10051</v>
      </c>
      <c r="GW670">
        <v>0.0966619</v>
      </c>
      <c r="GX670">
        <v>30550.1</v>
      </c>
      <c r="GY670">
        <v>32588.5</v>
      </c>
      <c r="GZ670">
        <v>34116.4</v>
      </c>
      <c r="HA670">
        <v>36599.2</v>
      </c>
      <c r="HB670">
        <v>43336.6</v>
      </c>
      <c r="HC670">
        <v>47469.6</v>
      </c>
      <c r="HD670">
        <v>53207.8</v>
      </c>
      <c r="HE670">
        <v>58486.7</v>
      </c>
      <c r="HF670">
        <v>1.96662</v>
      </c>
      <c r="HG670">
        <v>1.78375</v>
      </c>
      <c r="HH670">
        <v>0.150539</v>
      </c>
      <c r="HI670">
        <v>0</v>
      </c>
      <c r="HJ670">
        <v>27.5609</v>
      </c>
      <c r="HK670">
        <v>999.9</v>
      </c>
      <c r="HL670">
        <v>50.153</v>
      </c>
      <c r="HM670">
        <v>31.229</v>
      </c>
      <c r="HN670">
        <v>25.3899</v>
      </c>
      <c r="HO670">
        <v>54.1959</v>
      </c>
      <c r="HP670">
        <v>45.9135</v>
      </c>
      <c r="HQ670">
        <v>1</v>
      </c>
      <c r="HR670">
        <v>0.0165193</v>
      </c>
      <c r="HS670">
        <v>-1.58064</v>
      </c>
      <c r="HT670">
        <v>20.1032</v>
      </c>
      <c r="HU670">
        <v>5.19812</v>
      </c>
      <c r="HV670">
        <v>12.004</v>
      </c>
      <c r="HW670">
        <v>4.9753</v>
      </c>
      <c r="HX670">
        <v>3.294</v>
      </c>
      <c r="HY670">
        <v>9999</v>
      </c>
      <c r="HZ670">
        <v>9999</v>
      </c>
      <c r="IA670">
        <v>999.9</v>
      </c>
      <c r="IB670">
        <v>9999</v>
      </c>
      <c r="IC670">
        <v>1.86325</v>
      </c>
      <c r="ID670">
        <v>1.86813</v>
      </c>
      <c r="IE670">
        <v>1.86792</v>
      </c>
      <c r="IF670">
        <v>1.86905</v>
      </c>
      <c r="IG670">
        <v>1.86984</v>
      </c>
      <c r="IH670">
        <v>1.86586</v>
      </c>
      <c r="II670">
        <v>1.86697</v>
      </c>
      <c r="IJ670">
        <v>1.86844</v>
      </c>
      <c r="IK670">
        <v>5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4.34</v>
      </c>
      <c r="IY670">
        <v>0.3487</v>
      </c>
      <c r="IZ670">
        <v>0.591063205497763</v>
      </c>
      <c r="JA670">
        <v>0.00362635438953289</v>
      </c>
      <c r="JB670">
        <v>-8.50754122937555e-07</v>
      </c>
      <c r="JC670">
        <v>2.87264459290622e-10</v>
      </c>
      <c r="JD670">
        <v>-0.103101814204982</v>
      </c>
      <c r="JE670">
        <v>-0.017656537129445</v>
      </c>
      <c r="JF670">
        <v>0.00217271289782075</v>
      </c>
      <c r="JG670">
        <v>-2.34727275410467e-05</v>
      </c>
      <c r="JH670">
        <v>4</v>
      </c>
      <c r="JI670">
        <v>2183</v>
      </c>
      <c r="JJ670">
        <v>1</v>
      </c>
      <c r="JK670">
        <v>27</v>
      </c>
      <c r="JL670">
        <v>29322542.1</v>
      </c>
      <c r="JM670">
        <v>29322542.1</v>
      </c>
      <c r="JN670">
        <v>2.48779</v>
      </c>
      <c r="JO670">
        <v>2.61719</v>
      </c>
      <c r="JP670">
        <v>1.54785</v>
      </c>
      <c r="JQ670">
        <v>2.31201</v>
      </c>
      <c r="JR670">
        <v>1.64673</v>
      </c>
      <c r="JS670">
        <v>2.29248</v>
      </c>
      <c r="JT670">
        <v>34.418</v>
      </c>
      <c r="JU670">
        <v>24.1838</v>
      </c>
      <c r="JV670">
        <v>18</v>
      </c>
      <c r="JW670">
        <v>507.306</v>
      </c>
      <c r="JX670">
        <v>391.516</v>
      </c>
      <c r="JY670">
        <v>27.3571</v>
      </c>
      <c r="JZ670">
        <v>27.5582</v>
      </c>
      <c r="KA670">
        <v>30.0013</v>
      </c>
      <c r="KB670">
        <v>27.5913</v>
      </c>
      <c r="KC670">
        <v>27.5528</v>
      </c>
      <c r="KD670">
        <v>49.8095</v>
      </c>
      <c r="KE670">
        <v>15.263</v>
      </c>
      <c r="KF670">
        <v>17.808</v>
      </c>
      <c r="KG670">
        <v>27.3582</v>
      </c>
      <c r="KH670">
        <v>1304.45</v>
      </c>
      <c r="KI670">
        <v>21.7117</v>
      </c>
      <c r="KJ670">
        <v>96.7302</v>
      </c>
      <c r="KK670">
        <v>94.7656</v>
      </c>
    </row>
    <row r="671" spans="1:297">
      <c r="A671">
        <v>655</v>
      </c>
      <c r="B671">
        <v>1759352528</v>
      </c>
      <c r="C671">
        <v>19668</v>
      </c>
      <c r="D671" t="s">
        <v>1757</v>
      </c>
      <c r="E671" t="s">
        <v>1758</v>
      </c>
      <c r="F671">
        <v>5</v>
      </c>
      <c r="G671" t="s">
        <v>1410</v>
      </c>
      <c r="H671" t="s">
        <v>436</v>
      </c>
      <c r="I671">
        <v>1759352519.84615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1322.04700850243</v>
      </c>
      <c r="AK671">
        <v>1292.28854545454</v>
      </c>
      <c r="AL671">
        <v>3.31814918535574</v>
      </c>
      <c r="AM671">
        <v>64.7014413785426</v>
      </c>
      <c r="AN671">
        <f>(AP671 - AO671 + DY671*1E3/(8.314*(EA671+273.15)) * AR671/DX671 * AQ671) * DX671/(100*DL671) * 1000/(1000 - AP671)</f>
        <v>0</v>
      </c>
      <c r="AO671">
        <v>21.7596401441587</v>
      </c>
      <c r="AP671">
        <v>23.2179442424242</v>
      </c>
      <c r="AQ671">
        <v>-3.38785859717147e-06</v>
      </c>
      <c r="AR671">
        <v>119.371846667819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2.44</v>
      </c>
      <c r="DM671">
        <v>0.5</v>
      </c>
      <c r="DN671" t="s">
        <v>438</v>
      </c>
      <c r="DO671">
        <v>2</v>
      </c>
      <c r="DP671" t="b">
        <v>1</v>
      </c>
      <c r="DQ671">
        <v>1759352519.84615</v>
      </c>
      <c r="DR671">
        <v>1238.70307692308</v>
      </c>
      <c r="DS671">
        <v>1277.60846153846</v>
      </c>
      <c r="DT671">
        <v>23.2284538461539</v>
      </c>
      <c r="DU671">
        <v>21.7533692307692</v>
      </c>
      <c r="DV671">
        <v>1234.39230769231</v>
      </c>
      <c r="DW671">
        <v>22.8793</v>
      </c>
      <c r="DX671">
        <v>500.066923076923</v>
      </c>
      <c r="DY671">
        <v>90.2803076923077</v>
      </c>
      <c r="DZ671">
        <v>0.0317043769230769</v>
      </c>
      <c r="EA671">
        <v>29.7325076923077</v>
      </c>
      <c r="EB671">
        <v>30.0029615384615</v>
      </c>
      <c r="EC671">
        <v>999.9</v>
      </c>
      <c r="ED671">
        <v>0</v>
      </c>
      <c r="EE671">
        <v>0</v>
      </c>
      <c r="EF671">
        <v>10021.9784615385</v>
      </c>
      <c r="EG671">
        <v>0</v>
      </c>
      <c r="EH671">
        <v>14.7446076923077</v>
      </c>
      <c r="EI671">
        <v>-38.9034076923077</v>
      </c>
      <c r="EJ671">
        <v>1268.16076923077</v>
      </c>
      <c r="EK671">
        <v>1306.01846153846</v>
      </c>
      <c r="EL671">
        <v>1.47507384615385</v>
      </c>
      <c r="EM671">
        <v>1277.60846153846</v>
      </c>
      <c r="EN671">
        <v>21.7533692307692</v>
      </c>
      <c r="EO671">
        <v>2.09707384615385</v>
      </c>
      <c r="EP671">
        <v>1.96390153846154</v>
      </c>
      <c r="EQ671">
        <v>18.1969461538462</v>
      </c>
      <c r="ER671">
        <v>17.1562615384615</v>
      </c>
      <c r="ES671">
        <v>1999.98153846154</v>
      </c>
      <c r="ET671">
        <v>0.979998692307692</v>
      </c>
      <c r="EU671">
        <v>0.0200009846153846</v>
      </c>
      <c r="EV671">
        <v>0</v>
      </c>
      <c r="EW671">
        <v>500.053076923077</v>
      </c>
      <c r="EX671">
        <v>5.00059</v>
      </c>
      <c r="EY671">
        <v>10156.4076923077</v>
      </c>
      <c r="EZ671">
        <v>17360.1461538462</v>
      </c>
      <c r="FA671">
        <v>40.7063846153846</v>
      </c>
      <c r="FB671">
        <v>40.437</v>
      </c>
      <c r="FC671">
        <v>40.0668461538462</v>
      </c>
      <c r="FD671">
        <v>39.937</v>
      </c>
      <c r="FE671">
        <v>41.687</v>
      </c>
      <c r="FF671">
        <v>1955.08153846154</v>
      </c>
      <c r="FG671">
        <v>39.9</v>
      </c>
      <c r="FH671">
        <v>0</v>
      </c>
      <c r="FI671">
        <v>1759352529</v>
      </c>
      <c r="FJ671">
        <v>0</v>
      </c>
      <c r="FK671">
        <v>500.036730769231</v>
      </c>
      <c r="FL671">
        <v>-0.570358994093168</v>
      </c>
      <c r="FM671">
        <v>-25.1350426194455</v>
      </c>
      <c r="FN671">
        <v>10156.0769230769</v>
      </c>
      <c r="FO671">
        <v>15</v>
      </c>
      <c r="FP671">
        <v>0</v>
      </c>
      <c r="FQ671" t="s">
        <v>439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-39.07765</v>
      </c>
      <c r="GD671">
        <v>3.05582255639102</v>
      </c>
      <c r="GE671">
        <v>0.456355864978198</v>
      </c>
      <c r="GF671">
        <v>0</v>
      </c>
      <c r="GG671">
        <v>500.089794117647</v>
      </c>
      <c r="GH671">
        <v>-0.292268909094556</v>
      </c>
      <c r="GI671">
        <v>0.218728112103181</v>
      </c>
      <c r="GJ671">
        <v>-1</v>
      </c>
      <c r="GK671">
        <v>1.4819095</v>
      </c>
      <c r="GL671">
        <v>-0.189351428571428</v>
      </c>
      <c r="GM671">
        <v>0.0187617785604137</v>
      </c>
      <c r="GN671">
        <v>0</v>
      </c>
      <c r="GO671">
        <v>0</v>
      </c>
      <c r="GP671">
        <v>2</v>
      </c>
      <c r="GQ671" t="s">
        <v>481</v>
      </c>
      <c r="GR671">
        <v>3.13267</v>
      </c>
      <c r="GS671">
        <v>2.70963</v>
      </c>
      <c r="GT671">
        <v>0.191493</v>
      </c>
      <c r="GU671">
        <v>0.195507</v>
      </c>
      <c r="GV671">
        <v>0.100498</v>
      </c>
      <c r="GW671">
        <v>0.0966629</v>
      </c>
      <c r="GX671">
        <v>30491.6</v>
      </c>
      <c r="GY671">
        <v>32524.8</v>
      </c>
      <c r="GZ671">
        <v>34116.3</v>
      </c>
      <c r="HA671">
        <v>36599.7</v>
      </c>
      <c r="HB671">
        <v>43337.2</v>
      </c>
      <c r="HC671">
        <v>47470.2</v>
      </c>
      <c r="HD671">
        <v>53207.7</v>
      </c>
      <c r="HE671">
        <v>58487.3</v>
      </c>
      <c r="HF671">
        <v>1.9667</v>
      </c>
      <c r="HG671">
        <v>1.78373</v>
      </c>
      <c r="HH671">
        <v>0.150446</v>
      </c>
      <c r="HI671">
        <v>0</v>
      </c>
      <c r="HJ671">
        <v>27.5551</v>
      </c>
      <c r="HK671">
        <v>999.9</v>
      </c>
      <c r="HL671">
        <v>50.177</v>
      </c>
      <c r="HM671">
        <v>31.219</v>
      </c>
      <c r="HN671">
        <v>25.3882</v>
      </c>
      <c r="HO671">
        <v>54.3259</v>
      </c>
      <c r="HP671">
        <v>45.7332</v>
      </c>
      <c r="HQ671">
        <v>1</v>
      </c>
      <c r="HR671">
        <v>0.015155</v>
      </c>
      <c r="HS671">
        <v>-0.428404</v>
      </c>
      <c r="HT671">
        <v>20.1122</v>
      </c>
      <c r="HU671">
        <v>5.19797</v>
      </c>
      <c r="HV671">
        <v>12.004</v>
      </c>
      <c r="HW671">
        <v>4.9752</v>
      </c>
      <c r="HX671">
        <v>3.29393</v>
      </c>
      <c r="HY671">
        <v>9999</v>
      </c>
      <c r="HZ671">
        <v>9999</v>
      </c>
      <c r="IA671">
        <v>999.9</v>
      </c>
      <c r="IB671">
        <v>9999</v>
      </c>
      <c r="IC671">
        <v>1.86325</v>
      </c>
      <c r="ID671">
        <v>1.86813</v>
      </c>
      <c r="IE671">
        <v>1.86794</v>
      </c>
      <c r="IF671">
        <v>1.86905</v>
      </c>
      <c r="IG671">
        <v>1.86982</v>
      </c>
      <c r="IH671">
        <v>1.86588</v>
      </c>
      <c r="II671">
        <v>1.86697</v>
      </c>
      <c r="IJ671">
        <v>1.86844</v>
      </c>
      <c r="IK671">
        <v>5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4.39</v>
      </c>
      <c r="IY671">
        <v>0.3485</v>
      </c>
      <c r="IZ671">
        <v>0.591063205497763</v>
      </c>
      <c r="JA671">
        <v>0.00362635438953289</v>
      </c>
      <c r="JB671">
        <v>-8.50754122937555e-07</v>
      </c>
      <c r="JC671">
        <v>2.87264459290622e-10</v>
      </c>
      <c r="JD671">
        <v>-0.103101814204982</v>
      </c>
      <c r="JE671">
        <v>-0.017656537129445</v>
      </c>
      <c r="JF671">
        <v>0.00217271289782075</v>
      </c>
      <c r="JG671">
        <v>-2.34727275410467e-05</v>
      </c>
      <c r="JH671">
        <v>4</v>
      </c>
      <c r="JI671">
        <v>2183</v>
      </c>
      <c r="JJ671">
        <v>1</v>
      </c>
      <c r="JK671">
        <v>27</v>
      </c>
      <c r="JL671">
        <v>29322542.1</v>
      </c>
      <c r="JM671">
        <v>29322542.1</v>
      </c>
      <c r="JN671">
        <v>2.51465</v>
      </c>
      <c r="JO671">
        <v>2.61963</v>
      </c>
      <c r="JP671">
        <v>1.54785</v>
      </c>
      <c r="JQ671">
        <v>2.31201</v>
      </c>
      <c r="JR671">
        <v>1.64673</v>
      </c>
      <c r="JS671">
        <v>2.31445</v>
      </c>
      <c r="JT671">
        <v>34.418</v>
      </c>
      <c r="JU671">
        <v>24.1838</v>
      </c>
      <c r="JV671">
        <v>18</v>
      </c>
      <c r="JW671">
        <v>507.335</v>
      </c>
      <c r="JX671">
        <v>391.487</v>
      </c>
      <c r="JY671">
        <v>27.4435</v>
      </c>
      <c r="JZ671">
        <v>27.5573</v>
      </c>
      <c r="KA671">
        <v>29.9998</v>
      </c>
      <c r="KB671">
        <v>27.589</v>
      </c>
      <c r="KC671">
        <v>27.5505</v>
      </c>
      <c r="KD671">
        <v>50.3337</v>
      </c>
      <c r="KE671">
        <v>15.263</v>
      </c>
      <c r="KF671">
        <v>17.808</v>
      </c>
      <c r="KG671">
        <v>27.3478</v>
      </c>
      <c r="KH671">
        <v>1324.6</v>
      </c>
      <c r="KI671">
        <v>21.7297</v>
      </c>
      <c r="KJ671">
        <v>96.73</v>
      </c>
      <c r="KK671">
        <v>94.7667</v>
      </c>
    </row>
    <row r="672" spans="1:297">
      <c r="A672">
        <v>656</v>
      </c>
      <c r="B672">
        <v>1759352533</v>
      </c>
      <c r="C672">
        <v>19673</v>
      </c>
      <c r="D672" t="s">
        <v>1759</v>
      </c>
      <c r="E672" t="s">
        <v>1760</v>
      </c>
      <c r="F672">
        <v>5</v>
      </c>
      <c r="G672" t="s">
        <v>1410</v>
      </c>
      <c r="H672" t="s">
        <v>436</v>
      </c>
      <c r="I672">
        <v>1759352524.84615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1339.15815616071</v>
      </c>
      <c r="AK672">
        <v>1309.29860606061</v>
      </c>
      <c r="AL672">
        <v>3.3891870597109</v>
      </c>
      <c r="AM672">
        <v>64.7014413785426</v>
      </c>
      <c r="AN672">
        <f>(AP672 - AO672 + DY672*1E3/(8.314*(EA672+273.15)) * AR672/DX672 * AQ672) * DX672/(100*DL672) * 1000/(1000 - AP672)</f>
        <v>0</v>
      </c>
      <c r="AO672">
        <v>21.7590104206445</v>
      </c>
      <c r="AP672">
        <v>23.1928987878788</v>
      </c>
      <c r="AQ672">
        <v>-8.54783773516994e-05</v>
      </c>
      <c r="AR672">
        <v>119.371846667819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2.44</v>
      </c>
      <c r="DM672">
        <v>0.5</v>
      </c>
      <c r="DN672" t="s">
        <v>438</v>
      </c>
      <c r="DO672">
        <v>2</v>
      </c>
      <c r="DP672" t="b">
        <v>1</v>
      </c>
      <c r="DQ672">
        <v>1759352524.84615</v>
      </c>
      <c r="DR672">
        <v>1255.29076923077</v>
      </c>
      <c r="DS672">
        <v>1294.12769230769</v>
      </c>
      <c r="DT672">
        <v>23.2151230769231</v>
      </c>
      <c r="DU672">
        <v>21.7564615384615</v>
      </c>
      <c r="DV672">
        <v>1250.93153846154</v>
      </c>
      <c r="DW672">
        <v>22.8665461538462</v>
      </c>
      <c r="DX672">
        <v>500.043615384615</v>
      </c>
      <c r="DY672">
        <v>90.2800384615385</v>
      </c>
      <c r="DZ672">
        <v>0.0315371384615385</v>
      </c>
      <c r="EA672">
        <v>29.7348384615385</v>
      </c>
      <c r="EB672">
        <v>30.0095461538462</v>
      </c>
      <c r="EC672">
        <v>999.9</v>
      </c>
      <c r="ED672">
        <v>0</v>
      </c>
      <c r="EE672">
        <v>0</v>
      </c>
      <c r="EF672">
        <v>10018.7653846154</v>
      </c>
      <c r="EG672">
        <v>0</v>
      </c>
      <c r="EH672">
        <v>14.7467307692308</v>
      </c>
      <c r="EI672">
        <v>-38.8367461538462</v>
      </c>
      <c r="EJ672">
        <v>1285.12461538462</v>
      </c>
      <c r="EK672">
        <v>1322.90923076923</v>
      </c>
      <c r="EL672">
        <v>1.45865461538462</v>
      </c>
      <c r="EM672">
        <v>1294.12769230769</v>
      </c>
      <c r="EN672">
        <v>21.7564615384615</v>
      </c>
      <c r="EO672">
        <v>2.09586461538462</v>
      </c>
      <c r="EP672">
        <v>1.96417538461538</v>
      </c>
      <c r="EQ672">
        <v>18.1877615384615</v>
      </c>
      <c r="ER672">
        <v>17.1584538461538</v>
      </c>
      <c r="ES672">
        <v>1999.97076923077</v>
      </c>
      <c r="ET672">
        <v>0.979998692307692</v>
      </c>
      <c r="EU672">
        <v>0.0200009846153846</v>
      </c>
      <c r="EV672">
        <v>0</v>
      </c>
      <c r="EW672">
        <v>499.994923076923</v>
      </c>
      <c r="EX672">
        <v>5.00059</v>
      </c>
      <c r="EY672">
        <v>10154.5153846154</v>
      </c>
      <c r="EZ672">
        <v>17360.0615384615</v>
      </c>
      <c r="FA672">
        <v>40.6966923076923</v>
      </c>
      <c r="FB672">
        <v>40.437</v>
      </c>
      <c r="FC672">
        <v>40.0668461538462</v>
      </c>
      <c r="FD672">
        <v>39.937</v>
      </c>
      <c r="FE672">
        <v>41.687</v>
      </c>
      <c r="FF672">
        <v>1955.07076923077</v>
      </c>
      <c r="FG672">
        <v>39.9</v>
      </c>
      <c r="FH672">
        <v>0</v>
      </c>
      <c r="FI672">
        <v>1759352533.8</v>
      </c>
      <c r="FJ672">
        <v>0</v>
      </c>
      <c r="FK672">
        <v>499.949384615385</v>
      </c>
      <c r="FL672">
        <v>-1.90379488363991</v>
      </c>
      <c r="FM672">
        <v>-23.791452982466</v>
      </c>
      <c r="FN672">
        <v>10154.3115384615</v>
      </c>
      <c r="FO672">
        <v>15</v>
      </c>
      <c r="FP672">
        <v>0</v>
      </c>
      <c r="FQ672" t="s">
        <v>439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-38.8636095238095</v>
      </c>
      <c r="GD672">
        <v>1.12636363636359</v>
      </c>
      <c r="GE672">
        <v>0.331089449724422</v>
      </c>
      <c r="GF672">
        <v>0</v>
      </c>
      <c r="GG672">
        <v>500.00105882353</v>
      </c>
      <c r="GH672">
        <v>-0.824873956959868</v>
      </c>
      <c r="GI672">
        <v>0.236351052608627</v>
      </c>
      <c r="GJ672">
        <v>-1</v>
      </c>
      <c r="GK672">
        <v>1.46861666666667</v>
      </c>
      <c r="GL672">
        <v>-0.191815324675321</v>
      </c>
      <c r="GM672">
        <v>0.0198756906638506</v>
      </c>
      <c r="GN672">
        <v>0</v>
      </c>
      <c r="GO672">
        <v>0</v>
      </c>
      <c r="GP672">
        <v>2</v>
      </c>
      <c r="GQ672" t="s">
        <v>481</v>
      </c>
      <c r="GR672">
        <v>3.13249</v>
      </c>
      <c r="GS672">
        <v>2.70976</v>
      </c>
      <c r="GT672">
        <v>0.193041</v>
      </c>
      <c r="GU672">
        <v>0.196932</v>
      </c>
      <c r="GV672">
        <v>0.100422</v>
      </c>
      <c r="GW672">
        <v>0.0966719</v>
      </c>
      <c r="GX672">
        <v>30433.4</v>
      </c>
      <c r="GY672">
        <v>32467.4</v>
      </c>
      <c r="GZ672">
        <v>34116.4</v>
      </c>
      <c r="HA672">
        <v>36599.8</v>
      </c>
      <c r="HB672">
        <v>43341.5</v>
      </c>
      <c r="HC672">
        <v>47470</v>
      </c>
      <c r="HD672">
        <v>53208.1</v>
      </c>
      <c r="HE672">
        <v>58487.5</v>
      </c>
      <c r="HF672">
        <v>1.96645</v>
      </c>
      <c r="HG672">
        <v>1.78405</v>
      </c>
      <c r="HH672">
        <v>0.152215</v>
      </c>
      <c r="HI672">
        <v>0</v>
      </c>
      <c r="HJ672">
        <v>27.551</v>
      </c>
      <c r="HK672">
        <v>999.9</v>
      </c>
      <c r="HL672">
        <v>50.177</v>
      </c>
      <c r="HM672">
        <v>31.219</v>
      </c>
      <c r="HN672">
        <v>25.3899</v>
      </c>
      <c r="HO672">
        <v>54.5159</v>
      </c>
      <c r="HP672">
        <v>45.7612</v>
      </c>
      <c r="HQ672">
        <v>1</v>
      </c>
      <c r="HR672">
        <v>0.0147764</v>
      </c>
      <c r="HS672">
        <v>-0.25634</v>
      </c>
      <c r="HT672">
        <v>20.1128</v>
      </c>
      <c r="HU672">
        <v>5.19782</v>
      </c>
      <c r="HV672">
        <v>12.004</v>
      </c>
      <c r="HW672">
        <v>4.9753</v>
      </c>
      <c r="HX672">
        <v>3.294</v>
      </c>
      <c r="HY672">
        <v>9999</v>
      </c>
      <c r="HZ672">
        <v>9999</v>
      </c>
      <c r="IA672">
        <v>999.9</v>
      </c>
      <c r="IB672">
        <v>9999</v>
      </c>
      <c r="IC672">
        <v>1.86325</v>
      </c>
      <c r="ID672">
        <v>1.86813</v>
      </c>
      <c r="IE672">
        <v>1.86794</v>
      </c>
      <c r="IF672">
        <v>1.86905</v>
      </c>
      <c r="IG672">
        <v>1.86984</v>
      </c>
      <c r="IH672">
        <v>1.86588</v>
      </c>
      <c r="II672">
        <v>1.86703</v>
      </c>
      <c r="IJ672">
        <v>1.86844</v>
      </c>
      <c r="IK672">
        <v>5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4.44</v>
      </c>
      <c r="IY672">
        <v>0.3475</v>
      </c>
      <c r="IZ672">
        <v>0.591063205497763</v>
      </c>
      <c r="JA672">
        <v>0.00362635438953289</v>
      </c>
      <c r="JB672">
        <v>-8.50754122937555e-07</v>
      </c>
      <c r="JC672">
        <v>2.87264459290622e-10</v>
      </c>
      <c r="JD672">
        <v>-0.103101814204982</v>
      </c>
      <c r="JE672">
        <v>-0.017656537129445</v>
      </c>
      <c r="JF672">
        <v>0.00217271289782075</v>
      </c>
      <c r="JG672">
        <v>-2.34727275410467e-05</v>
      </c>
      <c r="JH672">
        <v>4</v>
      </c>
      <c r="JI672">
        <v>2183</v>
      </c>
      <c r="JJ672">
        <v>1</v>
      </c>
      <c r="JK672">
        <v>27</v>
      </c>
      <c r="JL672">
        <v>29322542.2</v>
      </c>
      <c r="JM672">
        <v>29322542.2</v>
      </c>
      <c r="JN672">
        <v>2.53906</v>
      </c>
      <c r="JO672">
        <v>2.62085</v>
      </c>
      <c r="JP672">
        <v>1.54785</v>
      </c>
      <c r="JQ672">
        <v>2.31201</v>
      </c>
      <c r="JR672">
        <v>1.64673</v>
      </c>
      <c r="JS672">
        <v>2.28271</v>
      </c>
      <c r="JT672">
        <v>34.3952</v>
      </c>
      <c r="JU672">
        <v>24.1838</v>
      </c>
      <c r="JV672">
        <v>18</v>
      </c>
      <c r="JW672">
        <v>507.153</v>
      </c>
      <c r="JX672">
        <v>391.65</v>
      </c>
      <c r="JY672">
        <v>27.3998</v>
      </c>
      <c r="JZ672">
        <v>27.555</v>
      </c>
      <c r="KA672">
        <v>29.9997</v>
      </c>
      <c r="KB672">
        <v>27.5871</v>
      </c>
      <c r="KC672">
        <v>27.5487</v>
      </c>
      <c r="KD672">
        <v>50.8342</v>
      </c>
      <c r="KE672">
        <v>15.263</v>
      </c>
      <c r="KF672">
        <v>18.1869</v>
      </c>
      <c r="KG672">
        <v>27.329</v>
      </c>
      <c r="KH672">
        <v>1338.11</v>
      </c>
      <c r="KI672">
        <v>21.77</v>
      </c>
      <c r="KJ672">
        <v>96.7305</v>
      </c>
      <c r="KK672">
        <v>94.767</v>
      </c>
    </row>
    <row r="673" spans="1:297">
      <c r="A673">
        <v>657</v>
      </c>
      <c r="B673">
        <v>1759352538</v>
      </c>
      <c r="C673">
        <v>19678</v>
      </c>
      <c r="D673" t="s">
        <v>1761</v>
      </c>
      <c r="E673" t="s">
        <v>1762</v>
      </c>
      <c r="F673">
        <v>5</v>
      </c>
      <c r="G673" t="s">
        <v>1410</v>
      </c>
      <c r="H673" t="s">
        <v>436</v>
      </c>
      <c r="I673">
        <v>1759352529.84615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1355.11710608952</v>
      </c>
      <c r="AK673">
        <v>1325.74442424242</v>
      </c>
      <c r="AL673">
        <v>3.29943121558251</v>
      </c>
      <c r="AM673">
        <v>64.7014413785426</v>
      </c>
      <c r="AN673">
        <f>(AP673 - AO673 + DY673*1E3/(8.314*(EA673+273.15)) * AR673/DX673 * AQ673) * DX673/(100*DL673) * 1000/(1000 - AP673)</f>
        <v>0</v>
      </c>
      <c r="AO673">
        <v>21.7745036878813</v>
      </c>
      <c r="AP673">
        <v>23.1672642424242</v>
      </c>
      <c r="AQ673">
        <v>-0.00525079156793584</v>
      </c>
      <c r="AR673">
        <v>119.371846667819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2.44</v>
      </c>
      <c r="DM673">
        <v>0.5</v>
      </c>
      <c r="DN673" t="s">
        <v>438</v>
      </c>
      <c r="DO673">
        <v>2</v>
      </c>
      <c r="DP673" t="b">
        <v>1</v>
      </c>
      <c r="DQ673">
        <v>1759352529.84615</v>
      </c>
      <c r="DR673">
        <v>1271.72076923077</v>
      </c>
      <c r="DS673">
        <v>1310.28230769231</v>
      </c>
      <c r="DT673">
        <v>23.1995307692308</v>
      </c>
      <c r="DU673">
        <v>21.7647384615385</v>
      </c>
      <c r="DV673">
        <v>1267.31615384615</v>
      </c>
      <c r="DW673">
        <v>22.8516230769231</v>
      </c>
      <c r="DX673">
        <v>500.024923076923</v>
      </c>
      <c r="DY673">
        <v>90.2794461538461</v>
      </c>
      <c r="DZ673">
        <v>0.0316463230769231</v>
      </c>
      <c r="EA673">
        <v>29.7404538461538</v>
      </c>
      <c r="EB673">
        <v>30.0228</v>
      </c>
      <c r="EC673">
        <v>999.9</v>
      </c>
      <c r="ED673">
        <v>0</v>
      </c>
      <c r="EE673">
        <v>0</v>
      </c>
      <c r="EF673">
        <v>10003.1346153846</v>
      </c>
      <c r="EG673">
        <v>0</v>
      </c>
      <c r="EH673">
        <v>14.7486384615385</v>
      </c>
      <c r="EI673">
        <v>-38.5614076923077</v>
      </c>
      <c r="EJ673">
        <v>1301.92538461538</v>
      </c>
      <c r="EK673">
        <v>1339.43538461538</v>
      </c>
      <c r="EL673">
        <v>1.43478692307692</v>
      </c>
      <c r="EM673">
        <v>1310.28230769231</v>
      </c>
      <c r="EN673">
        <v>21.7647384615385</v>
      </c>
      <c r="EO673">
        <v>2.09444230769231</v>
      </c>
      <c r="EP673">
        <v>1.96490923076923</v>
      </c>
      <c r="EQ673">
        <v>18.1769461538462</v>
      </c>
      <c r="ER673">
        <v>17.1643461538462</v>
      </c>
      <c r="ES673">
        <v>1999.98230769231</v>
      </c>
      <c r="ET673">
        <v>0.979998923076923</v>
      </c>
      <c r="EU673">
        <v>0.0200007461538462</v>
      </c>
      <c r="EV673">
        <v>0</v>
      </c>
      <c r="EW673">
        <v>499.913923076923</v>
      </c>
      <c r="EX673">
        <v>5.00059</v>
      </c>
      <c r="EY673">
        <v>10152.6</v>
      </c>
      <c r="EZ673">
        <v>17360.1692307692</v>
      </c>
      <c r="FA673">
        <v>40.7112307692308</v>
      </c>
      <c r="FB673">
        <v>40.437</v>
      </c>
      <c r="FC673">
        <v>40.0668461538462</v>
      </c>
      <c r="FD673">
        <v>39.937</v>
      </c>
      <c r="FE673">
        <v>41.687</v>
      </c>
      <c r="FF673">
        <v>1955.08230769231</v>
      </c>
      <c r="FG673">
        <v>39.9</v>
      </c>
      <c r="FH673">
        <v>0</v>
      </c>
      <c r="FI673">
        <v>1759352538.6</v>
      </c>
      <c r="FJ673">
        <v>0</v>
      </c>
      <c r="FK673">
        <v>499.869</v>
      </c>
      <c r="FL673">
        <v>-1.99794872167057</v>
      </c>
      <c r="FM673">
        <v>-18.085470084892</v>
      </c>
      <c r="FN673">
        <v>10152.5076923077</v>
      </c>
      <c r="FO673">
        <v>15</v>
      </c>
      <c r="FP673">
        <v>0</v>
      </c>
      <c r="FQ673" t="s">
        <v>439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-38.691625</v>
      </c>
      <c r="GD673">
        <v>2.98029924812031</v>
      </c>
      <c r="GE673">
        <v>0.39991053858957</v>
      </c>
      <c r="GF673">
        <v>0</v>
      </c>
      <c r="GG673">
        <v>499.929176470588</v>
      </c>
      <c r="GH673">
        <v>-1.38872422095412</v>
      </c>
      <c r="GI673">
        <v>0.243878160345339</v>
      </c>
      <c r="GJ673">
        <v>-1</v>
      </c>
      <c r="GK673">
        <v>1.4442915</v>
      </c>
      <c r="GL673">
        <v>-0.265306917293233</v>
      </c>
      <c r="GM673">
        <v>0.027425412717952</v>
      </c>
      <c r="GN673">
        <v>0</v>
      </c>
      <c r="GO673">
        <v>0</v>
      </c>
      <c r="GP673">
        <v>2</v>
      </c>
      <c r="GQ673" t="s">
        <v>481</v>
      </c>
      <c r="GR673">
        <v>3.13265</v>
      </c>
      <c r="GS673">
        <v>2.70984</v>
      </c>
      <c r="GT673">
        <v>0.194557</v>
      </c>
      <c r="GU673">
        <v>0.198403</v>
      </c>
      <c r="GV673">
        <v>0.100349</v>
      </c>
      <c r="GW673">
        <v>0.0967607</v>
      </c>
      <c r="GX673">
        <v>30376.7</v>
      </c>
      <c r="GY673">
        <v>32408</v>
      </c>
      <c r="GZ673">
        <v>34116.9</v>
      </c>
      <c r="HA673">
        <v>36599.9</v>
      </c>
      <c r="HB673">
        <v>43345.4</v>
      </c>
      <c r="HC673">
        <v>47465.7</v>
      </c>
      <c r="HD673">
        <v>53208.3</v>
      </c>
      <c r="HE673">
        <v>58487.8</v>
      </c>
      <c r="HF673">
        <v>1.9666</v>
      </c>
      <c r="HG673">
        <v>1.78398</v>
      </c>
      <c r="HH673">
        <v>0.153463</v>
      </c>
      <c r="HI673">
        <v>0</v>
      </c>
      <c r="HJ673">
        <v>27.5476</v>
      </c>
      <c r="HK673">
        <v>999.9</v>
      </c>
      <c r="HL673">
        <v>50.177</v>
      </c>
      <c r="HM673">
        <v>31.229</v>
      </c>
      <c r="HN673">
        <v>25.4021</v>
      </c>
      <c r="HO673">
        <v>54.1659</v>
      </c>
      <c r="HP673">
        <v>45.7812</v>
      </c>
      <c r="HQ673">
        <v>1</v>
      </c>
      <c r="HR673">
        <v>0.0146824</v>
      </c>
      <c r="HS673">
        <v>-0.131166</v>
      </c>
      <c r="HT673">
        <v>20.1129</v>
      </c>
      <c r="HU673">
        <v>5.19722</v>
      </c>
      <c r="HV673">
        <v>12.004</v>
      </c>
      <c r="HW673">
        <v>4.97505</v>
      </c>
      <c r="HX673">
        <v>3.294</v>
      </c>
      <c r="HY673">
        <v>9999</v>
      </c>
      <c r="HZ673">
        <v>9999</v>
      </c>
      <c r="IA673">
        <v>999.9</v>
      </c>
      <c r="IB673">
        <v>9999</v>
      </c>
      <c r="IC673">
        <v>1.86325</v>
      </c>
      <c r="ID673">
        <v>1.86813</v>
      </c>
      <c r="IE673">
        <v>1.86793</v>
      </c>
      <c r="IF673">
        <v>1.86905</v>
      </c>
      <c r="IG673">
        <v>1.86982</v>
      </c>
      <c r="IH673">
        <v>1.8659</v>
      </c>
      <c r="II673">
        <v>1.86698</v>
      </c>
      <c r="IJ673">
        <v>1.86844</v>
      </c>
      <c r="IK673">
        <v>5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4.48</v>
      </c>
      <c r="IY673">
        <v>0.3464</v>
      </c>
      <c r="IZ673">
        <v>0.591063205497763</v>
      </c>
      <c r="JA673">
        <v>0.00362635438953289</v>
      </c>
      <c r="JB673">
        <v>-8.50754122937555e-07</v>
      </c>
      <c r="JC673">
        <v>2.87264459290622e-10</v>
      </c>
      <c r="JD673">
        <v>-0.103101814204982</v>
      </c>
      <c r="JE673">
        <v>-0.017656537129445</v>
      </c>
      <c r="JF673">
        <v>0.00217271289782075</v>
      </c>
      <c r="JG673">
        <v>-2.34727275410467e-05</v>
      </c>
      <c r="JH673">
        <v>4</v>
      </c>
      <c r="JI673">
        <v>2183</v>
      </c>
      <c r="JJ673">
        <v>1</v>
      </c>
      <c r="JK673">
        <v>27</v>
      </c>
      <c r="JL673">
        <v>29322542.3</v>
      </c>
      <c r="JM673">
        <v>29322542.3</v>
      </c>
      <c r="JN673">
        <v>2.56226</v>
      </c>
      <c r="JO673">
        <v>2.62085</v>
      </c>
      <c r="JP673">
        <v>1.54785</v>
      </c>
      <c r="JQ673">
        <v>2.31201</v>
      </c>
      <c r="JR673">
        <v>1.64673</v>
      </c>
      <c r="JS673">
        <v>2.32788</v>
      </c>
      <c r="JT673">
        <v>34.3952</v>
      </c>
      <c r="JU673">
        <v>24.1838</v>
      </c>
      <c r="JV673">
        <v>18</v>
      </c>
      <c r="JW673">
        <v>507.232</v>
      </c>
      <c r="JX673">
        <v>391.598</v>
      </c>
      <c r="JY673">
        <v>27.3567</v>
      </c>
      <c r="JZ673">
        <v>27.5547</v>
      </c>
      <c r="KA673">
        <v>29.9999</v>
      </c>
      <c r="KB673">
        <v>27.5847</v>
      </c>
      <c r="KC673">
        <v>27.5469</v>
      </c>
      <c r="KD673">
        <v>51.3772</v>
      </c>
      <c r="KE673">
        <v>15.263</v>
      </c>
      <c r="KF673">
        <v>18.1869</v>
      </c>
      <c r="KG673">
        <v>27.2904</v>
      </c>
      <c r="KH673">
        <v>1358.35</v>
      </c>
      <c r="KI673">
        <v>21.8106</v>
      </c>
      <c r="KJ673">
        <v>96.7313</v>
      </c>
      <c r="KK673">
        <v>94.7673</v>
      </c>
    </row>
    <row r="674" spans="1:297">
      <c r="A674">
        <v>658</v>
      </c>
      <c r="B674">
        <v>1759352543</v>
      </c>
      <c r="C674">
        <v>19683</v>
      </c>
      <c r="D674" t="s">
        <v>1763</v>
      </c>
      <c r="E674" t="s">
        <v>1764</v>
      </c>
      <c r="F674">
        <v>5</v>
      </c>
      <c r="G674" t="s">
        <v>1410</v>
      </c>
      <c r="H674" t="s">
        <v>436</v>
      </c>
      <c r="I674">
        <v>1759352534.84615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1371.61315295383</v>
      </c>
      <c r="AK674">
        <v>1342.11145454545</v>
      </c>
      <c r="AL674">
        <v>3.25877322329038</v>
      </c>
      <c r="AM674">
        <v>64.7014413785426</v>
      </c>
      <c r="AN674">
        <f>(AP674 - AO674 + DY674*1E3/(8.314*(EA674+273.15)) * AR674/DX674 * AQ674) * DX674/(100*DL674) * 1000/(1000 - AP674)</f>
        <v>0</v>
      </c>
      <c r="AO674">
        <v>21.794345823432</v>
      </c>
      <c r="AP674">
        <v>23.1533284848485</v>
      </c>
      <c r="AQ674">
        <v>-0.00138156302427198</v>
      </c>
      <c r="AR674">
        <v>119.371846667819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2.44</v>
      </c>
      <c r="DM674">
        <v>0.5</v>
      </c>
      <c r="DN674" t="s">
        <v>438</v>
      </c>
      <c r="DO674">
        <v>2</v>
      </c>
      <c r="DP674" t="b">
        <v>1</v>
      </c>
      <c r="DQ674">
        <v>1759352534.84615</v>
      </c>
      <c r="DR674">
        <v>1287.99769230769</v>
      </c>
      <c r="DS674">
        <v>1326.46153846154</v>
      </c>
      <c r="DT674">
        <v>23.1809769230769</v>
      </c>
      <c r="DU674">
        <v>21.7754307692308</v>
      </c>
      <c r="DV674">
        <v>1283.54692307692</v>
      </c>
      <c r="DW674">
        <v>22.8338538461538</v>
      </c>
      <c r="DX674">
        <v>500.015230769231</v>
      </c>
      <c r="DY674">
        <v>90.2789384615385</v>
      </c>
      <c r="DZ674">
        <v>0.0317706076923077</v>
      </c>
      <c r="EA674">
        <v>29.7453076923077</v>
      </c>
      <c r="EB674">
        <v>30.0369461538462</v>
      </c>
      <c r="EC674">
        <v>999.9</v>
      </c>
      <c r="ED674">
        <v>0</v>
      </c>
      <c r="EE674">
        <v>0</v>
      </c>
      <c r="EF674">
        <v>10002.31</v>
      </c>
      <c r="EG674">
        <v>0</v>
      </c>
      <c r="EH674">
        <v>14.7471538461538</v>
      </c>
      <c r="EI674">
        <v>-38.4632230769231</v>
      </c>
      <c r="EJ674">
        <v>1318.56384615385</v>
      </c>
      <c r="EK674">
        <v>1355.98923076923</v>
      </c>
      <c r="EL674">
        <v>1.40553</v>
      </c>
      <c r="EM674">
        <v>1326.46153846154</v>
      </c>
      <c r="EN674">
        <v>21.7754307692308</v>
      </c>
      <c r="EO674">
        <v>2.09275384615385</v>
      </c>
      <c r="EP674">
        <v>1.96586307692308</v>
      </c>
      <c r="EQ674">
        <v>18.1641076923077</v>
      </c>
      <c r="ER674">
        <v>17.1720153846154</v>
      </c>
      <c r="ES674">
        <v>1999.99615384615</v>
      </c>
      <c r="ET674">
        <v>0.979999153846154</v>
      </c>
      <c r="EU674">
        <v>0.0200005076923077</v>
      </c>
      <c r="EV674">
        <v>0</v>
      </c>
      <c r="EW674">
        <v>499.782692307692</v>
      </c>
      <c r="EX674">
        <v>5.00059</v>
      </c>
      <c r="EY674">
        <v>10151.2</v>
      </c>
      <c r="EZ674">
        <v>17360.2769230769</v>
      </c>
      <c r="FA674">
        <v>40.7257692307692</v>
      </c>
      <c r="FB674">
        <v>40.437</v>
      </c>
      <c r="FC674">
        <v>40.0668461538462</v>
      </c>
      <c r="FD674">
        <v>39.937</v>
      </c>
      <c r="FE674">
        <v>41.687</v>
      </c>
      <c r="FF674">
        <v>1955.09615384615</v>
      </c>
      <c r="FG674">
        <v>39.9</v>
      </c>
      <c r="FH674">
        <v>0</v>
      </c>
      <c r="FI674">
        <v>1759352544</v>
      </c>
      <c r="FJ674">
        <v>0</v>
      </c>
      <c r="FK674">
        <v>499.71744</v>
      </c>
      <c r="FL674">
        <v>-1.50915384024688</v>
      </c>
      <c r="FM674">
        <v>-16.2230769138856</v>
      </c>
      <c r="FN674">
        <v>10150.956</v>
      </c>
      <c r="FO674">
        <v>15</v>
      </c>
      <c r="FP674">
        <v>0</v>
      </c>
      <c r="FQ674" t="s">
        <v>439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-38.4823714285714</v>
      </c>
      <c r="GD674">
        <v>1.7397896103896</v>
      </c>
      <c r="GE674">
        <v>0.409909404790931</v>
      </c>
      <c r="GF674">
        <v>0</v>
      </c>
      <c r="GG674">
        <v>499.828352941176</v>
      </c>
      <c r="GH674">
        <v>-1.76076394471746</v>
      </c>
      <c r="GI674">
        <v>0.259278283652341</v>
      </c>
      <c r="GJ674">
        <v>-1</v>
      </c>
      <c r="GK674">
        <v>1.42016428571429</v>
      </c>
      <c r="GL674">
        <v>-0.359537922077922</v>
      </c>
      <c r="GM674">
        <v>0.0376758482157404</v>
      </c>
      <c r="GN674">
        <v>0</v>
      </c>
      <c r="GO674">
        <v>0</v>
      </c>
      <c r="GP674">
        <v>2</v>
      </c>
      <c r="GQ674" t="s">
        <v>481</v>
      </c>
      <c r="GR674">
        <v>3.13261</v>
      </c>
      <c r="GS674">
        <v>2.71003</v>
      </c>
      <c r="GT674">
        <v>0.196051</v>
      </c>
      <c r="GU674">
        <v>0.200009</v>
      </c>
      <c r="GV674">
        <v>0.100297</v>
      </c>
      <c r="GW674">
        <v>0.0967766</v>
      </c>
      <c r="GX674">
        <v>30320.5</v>
      </c>
      <c r="GY674">
        <v>32343.3</v>
      </c>
      <c r="GZ674">
        <v>34117</v>
      </c>
      <c r="HA674">
        <v>36600</v>
      </c>
      <c r="HB674">
        <v>43348.4</v>
      </c>
      <c r="HC674">
        <v>47465.5</v>
      </c>
      <c r="HD674">
        <v>53208.6</v>
      </c>
      <c r="HE674">
        <v>58488.3</v>
      </c>
      <c r="HF674">
        <v>1.96647</v>
      </c>
      <c r="HG674">
        <v>1.78402</v>
      </c>
      <c r="HH674">
        <v>0.153966</v>
      </c>
      <c r="HI674">
        <v>0</v>
      </c>
      <c r="HJ674">
        <v>27.5447</v>
      </c>
      <c r="HK674">
        <v>999.9</v>
      </c>
      <c r="HL674">
        <v>50.201</v>
      </c>
      <c r="HM674">
        <v>31.229</v>
      </c>
      <c r="HN674">
        <v>25.4139</v>
      </c>
      <c r="HO674">
        <v>54.206</v>
      </c>
      <c r="HP674">
        <v>45.8734</v>
      </c>
      <c r="HQ674">
        <v>1</v>
      </c>
      <c r="HR674">
        <v>0.0144588</v>
      </c>
      <c r="HS674">
        <v>-0.0366912</v>
      </c>
      <c r="HT674">
        <v>20.113</v>
      </c>
      <c r="HU674">
        <v>5.19782</v>
      </c>
      <c r="HV674">
        <v>12.004</v>
      </c>
      <c r="HW674">
        <v>4.97525</v>
      </c>
      <c r="HX674">
        <v>3.29395</v>
      </c>
      <c r="HY674">
        <v>9999</v>
      </c>
      <c r="HZ674">
        <v>9999</v>
      </c>
      <c r="IA674">
        <v>999.9</v>
      </c>
      <c r="IB674">
        <v>9999</v>
      </c>
      <c r="IC674">
        <v>1.86325</v>
      </c>
      <c r="ID674">
        <v>1.86813</v>
      </c>
      <c r="IE674">
        <v>1.86791</v>
      </c>
      <c r="IF674">
        <v>1.86905</v>
      </c>
      <c r="IG674">
        <v>1.86982</v>
      </c>
      <c r="IH674">
        <v>1.8659</v>
      </c>
      <c r="II674">
        <v>1.86697</v>
      </c>
      <c r="IJ674">
        <v>1.86843</v>
      </c>
      <c r="IK674">
        <v>5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4.53</v>
      </c>
      <c r="IY674">
        <v>0.3457</v>
      </c>
      <c r="IZ674">
        <v>0.591063205497763</v>
      </c>
      <c r="JA674">
        <v>0.00362635438953289</v>
      </c>
      <c r="JB674">
        <v>-8.50754122937555e-07</v>
      </c>
      <c r="JC674">
        <v>2.87264459290622e-10</v>
      </c>
      <c r="JD674">
        <v>-0.103101814204982</v>
      </c>
      <c r="JE674">
        <v>-0.017656537129445</v>
      </c>
      <c r="JF674">
        <v>0.00217271289782075</v>
      </c>
      <c r="JG674">
        <v>-2.34727275410467e-05</v>
      </c>
      <c r="JH674">
        <v>4</v>
      </c>
      <c r="JI674">
        <v>2183</v>
      </c>
      <c r="JJ674">
        <v>1</v>
      </c>
      <c r="JK674">
        <v>27</v>
      </c>
      <c r="JL674">
        <v>29322542.4</v>
      </c>
      <c r="JM674">
        <v>29322542.4</v>
      </c>
      <c r="JN674">
        <v>2.59033</v>
      </c>
      <c r="JO674">
        <v>2.61108</v>
      </c>
      <c r="JP674">
        <v>1.54785</v>
      </c>
      <c r="JQ674">
        <v>2.31201</v>
      </c>
      <c r="JR674">
        <v>1.64673</v>
      </c>
      <c r="JS674">
        <v>2.35474</v>
      </c>
      <c r="JT674">
        <v>34.3952</v>
      </c>
      <c r="JU674">
        <v>24.1575</v>
      </c>
      <c r="JV674">
        <v>18</v>
      </c>
      <c r="JW674">
        <v>507.138</v>
      </c>
      <c r="JX674">
        <v>391.613</v>
      </c>
      <c r="JY674">
        <v>27.3018</v>
      </c>
      <c r="JZ674">
        <v>27.5526</v>
      </c>
      <c r="KA674">
        <v>29.9998</v>
      </c>
      <c r="KB674">
        <v>27.5836</v>
      </c>
      <c r="KC674">
        <v>27.5452</v>
      </c>
      <c r="KD674">
        <v>51.8766</v>
      </c>
      <c r="KE674">
        <v>15.263</v>
      </c>
      <c r="KF674">
        <v>18.5888</v>
      </c>
      <c r="KG674">
        <v>27.2348</v>
      </c>
      <c r="KH674">
        <v>1371.83</v>
      </c>
      <c r="KI674">
        <v>21.8572</v>
      </c>
      <c r="KJ674">
        <v>96.7317</v>
      </c>
      <c r="KK674">
        <v>94.768</v>
      </c>
    </row>
    <row r="675" spans="1:297">
      <c r="A675">
        <v>659</v>
      </c>
      <c r="B675">
        <v>1759352548</v>
      </c>
      <c r="C675">
        <v>19688</v>
      </c>
      <c r="D675" t="s">
        <v>1765</v>
      </c>
      <c r="E675" t="s">
        <v>1766</v>
      </c>
      <c r="F675">
        <v>5</v>
      </c>
      <c r="G675" t="s">
        <v>1410</v>
      </c>
      <c r="H675" t="s">
        <v>436</v>
      </c>
      <c r="I675">
        <v>1759352539.84615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1389.7970138709</v>
      </c>
      <c r="AK675">
        <v>1359.49618181818</v>
      </c>
      <c r="AL675">
        <v>3.50074134628667</v>
      </c>
      <c r="AM675">
        <v>64.7014413785426</v>
      </c>
      <c r="AN675">
        <f>(AP675 - AO675 + DY675*1E3/(8.314*(EA675+273.15)) * AR675/DX675 * AQ675) * DX675/(100*DL675) * 1000/(1000 - AP675)</f>
        <v>0</v>
      </c>
      <c r="AO675">
        <v>21.7966692035952</v>
      </c>
      <c r="AP675">
        <v>23.1301515151515</v>
      </c>
      <c r="AQ675">
        <v>-0.00123137147076272</v>
      </c>
      <c r="AR675">
        <v>119.371846667819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2.44</v>
      </c>
      <c r="DM675">
        <v>0.5</v>
      </c>
      <c r="DN675" t="s">
        <v>438</v>
      </c>
      <c r="DO675">
        <v>2</v>
      </c>
      <c r="DP675" t="b">
        <v>1</v>
      </c>
      <c r="DQ675">
        <v>1759352539.84615</v>
      </c>
      <c r="DR675">
        <v>1304.32</v>
      </c>
      <c r="DS675">
        <v>1342.99307692308</v>
      </c>
      <c r="DT675">
        <v>23.1593538461538</v>
      </c>
      <c r="DU675">
        <v>21.7870769230769</v>
      </c>
      <c r="DV675">
        <v>1299.82230769231</v>
      </c>
      <c r="DW675">
        <v>22.8131538461538</v>
      </c>
      <c r="DX675">
        <v>500.005692307692</v>
      </c>
      <c r="DY675">
        <v>90.2789307692308</v>
      </c>
      <c r="DZ675">
        <v>0.0318491153846154</v>
      </c>
      <c r="EA675">
        <v>29.7443461538462</v>
      </c>
      <c r="EB675">
        <v>30.0448230769231</v>
      </c>
      <c r="EC675">
        <v>999.9</v>
      </c>
      <c r="ED675">
        <v>0</v>
      </c>
      <c r="EE675">
        <v>0</v>
      </c>
      <c r="EF675">
        <v>10009.0392307692</v>
      </c>
      <c r="EG675">
        <v>0</v>
      </c>
      <c r="EH675">
        <v>14.7400461538462</v>
      </c>
      <c r="EI675">
        <v>-38.6716461538462</v>
      </c>
      <c r="EJ675">
        <v>1335.24384615385</v>
      </c>
      <c r="EK675">
        <v>1372.90538461538</v>
      </c>
      <c r="EL675">
        <v>1.37225</v>
      </c>
      <c r="EM675">
        <v>1342.99307692308</v>
      </c>
      <c r="EN675">
        <v>21.7870769230769</v>
      </c>
      <c r="EO675">
        <v>2.09080076923077</v>
      </c>
      <c r="EP675">
        <v>1.96691461538462</v>
      </c>
      <c r="EQ675">
        <v>18.1492461538462</v>
      </c>
      <c r="ER675">
        <v>17.1804769230769</v>
      </c>
      <c r="ES675">
        <v>1999.97076923077</v>
      </c>
      <c r="ET675">
        <v>0.979998923076923</v>
      </c>
      <c r="EU675">
        <v>0.0200007461538462</v>
      </c>
      <c r="EV675">
        <v>0</v>
      </c>
      <c r="EW675">
        <v>499.670538461539</v>
      </c>
      <c r="EX675">
        <v>5.00059</v>
      </c>
      <c r="EY675">
        <v>10149.7769230769</v>
      </c>
      <c r="EZ675">
        <v>17360.0538461538</v>
      </c>
      <c r="FA675">
        <v>40.7306153846154</v>
      </c>
      <c r="FB675">
        <v>40.437</v>
      </c>
      <c r="FC675">
        <v>40.0716923076923</v>
      </c>
      <c r="FD675">
        <v>39.937</v>
      </c>
      <c r="FE675">
        <v>41.687</v>
      </c>
      <c r="FF675">
        <v>1955.07076923077</v>
      </c>
      <c r="FG675">
        <v>39.9</v>
      </c>
      <c r="FH675">
        <v>0</v>
      </c>
      <c r="FI675">
        <v>1759352548.8</v>
      </c>
      <c r="FJ675">
        <v>0</v>
      </c>
      <c r="FK675">
        <v>499.6456</v>
      </c>
      <c r="FL675">
        <v>-1.70784616014213</v>
      </c>
      <c r="FM675">
        <v>-14.3000000167938</v>
      </c>
      <c r="FN675">
        <v>10149.628</v>
      </c>
      <c r="FO675">
        <v>15</v>
      </c>
      <c r="FP675">
        <v>0</v>
      </c>
      <c r="FQ675" t="s">
        <v>439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-38.67666</v>
      </c>
      <c r="GD675">
        <v>-2.673230075188</v>
      </c>
      <c r="GE675">
        <v>0.61162774332105</v>
      </c>
      <c r="GF675">
        <v>0</v>
      </c>
      <c r="GG675">
        <v>499.694058823529</v>
      </c>
      <c r="GH675">
        <v>-1.17668449459288</v>
      </c>
      <c r="GI675">
        <v>0.210763170850251</v>
      </c>
      <c r="GJ675">
        <v>-1</v>
      </c>
      <c r="GK675">
        <v>1.3891255</v>
      </c>
      <c r="GL675">
        <v>-0.411913533834585</v>
      </c>
      <c r="GM675">
        <v>0.040077549385535</v>
      </c>
      <c r="GN675">
        <v>0</v>
      </c>
      <c r="GO675">
        <v>0</v>
      </c>
      <c r="GP675">
        <v>2</v>
      </c>
      <c r="GQ675" t="s">
        <v>481</v>
      </c>
      <c r="GR675">
        <v>3.13265</v>
      </c>
      <c r="GS675">
        <v>2.70973</v>
      </c>
      <c r="GT675">
        <v>0.197626</v>
      </c>
      <c r="GU675">
        <v>0.201489</v>
      </c>
      <c r="GV675">
        <v>0.100233</v>
      </c>
      <c r="GW675">
        <v>0.0968196</v>
      </c>
      <c r="GX675">
        <v>30261.1</v>
      </c>
      <c r="GY675">
        <v>32283.7</v>
      </c>
      <c r="GZ675">
        <v>34116.9</v>
      </c>
      <c r="HA675">
        <v>36600.2</v>
      </c>
      <c r="HB675">
        <v>43351.7</v>
      </c>
      <c r="HC675">
        <v>47463.4</v>
      </c>
      <c r="HD675">
        <v>53208.6</v>
      </c>
      <c r="HE675">
        <v>58488.4</v>
      </c>
      <c r="HF675">
        <v>1.96693</v>
      </c>
      <c r="HG675">
        <v>1.78393</v>
      </c>
      <c r="HH675">
        <v>0.153091</v>
      </c>
      <c r="HI675">
        <v>0</v>
      </c>
      <c r="HJ675">
        <v>27.5418</v>
      </c>
      <c r="HK675">
        <v>999.9</v>
      </c>
      <c r="HL675">
        <v>50.226</v>
      </c>
      <c r="HM675">
        <v>31.229</v>
      </c>
      <c r="HN675">
        <v>25.4283</v>
      </c>
      <c r="HO675">
        <v>54.6059</v>
      </c>
      <c r="HP675">
        <v>46.0096</v>
      </c>
      <c r="HQ675">
        <v>1</v>
      </c>
      <c r="HR675">
        <v>0.014065</v>
      </c>
      <c r="HS675">
        <v>0.0280637</v>
      </c>
      <c r="HT675">
        <v>20.1131</v>
      </c>
      <c r="HU675">
        <v>5.19722</v>
      </c>
      <c r="HV675">
        <v>12.004</v>
      </c>
      <c r="HW675">
        <v>4.975</v>
      </c>
      <c r="HX675">
        <v>3.29393</v>
      </c>
      <c r="HY675">
        <v>9999</v>
      </c>
      <c r="HZ675">
        <v>9999</v>
      </c>
      <c r="IA675">
        <v>999.9</v>
      </c>
      <c r="IB675">
        <v>9999</v>
      </c>
      <c r="IC675">
        <v>1.86325</v>
      </c>
      <c r="ID675">
        <v>1.86813</v>
      </c>
      <c r="IE675">
        <v>1.86788</v>
      </c>
      <c r="IF675">
        <v>1.86905</v>
      </c>
      <c r="IG675">
        <v>1.86981</v>
      </c>
      <c r="IH675">
        <v>1.86585</v>
      </c>
      <c r="II675">
        <v>1.86695</v>
      </c>
      <c r="IJ675">
        <v>1.86844</v>
      </c>
      <c r="IK675">
        <v>5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4.57</v>
      </c>
      <c r="IY675">
        <v>0.3448</v>
      </c>
      <c r="IZ675">
        <v>0.591063205497763</v>
      </c>
      <c r="JA675">
        <v>0.00362635438953289</v>
      </c>
      <c r="JB675">
        <v>-8.50754122937555e-07</v>
      </c>
      <c r="JC675">
        <v>2.87264459290622e-10</v>
      </c>
      <c r="JD675">
        <v>-0.103101814204982</v>
      </c>
      <c r="JE675">
        <v>-0.017656537129445</v>
      </c>
      <c r="JF675">
        <v>0.00217271289782075</v>
      </c>
      <c r="JG675">
        <v>-2.34727275410467e-05</v>
      </c>
      <c r="JH675">
        <v>4</v>
      </c>
      <c r="JI675">
        <v>2183</v>
      </c>
      <c r="JJ675">
        <v>1</v>
      </c>
      <c r="JK675">
        <v>27</v>
      </c>
      <c r="JL675">
        <v>29322542.5</v>
      </c>
      <c r="JM675">
        <v>29322542.5</v>
      </c>
      <c r="JN675">
        <v>2.61353</v>
      </c>
      <c r="JO675">
        <v>2.60742</v>
      </c>
      <c r="JP675">
        <v>1.54785</v>
      </c>
      <c r="JQ675">
        <v>2.31079</v>
      </c>
      <c r="JR675">
        <v>1.64551</v>
      </c>
      <c r="JS675">
        <v>2.36084</v>
      </c>
      <c r="JT675">
        <v>34.3952</v>
      </c>
      <c r="JU675">
        <v>24.1926</v>
      </c>
      <c r="JV675">
        <v>18</v>
      </c>
      <c r="JW675">
        <v>507.419</v>
      </c>
      <c r="JX675">
        <v>391.548</v>
      </c>
      <c r="JY675">
        <v>27.2379</v>
      </c>
      <c r="JZ675">
        <v>27.5511</v>
      </c>
      <c r="KA675">
        <v>29.9999</v>
      </c>
      <c r="KB675">
        <v>27.5818</v>
      </c>
      <c r="KC675">
        <v>27.5435</v>
      </c>
      <c r="KD675">
        <v>52.4129</v>
      </c>
      <c r="KE675">
        <v>15.263</v>
      </c>
      <c r="KF675">
        <v>18.5888</v>
      </c>
      <c r="KG675">
        <v>27.1907</v>
      </c>
      <c r="KH675">
        <v>1392.13</v>
      </c>
      <c r="KI675">
        <v>21.9125</v>
      </c>
      <c r="KJ675">
        <v>96.7317</v>
      </c>
      <c r="KK675">
        <v>94.7682</v>
      </c>
    </row>
    <row r="676" spans="1:297">
      <c r="A676">
        <v>660</v>
      </c>
      <c r="B676">
        <v>1759352553</v>
      </c>
      <c r="C676">
        <v>19693</v>
      </c>
      <c r="D676" t="s">
        <v>1767</v>
      </c>
      <c r="E676" t="s">
        <v>1768</v>
      </c>
      <c r="F676">
        <v>5</v>
      </c>
      <c r="G676" t="s">
        <v>1410</v>
      </c>
      <c r="H676" t="s">
        <v>436</v>
      </c>
      <c r="I676">
        <v>1759352544.84615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1406.20849883713</v>
      </c>
      <c r="AK676">
        <v>1376.35993939394</v>
      </c>
      <c r="AL676">
        <v>3.35287184867962</v>
      </c>
      <c r="AM676">
        <v>64.7014413785426</v>
      </c>
      <c r="AN676">
        <f>(AP676 - AO676 + DY676*1E3/(8.314*(EA676+273.15)) * AR676/DX676 * AQ676) * DX676/(100*DL676) * 1000/(1000 - AP676)</f>
        <v>0</v>
      </c>
      <c r="AO676">
        <v>21.8187344563612</v>
      </c>
      <c r="AP676">
        <v>23.1134466666667</v>
      </c>
      <c r="AQ676">
        <v>-0.000707902875256671</v>
      </c>
      <c r="AR676">
        <v>119.371846667819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2.44</v>
      </c>
      <c r="DM676">
        <v>0.5</v>
      </c>
      <c r="DN676" t="s">
        <v>438</v>
      </c>
      <c r="DO676">
        <v>2</v>
      </c>
      <c r="DP676" t="b">
        <v>1</v>
      </c>
      <c r="DQ676">
        <v>1759352544.84615</v>
      </c>
      <c r="DR676">
        <v>1320.79153846154</v>
      </c>
      <c r="DS676">
        <v>1359.58230769231</v>
      </c>
      <c r="DT676">
        <v>23.1397769230769</v>
      </c>
      <c r="DU676">
        <v>21.8026230769231</v>
      </c>
      <c r="DV676">
        <v>1316.24538461538</v>
      </c>
      <c r="DW676">
        <v>22.7944153846154</v>
      </c>
      <c r="DX676">
        <v>500.017384615385</v>
      </c>
      <c r="DY676">
        <v>90.2787538461538</v>
      </c>
      <c r="DZ676">
        <v>0.0319169</v>
      </c>
      <c r="EA676">
        <v>29.7407076923077</v>
      </c>
      <c r="EB676">
        <v>30.0491846153846</v>
      </c>
      <c r="EC676">
        <v>999.9</v>
      </c>
      <c r="ED676">
        <v>0</v>
      </c>
      <c r="EE676">
        <v>0</v>
      </c>
      <c r="EF676">
        <v>10003.3161538462</v>
      </c>
      <c r="EG676">
        <v>0</v>
      </c>
      <c r="EH676">
        <v>14.7326153846154</v>
      </c>
      <c r="EI676">
        <v>-38.7898</v>
      </c>
      <c r="EJ676">
        <v>1352.07769230769</v>
      </c>
      <c r="EK676">
        <v>1389.88615384615</v>
      </c>
      <c r="EL676">
        <v>1.33713076923077</v>
      </c>
      <c r="EM676">
        <v>1359.58230769231</v>
      </c>
      <c r="EN676">
        <v>21.8026230769231</v>
      </c>
      <c r="EO676">
        <v>2.08902923076923</v>
      </c>
      <c r="EP676">
        <v>1.96831461538462</v>
      </c>
      <c r="EQ676">
        <v>18.1357461538462</v>
      </c>
      <c r="ER676">
        <v>17.1917230769231</v>
      </c>
      <c r="ES676">
        <v>2000.02</v>
      </c>
      <c r="ET676">
        <v>0.979999384615384</v>
      </c>
      <c r="EU676">
        <v>0.0200002692307692</v>
      </c>
      <c r="EV676">
        <v>0</v>
      </c>
      <c r="EW676">
        <v>499.600076923077</v>
      </c>
      <c r="EX676">
        <v>5.00059</v>
      </c>
      <c r="EY676">
        <v>10148.9</v>
      </c>
      <c r="EZ676">
        <v>17360.4923076923</v>
      </c>
      <c r="FA676">
        <v>40.7354615384615</v>
      </c>
      <c r="FB676">
        <v>40.437</v>
      </c>
      <c r="FC676">
        <v>40.0813846153846</v>
      </c>
      <c r="FD676">
        <v>39.937</v>
      </c>
      <c r="FE676">
        <v>41.687</v>
      </c>
      <c r="FF676">
        <v>1955.12</v>
      </c>
      <c r="FG676">
        <v>39.9</v>
      </c>
      <c r="FH676">
        <v>0</v>
      </c>
      <c r="FI676">
        <v>1759352553.6</v>
      </c>
      <c r="FJ676">
        <v>0</v>
      </c>
      <c r="FK676">
        <v>499.57268</v>
      </c>
      <c r="FL676">
        <v>-0.591846159188811</v>
      </c>
      <c r="FM676">
        <v>-12.053846188826</v>
      </c>
      <c r="FN676">
        <v>10148.648</v>
      </c>
      <c r="FO676">
        <v>15</v>
      </c>
      <c r="FP676">
        <v>0</v>
      </c>
      <c r="FQ676" t="s">
        <v>439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-38.6396476190476</v>
      </c>
      <c r="GD676">
        <v>-3.19072207792212</v>
      </c>
      <c r="GE676">
        <v>0.616538066348085</v>
      </c>
      <c r="GF676">
        <v>0</v>
      </c>
      <c r="GG676">
        <v>499.628529411765</v>
      </c>
      <c r="GH676">
        <v>-0.848586707804306</v>
      </c>
      <c r="GI676">
        <v>0.170864279696269</v>
      </c>
      <c r="GJ676">
        <v>-1</v>
      </c>
      <c r="GK676">
        <v>1.35707380952381</v>
      </c>
      <c r="GL676">
        <v>-0.408204155844157</v>
      </c>
      <c r="GM676">
        <v>0.0416260764741332</v>
      </c>
      <c r="GN676">
        <v>0</v>
      </c>
      <c r="GO676">
        <v>0</v>
      </c>
      <c r="GP676">
        <v>2</v>
      </c>
      <c r="GQ676" t="s">
        <v>481</v>
      </c>
      <c r="GR676">
        <v>3.13264</v>
      </c>
      <c r="GS676">
        <v>2.71011</v>
      </c>
      <c r="GT676">
        <v>0.199137</v>
      </c>
      <c r="GU676">
        <v>0.203063</v>
      </c>
      <c r="GV676">
        <v>0.100186</v>
      </c>
      <c r="GW676">
        <v>0.0968765</v>
      </c>
      <c r="GX676">
        <v>30204.3</v>
      </c>
      <c r="GY676">
        <v>32220.3</v>
      </c>
      <c r="GZ676">
        <v>34117</v>
      </c>
      <c r="HA676">
        <v>36600.4</v>
      </c>
      <c r="HB676">
        <v>43354.3</v>
      </c>
      <c r="HC676">
        <v>47460.8</v>
      </c>
      <c r="HD676">
        <v>53208.8</v>
      </c>
      <c r="HE676">
        <v>58488.7</v>
      </c>
      <c r="HF676">
        <v>1.9667</v>
      </c>
      <c r="HG676">
        <v>1.7842</v>
      </c>
      <c r="HH676">
        <v>0.153948</v>
      </c>
      <c r="HI676">
        <v>0</v>
      </c>
      <c r="HJ676">
        <v>27.5433</v>
      </c>
      <c r="HK676">
        <v>999.9</v>
      </c>
      <c r="HL676">
        <v>50.226</v>
      </c>
      <c r="HM676">
        <v>31.219</v>
      </c>
      <c r="HN676">
        <v>25.4137</v>
      </c>
      <c r="HO676">
        <v>54.4059</v>
      </c>
      <c r="HP676">
        <v>46.0256</v>
      </c>
      <c r="HQ676">
        <v>1</v>
      </c>
      <c r="HR676">
        <v>0.0141438</v>
      </c>
      <c r="HS676">
        <v>0.0298175</v>
      </c>
      <c r="HT676">
        <v>20.1131</v>
      </c>
      <c r="HU676">
        <v>5.19827</v>
      </c>
      <c r="HV676">
        <v>12.004</v>
      </c>
      <c r="HW676">
        <v>4.9754</v>
      </c>
      <c r="HX676">
        <v>3.294</v>
      </c>
      <c r="HY676">
        <v>9999</v>
      </c>
      <c r="HZ676">
        <v>9999</v>
      </c>
      <c r="IA676">
        <v>999.9</v>
      </c>
      <c r="IB676">
        <v>9999</v>
      </c>
      <c r="IC676">
        <v>1.86325</v>
      </c>
      <c r="ID676">
        <v>1.86813</v>
      </c>
      <c r="IE676">
        <v>1.8679</v>
      </c>
      <c r="IF676">
        <v>1.86905</v>
      </c>
      <c r="IG676">
        <v>1.86981</v>
      </c>
      <c r="IH676">
        <v>1.86589</v>
      </c>
      <c r="II676">
        <v>1.86697</v>
      </c>
      <c r="IJ676">
        <v>1.86844</v>
      </c>
      <c r="IK676">
        <v>5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4.62</v>
      </c>
      <c r="IY676">
        <v>0.3441</v>
      </c>
      <c r="IZ676">
        <v>0.591063205497763</v>
      </c>
      <c r="JA676">
        <v>0.00362635438953289</v>
      </c>
      <c r="JB676">
        <v>-8.50754122937555e-07</v>
      </c>
      <c r="JC676">
        <v>2.87264459290622e-10</v>
      </c>
      <c r="JD676">
        <v>-0.103101814204982</v>
      </c>
      <c r="JE676">
        <v>-0.017656537129445</v>
      </c>
      <c r="JF676">
        <v>0.00217271289782075</v>
      </c>
      <c r="JG676">
        <v>-2.34727275410467e-05</v>
      </c>
      <c r="JH676">
        <v>4</v>
      </c>
      <c r="JI676">
        <v>2183</v>
      </c>
      <c r="JJ676">
        <v>1</v>
      </c>
      <c r="JK676">
        <v>27</v>
      </c>
      <c r="JL676">
        <v>29322542.6</v>
      </c>
      <c r="JM676">
        <v>29322542.6</v>
      </c>
      <c r="JN676">
        <v>2.64404</v>
      </c>
      <c r="JO676">
        <v>2.60742</v>
      </c>
      <c r="JP676">
        <v>1.54785</v>
      </c>
      <c r="JQ676">
        <v>2.31201</v>
      </c>
      <c r="JR676">
        <v>1.64673</v>
      </c>
      <c r="JS676">
        <v>2.37915</v>
      </c>
      <c r="JT676">
        <v>34.3952</v>
      </c>
      <c r="JU676">
        <v>24.1926</v>
      </c>
      <c r="JV676">
        <v>18</v>
      </c>
      <c r="JW676">
        <v>507.252</v>
      </c>
      <c r="JX676">
        <v>391.68</v>
      </c>
      <c r="JY676">
        <v>27.183</v>
      </c>
      <c r="JZ676">
        <v>27.5503</v>
      </c>
      <c r="KA676">
        <v>30</v>
      </c>
      <c r="KB676">
        <v>27.5797</v>
      </c>
      <c r="KC676">
        <v>27.5413</v>
      </c>
      <c r="KD676">
        <v>52.9134</v>
      </c>
      <c r="KE676">
        <v>14.9857</v>
      </c>
      <c r="KF676">
        <v>18.967</v>
      </c>
      <c r="KG676">
        <v>27.1429</v>
      </c>
      <c r="KH676">
        <v>1405.65</v>
      </c>
      <c r="KI676">
        <v>21.9703</v>
      </c>
      <c r="KJ676">
        <v>96.732</v>
      </c>
      <c r="KK676">
        <v>94.7688</v>
      </c>
    </row>
    <row r="677" spans="1:297">
      <c r="A677">
        <v>661</v>
      </c>
      <c r="B677">
        <v>1759352558</v>
      </c>
      <c r="C677">
        <v>19698</v>
      </c>
      <c r="D677" t="s">
        <v>1769</v>
      </c>
      <c r="E677" t="s">
        <v>1770</v>
      </c>
      <c r="F677">
        <v>5</v>
      </c>
      <c r="G677" t="s">
        <v>1410</v>
      </c>
      <c r="H677" t="s">
        <v>436</v>
      </c>
      <c r="I677">
        <v>1759352549.84615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1424.37385795057</v>
      </c>
      <c r="AK677">
        <v>1393.98927272727</v>
      </c>
      <c r="AL677">
        <v>3.5456532379153</v>
      </c>
      <c r="AM677">
        <v>64.7014413785426</v>
      </c>
      <c r="AN677">
        <f>(AP677 - AO677 + DY677*1E3/(8.314*(EA677+273.15)) * AR677/DX677 * AQ677) * DX677/(100*DL677) * 1000/(1000 - AP677)</f>
        <v>0</v>
      </c>
      <c r="AO677">
        <v>21.8395504748413</v>
      </c>
      <c r="AP677">
        <v>23.1009866666667</v>
      </c>
      <c r="AQ677">
        <v>-0.000419244601654351</v>
      </c>
      <c r="AR677">
        <v>119.371846667819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2.44</v>
      </c>
      <c r="DM677">
        <v>0.5</v>
      </c>
      <c r="DN677" t="s">
        <v>438</v>
      </c>
      <c r="DO677">
        <v>2</v>
      </c>
      <c r="DP677" t="b">
        <v>1</v>
      </c>
      <c r="DQ677">
        <v>1759352549.84615</v>
      </c>
      <c r="DR677">
        <v>1337.49461538462</v>
      </c>
      <c r="DS677">
        <v>1376.74923076923</v>
      </c>
      <c r="DT677">
        <v>23.1222153846154</v>
      </c>
      <c r="DU677">
        <v>21.8180230769231</v>
      </c>
      <c r="DV677">
        <v>1332.90153846154</v>
      </c>
      <c r="DW677">
        <v>22.7776153846154</v>
      </c>
      <c r="DX677">
        <v>500.036923076923</v>
      </c>
      <c r="DY677">
        <v>90.2791307692308</v>
      </c>
      <c r="DZ677">
        <v>0.0318840461538462</v>
      </c>
      <c r="EA677">
        <v>29.7353384615385</v>
      </c>
      <c r="EB677">
        <v>30.0464153846154</v>
      </c>
      <c r="EC677">
        <v>999.9</v>
      </c>
      <c r="ED677">
        <v>0</v>
      </c>
      <c r="EE677">
        <v>0</v>
      </c>
      <c r="EF677">
        <v>10005.2892307692</v>
      </c>
      <c r="EG677">
        <v>0</v>
      </c>
      <c r="EH677">
        <v>14.7301769230769</v>
      </c>
      <c r="EI677">
        <v>-39.2554384615385</v>
      </c>
      <c r="EJ677">
        <v>1369.15153846154</v>
      </c>
      <c r="EK677">
        <v>1407.45846153846</v>
      </c>
      <c r="EL677">
        <v>1.30417384615385</v>
      </c>
      <c r="EM677">
        <v>1376.74923076923</v>
      </c>
      <c r="EN677">
        <v>21.8180230769231</v>
      </c>
      <c r="EO677">
        <v>2.08745384615385</v>
      </c>
      <c r="EP677">
        <v>1.96971384615385</v>
      </c>
      <c r="EQ677">
        <v>18.1237384615385</v>
      </c>
      <c r="ER677">
        <v>17.2029538461538</v>
      </c>
      <c r="ES677">
        <v>1999.99538461538</v>
      </c>
      <c r="ET677">
        <v>0.979999153846154</v>
      </c>
      <c r="EU677">
        <v>0.0200005076923077</v>
      </c>
      <c r="EV677">
        <v>0</v>
      </c>
      <c r="EW677">
        <v>499.533461538461</v>
      </c>
      <c r="EX677">
        <v>5.00059</v>
      </c>
      <c r="EY677">
        <v>10147.7846153846</v>
      </c>
      <c r="EZ677">
        <v>17360.2846153846</v>
      </c>
      <c r="FA677">
        <v>40.7306153846154</v>
      </c>
      <c r="FB677">
        <v>40.437</v>
      </c>
      <c r="FC677">
        <v>40.0910769230769</v>
      </c>
      <c r="FD677">
        <v>39.937</v>
      </c>
      <c r="FE677">
        <v>41.687</v>
      </c>
      <c r="FF677">
        <v>1955.09538461538</v>
      </c>
      <c r="FG677">
        <v>39.9</v>
      </c>
      <c r="FH677">
        <v>0</v>
      </c>
      <c r="FI677">
        <v>1759352559</v>
      </c>
      <c r="FJ677">
        <v>0</v>
      </c>
      <c r="FK677">
        <v>499.534038461538</v>
      </c>
      <c r="FL677">
        <v>-0.140136751924071</v>
      </c>
      <c r="FM677">
        <v>-11.3470085329726</v>
      </c>
      <c r="FN677">
        <v>10147.65</v>
      </c>
      <c r="FO677">
        <v>15</v>
      </c>
      <c r="FP677">
        <v>0</v>
      </c>
      <c r="FQ677" t="s">
        <v>439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-38.9976</v>
      </c>
      <c r="GD677">
        <v>-4.09630375939848</v>
      </c>
      <c r="GE677">
        <v>0.684155873321277</v>
      </c>
      <c r="GF677">
        <v>0</v>
      </c>
      <c r="GG677">
        <v>499.554352941176</v>
      </c>
      <c r="GH677">
        <v>-0.485439266187275</v>
      </c>
      <c r="GI677">
        <v>0.126837525147204</v>
      </c>
      <c r="GJ677">
        <v>-1</v>
      </c>
      <c r="GK677">
        <v>1.3192095</v>
      </c>
      <c r="GL677">
        <v>-0.407404962406018</v>
      </c>
      <c r="GM677">
        <v>0.039532604578373</v>
      </c>
      <c r="GN677">
        <v>0</v>
      </c>
      <c r="GO677">
        <v>0</v>
      </c>
      <c r="GP677">
        <v>2</v>
      </c>
      <c r="GQ677" t="s">
        <v>481</v>
      </c>
      <c r="GR677">
        <v>3.13267</v>
      </c>
      <c r="GS677">
        <v>2.70957</v>
      </c>
      <c r="GT677">
        <v>0.200711</v>
      </c>
      <c r="GU677">
        <v>0.204522</v>
      </c>
      <c r="GV677">
        <v>0.100155</v>
      </c>
      <c r="GW677">
        <v>0.0970408</v>
      </c>
      <c r="GX677">
        <v>30145.1</v>
      </c>
      <c r="GY677">
        <v>32161.1</v>
      </c>
      <c r="GZ677">
        <v>34117.2</v>
      </c>
      <c r="HA677">
        <v>36600.1</v>
      </c>
      <c r="HB677">
        <v>43356.1</v>
      </c>
      <c r="HC677">
        <v>47451.8</v>
      </c>
      <c r="HD677">
        <v>53208.9</v>
      </c>
      <c r="HE677">
        <v>58488.2</v>
      </c>
      <c r="HF677">
        <v>1.9667</v>
      </c>
      <c r="HG677">
        <v>1.78437</v>
      </c>
      <c r="HH677">
        <v>0.153352</v>
      </c>
      <c r="HI677">
        <v>0</v>
      </c>
      <c r="HJ677">
        <v>27.5418</v>
      </c>
      <c r="HK677">
        <v>999.9</v>
      </c>
      <c r="HL677">
        <v>50.25</v>
      </c>
      <c r="HM677">
        <v>31.219</v>
      </c>
      <c r="HN677">
        <v>25.4257</v>
      </c>
      <c r="HO677">
        <v>53.846</v>
      </c>
      <c r="HP677">
        <v>46.0657</v>
      </c>
      <c r="HQ677">
        <v>1</v>
      </c>
      <c r="HR677">
        <v>0.0141413</v>
      </c>
      <c r="HS677">
        <v>0.0435376</v>
      </c>
      <c r="HT677">
        <v>20.1128</v>
      </c>
      <c r="HU677">
        <v>5.19752</v>
      </c>
      <c r="HV677">
        <v>12.004</v>
      </c>
      <c r="HW677">
        <v>4.97505</v>
      </c>
      <c r="HX677">
        <v>3.29395</v>
      </c>
      <c r="HY677">
        <v>9999</v>
      </c>
      <c r="HZ677">
        <v>9999</v>
      </c>
      <c r="IA677">
        <v>999.9</v>
      </c>
      <c r="IB677">
        <v>9999</v>
      </c>
      <c r="IC677">
        <v>1.86325</v>
      </c>
      <c r="ID677">
        <v>1.86813</v>
      </c>
      <c r="IE677">
        <v>1.86791</v>
      </c>
      <c r="IF677">
        <v>1.86905</v>
      </c>
      <c r="IG677">
        <v>1.86982</v>
      </c>
      <c r="IH677">
        <v>1.86588</v>
      </c>
      <c r="II677">
        <v>1.86695</v>
      </c>
      <c r="IJ677">
        <v>1.86843</v>
      </c>
      <c r="IK677">
        <v>5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4.67</v>
      </c>
      <c r="IY677">
        <v>0.3437</v>
      </c>
      <c r="IZ677">
        <v>0.591063205497763</v>
      </c>
      <c r="JA677">
        <v>0.00362635438953289</v>
      </c>
      <c r="JB677">
        <v>-8.50754122937555e-07</v>
      </c>
      <c r="JC677">
        <v>2.87264459290622e-10</v>
      </c>
      <c r="JD677">
        <v>-0.103101814204982</v>
      </c>
      <c r="JE677">
        <v>-0.017656537129445</v>
      </c>
      <c r="JF677">
        <v>0.00217271289782075</v>
      </c>
      <c r="JG677">
        <v>-2.34727275410467e-05</v>
      </c>
      <c r="JH677">
        <v>4</v>
      </c>
      <c r="JI677">
        <v>2183</v>
      </c>
      <c r="JJ677">
        <v>1</v>
      </c>
      <c r="JK677">
        <v>27</v>
      </c>
      <c r="JL677">
        <v>29322542.6</v>
      </c>
      <c r="JM677">
        <v>29322542.6</v>
      </c>
      <c r="JN677">
        <v>2.6709</v>
      </c>
      <c r="JO677">
        <v>2.60376</v>
      </c>
      <c r="JP677">
        <v>1.54785</v>
      </c>
      <c r="JQ677">
        <v>2.31201</v>
      </c>
      <c r="JR677">
        <v>1.64673</v>
      </c>
      <c r="JS677">
        <v>2.35474</v>
      </c>
      <c r="JT677">
        <v>34.3952</v>
      </c>
      <c r="JU677">
        <v>24.1926</v>
      </c>
      <c r="JV677">
        <v>18</v>
      </c>
      <c r="JW677">
        <v>507.235</v>
      </c>
      <c r="JX677">
        <v>391.762</v>
      </c>
      <c r="JY677">
        <v>27.1324</v>
      </c>
      <c r="JZ677">
        <v>27.5482</v>
      </c>
      <c r="KA677">
        <v>30</v>
      </c>
      <c r="KB677">
        <v>27.5778</v>
      </c>
      <c r="KC677">
        <v>27.5395</v>
      </c>
      <c r="KD677">
        <v>53.4482</v>
      </c>
      <c r="KE677">
        <v>14.7152</v>
      </c>
      <c r="KF677">
        <v>18.967</v>
      </c>
      <c r="KG677">
        <v>27.0962</v>
      </c>
      <c r="KH677">
        <v>1425.85</v>
      </c>
      <c r="KI677">
        <v>22.0235</v>
      </c>
      <c r="KJ677">
        <v>96.7323</v>
      </c>
      <c r="KK677">
        <v>94.768</v>
      </c>
    </row>
    <row r="678" spans="1:297">
      <c r="A678">
        <v>662</v>
      </c>
      <c r="B678">
        <v>1759352563</v>
      </c>
      <c r="C678">
        <v>19703</v>
      </c>
      <c r="D678" t="s">
        <v>1771</v>
      </c>
      <c r="E678" t="s">
        <v>1772</v>
      </c>
      <c r="F678">
        <v>5</v>
      </c>
      <c r="G678" t="s">
        <v>1410</v>
      </c>
      <c r="H678" t="s">
        <v>436</v>
      </c>
      <c r="I678">
        <v>1759352554.84615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1440.85508549174</v>
      </c>
      <c r="AK678">
        <v>1411.004</v>
      </c>
      <c r="AL678">
        <v>3.38418207062319</v>
      </c>
      <c r="AM678">
        <v>64.7014413785426</v>
      </c>
      <c r="AN678">
        <f>(AP678 - AO678 + DY678*1E3/(8.314*(EA678+273.15)) * AR678/DX678 * AQ678) * DX678/(100*DL678) * 1000/(1000 - AP678)</f>
        <v>0</v>
      </c>
      <c r="AO678">
        <v>21.9096189112757</v>
      </c>
      <c r="AP678">
        <v>23.1123824242424</v>
      </c>
      <c r="AQ678">
        <v>0.000311937538113974</v>
      </c>
      <c r="AR678">
        <v>119.371846667819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2.44</v>
      </c>
      <c r="DM678">
        <v>0.5</v>
      </c>
      <c r="DN678" t="s">
        <v>438</v>
      </c>
      <c r="DO678">
        <v>2</v>
      </c>
      <c r="DP678" t="b">
        <v>1</v>
      </c>
      <c r="DQ678">
        <v>1759352554.84615</v>
      </c>
      <c r="DR678">
        <v>1354.37076923077</v>
      </c>
      <c r="DS678">
        <v>1393.36692307692</v>
      </c>
      <c r="DT678">
        <v>23.1111923076923</v>
      </c>
      <c r="DU678">
        <v>21.8552538461538</v>
      </c>
      <c r="DV678">
        <v>1349.72923076923</v>
      </c>
      <c r="DW678">
        <v>22.7670692307692</v>
      </c>
      <c r="DX678">
        <v>500.052153846154</v>
      </c>
      <c r="DY678">
        <v>90.2792923076923</v>
      </c>
      <c r="DZ678">
        <v>0.0318112153846154</v>
      </c>
      <c r="EA678">
        <v>29.7296846153846</v>
      </c>
      <c r="EB678">
        <v>30.0437923076923</v>
      </c>
      <c r="EC678">
        <v>999.9</v>
      </c>
      <c r="ED678">
        <v>0</v>
      </c>
      <c r="EE678">
        <v>0</v>
      </c>
      <c r="EF678">
        <v>9994.60846153846</v>
      </c>
      <c r="EG678">
        <v>0</v>
      </c>
      <c r="EH678">
        <v>14.7321923076923</v>
      </c>
      <c r="EI678">
        <v>-38.9972846153846</v>
      </c>
      <c r="EJ678">
        <v>1386.41153846154</v>
      </c>
      <c r="EK678">
        <v>1424.5</v>
      </c>
      <c r="EL678">
        <v>1.25592846153846</v>
      </c>
      <c r="EM678">
        <v>1393.36692307692</v>
      </c>
      <c r="EN678">
        <v>21.8552538461538</v>
      </c>
      <c r="EO678">
        <v>2.08646230769231</v>
      </c>
      <c r="EP678">
        <v>1.97307692307692</v>
      </c>
      <c r="EQ678">
        <v>18.1161846153846</v>
      </c>
      <c r="ER678">
        <v>17.2299</v>
      </c>
      <c r="ES678">
        <v>1999.99</v>
      </c>
      <c r="ET678">
        <v>0.979999153846154</v>
      </c>
      <c r="EU678">
        <v>0.0200005076923077</v>
      </c>
      <c r="EV678">
        <v>0</v>
      </c>
      <c r="EW678">
        <v>499.488384615385</v>
      </c>
      <c r="EX678">
        <v>5.00059</v>
      </c>
      <c r="EY678">
        <v>10146.9769230769</v>
      </c>
      <c r="EZ678">
        <v>17360.2384615385</v>
      </c>
      <c r="FA678">
        <v>40.7257692307692</v>
      </c>
      <c r="FB678">
        <v>40.437</v>
      </c>
      <c r="FC678">
        <v>40.1007692307692</v>
      </c>
      <c r="FD678">
        <v>39.937</v>
      </c>
      <c r="FE678">
        <v>41.687</v>
      </c>
      <c r="FF678">
        <v>1955.09</v>
      </c>
      <c r="FG678">
        <v>39.9</v>
      </c>
      <c r="FH678">
        <v>0</v>
      </c>
      <c r="FI678">
        <v>1759352563.8</v>
      </c>
      <c r="FJ678">
        <v>0</v>
      </c>
      <c r="FK678">
        <v>499.522</v>
      </c>
      <c r="FL678">
        <v>-0.482393160875547</v>
      </c>
      <c r="FM678">
        <v>-9.64786320684984</v>
      </c>
      <c r="FN678">
        <v>10146.8692307692</v>
      </c>
      <c r="FO678">
        <v>15</v>
      </c>
      <c r="FP678">
        <v>0</v>
      </c>
      <c r="FQ678" t="s">
        <v>439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-39.1076047619048</v>
      </c>
      <c r="GD678">
        <v>1.34089870129869</v>
      </c>
      <c r="GE678">
        <v>0.543475006194651</v>
      </c>
      <c r="GF678">
        <v>0</v>
      </c>
      <c r="GG678">
        <v>499.525970588235</v>
      </c>
      <c r="GH678">
        <v>-0.307822765620241</v>
      </c>
      <c r="GI678">
        <v>0.125329327419479</v>
      </c>
      <c r="GJ678">
        <v>-1</v>
      </c>
      <c r="GK678">
        <v>1.28070714285714</v>
      </c>
      <c r="GL678">
        <v>-0.548327532467534</v>
      </c>
      <c r="GM678">
        <v>0.0562583978190818</v>
      </c>
      <c r="GN678">
        <v>0</v>
      </c>
      <c r="GO678">
        <v>0</v>
      </c>
      <c r="GP678">
        <v>2</v>
      </c>
      <c r="GQ678" t="s">
        <v>481</v>
      </c>
      <c r="GR678">
        <v>3.13259</v>
      </c>
      <c r="GS678">
        <v>2.70949</v>
      </c>
      <c r="GT678">
        <v>0.202212</v>
      </c>
      <c r="GU678">
        <v>0.206089</v>
      </c>
      <c r="GV678">
        <v>0.100205</v>
      </c>
      <c r="GW678">
        <v>0.097249</v>
      </c>
      <c r="GX678">
        <v>30088.6</v>
      </c>
      <c r="GY678">
        <v>32097.7</v>
      </c>
      <c r="GZ678">
        <v>34117.3</v>
      </c>
      <c r="HA678">
        <v>36600.1</v>
      </c>
      <c r="HB678">
        <v>43354.3</v>
      </c>
      <c r="HC678">
        <v>47440.8</v>
      </c>
      <c r="HD678">
        <v>53209.5</v>
      </c>
      <c r="HE678">
        <v>58488.1</v>
      </c>
      <c r="HF678">
        <v>1.96618</v>
      </c>
      <c r="HG678">
        <v>1.78482</v>
      </c>
      <c r="HH678">
        <v>0.153054</v>
      </c>
      <c r="HI678">
        <v>0</v>
      </c>
      <c r="HJ678">
        <v>27.5414</v>
      </c>
      <c r="HK678">
        <v>999.9</v>
      </c>
      <c r="HL678">
        <v>50.275</v>
      </c>
      <c r="HM678">
        <v>31.219</v>
      </c>
      <c r="HN678">
        <v>25.4388</v>
      </c>
      <c r="HO678">
        <v>54.246</v>
      </c>
      <c r="HP678">
        <v>46.0457</v>
      </c>
      <c r="HQ678">
        <v>1</v>
      </c>
      <c r="HR678">
        <v>0.0140777</v>
      </c>
      <c r="HS678">
        <v>0.056604</v>
      </c>
      <c r="HT678">
        <v>20.113</v>
      </c>
      <c r="HU678">
        <v>5.19737</v>
      </c>
      <c r="HV678">
        <v>12.004</v>
      </c>
      <c r="HW678">
        <v>4.97505</v>
      </c>
      <c r="HX678">
        <v>3.2939</v>
      </c>
      <c r="HY678">
        <v>9999</v>
      </c>
      <c r="HZ678">
        <v>9999</v>
      </c>
      <c r="IA678">
        <v>999.9</v>
      </c>
      <c r="IB678">
        <v>9999</v>
      </c>
      <c r="IC678">
        <v>1.86325</v>
      </c>
      <c r="ID678">
        <v>1.86813</v>
      </c>
      <c r="IE678">
        <v>1.86793</v>
      </c>
      <c r="IF678">
        <v>1.86905</v>
      </c>
      <c r="IG678">
        <v>1.86981</v>
      </c>
      <c r="IH678">
        <v>1.86591</v>
      </c>
      <c r="II678">
        <v>1.86694</v>
      </c>
      <c r="IJ678">
        <v>1.86844</v>
      </c>
      <c r="IK678">
        <v>5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4.72</v>
      </c>
      <c r="IY678">
        <v>0.3444</v>
      </c>
      <c r="IZ678">
        <v>0.591063205497763</v>
      </c>
      <c r="JA678">
        <v>0.00362635438953289</v>
      </c>
      <c r="JB678">
        <v>-8.50754122937555e-07</v>
      </c>
      <c r="JC678">
        <v>2.87264459290622e-10</v>
      </c>
      <c r="JD678">
        <v>-0.103101814204982</v>
      </c>
      <c r="JE678">
        <v>-0.017656537129445</v>
      </c>
      <c r="JF678">
        <v>0.00217271289782075</v>
      </c>
      <c r="JG678">
        <v>-2.34727275410467e-05</v>
      </c>
      <c r="JH678">
        <v>4</v>
      </c>
      <c r="JI678">
        <v>2183</v>
      </c>
      <c r="JJ678">
        <v>1</v>
      </c>
      <c r="JK678">
        <v>27</v>
      </c>
      <c r="JL678">
        <v>29322542.7</v>
      </c>
      <c r="JM678">
        <v>29322542.7</v>
      </c>
      <c r="JN678">
        <v>2.69409</v>
      </c>
      <c r="JO678">
        <v>2.60742</v>
      </c>
      <c r="JP678">
        <v>1.54785</v>
      </c>
      <c r="JQ678">
        <v>2.31201</v>
      </c>
      <c r="JR678">
        <v>1.64551</v>
      </c>
      <c r="JS678">
        <v>2.34131</v>
      </c>
      <c r="JT678">
        <v>34.3952</v>
      </c>
      <c r="JU678">
        <v>24.1926</v>
      </c>
      <c r="JV678">
        <v>18</v>
      </c>
      <c r="JW678">
        <v>506.878</v>
      </c>
      <c r="JX678">
        <v>392</v>
      </c>
      <c r="JY678">
        <v>27.0864</v>
      </c>
      <c r="JZ678">
        <v>27.5479</v>
      </c>
      <c r="KA678">
        <v>30</v>
      </c>
      <c r="KB678">
        <v>27.5766</v>
      </c>
      <c r="KC678">
        <v>27.5389</v>
      </c>
      <c r="KD678">
        <v>53.9423</v>
      </c>
      <c r="KE678">
        <v>14.444</v>
      </c>
      <c r="KF678">
        <v>19.3474</v>
      </c>
      <c r="KG678">
        <v>27.0572</v>
      </c>
      <c r="KH678">
        <v>1439.31</v>
      </c>
      <c r="KI678">
        <v>22.0534</v>
      </c>
      <c r="KJ678">
        <v>96.7331</v>
      </c>
      <c r="KK678">
        <v>94.7679</v>
      </c>
    </row>
    <row r="679" spans="1:297">
      <c r="A679">
        <v>663</v>
      </c>
      <c r="B679">
        <v>1759352568</v>
      </c>
      <c r="C679">
        <v>19708</v>
      </c>
      <c r="D679" t="s">
        <v>1773</v>
      </c>
      <c r="E679" t="s">
        <v>1774</v>
      </c>
      <c r="F679">
        <v>5</v>
      </c>
      <c r="G679" t="s">
        <v>1410</v>
      </c>
      <c r="H679" t="s">
        <v>436</v>
      </c>
      <c r="I679">
        <v>1759352559.84615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1459.24519966618</v>
      </c>
      <c r="AK679">
        <v>1428.89763636364</v>
      </c>
      <c r="AL679">
        <v>3.59786269628908</v>
      </c>
      <c r="AM679">
        <v>64.7014413785426</v>
      </c>
      <c r="AN679">
        <f>(AP679 - AO679 + DY679*1E3/(8.314*(EA679+273.15)) * AR679/DX679 * AQ679) * DX679/(100*DL679) * 1000/(1000 - AP679)</f>
        <v>0</v>
      </c>
      <c r="AO679">
        <v>21.9794682663899</v>
      </c>
      <c r="AP679">
        <v>23.1319096969697</v>
      </c>
      <c r="AQ679">
        <v>0.000467914404650058</v>
      </c>
      <c r="AR679">
        <v>119.371846667819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2.44</v>
      </c>
      <c r="DM679">
        <v>0.5</v>
      </c>
      <c r="DN679" t="s">
        <v>438</v>
      </c>
      <c r="DO679">
        <v>2</v>
      </c>
      <c r="DP679" t="b">
        <v>1</v>
      </c>
      <c r="DQ679">
        <v>1759352559.84615</v>
      </c>
      <c r="DR679">
        <v>1371.29846153846</v>
      </c>
      <c r="DS679">
        <v>1410.57384615385</v>
      </c>
      <c r="DT679">
        <v>23.1122923076923</v>
      </c>
      <c r="DU679">
        <v>21.9075384615385</v>
      </c>
      <c r="DV679">
        <v>1366.60692307692</v>
      </c>
      <c r="DW679">
        <v>22.7681384615385</v>
      </c>
      <c r="DX679">
        <v>500.047307692308</v>
      </c>
      <c r="DY679">
        <v>90.2792</v>
      </c>
      <c r="DZ679">
        <v>0.0315896384615385</v>
      </c>
      <c r="EA679">
        <v>29.7229153846154</v>
      </c>
      <c r="EB679">
        <v>30.0422769230769</v>
      </c>
      <c r="EC679">
        <v>999.9</v>
      </c>
      <c r="ED679">
        <v>0</v>
      </c>
      <c r="EE679">
        <v>0</v>
      </c>
      <c r="EF679">
        <v>10003.8946153846</v>
      </c>
      <c r="EG679">
        <v>0</v>
      </c>
      <c r="EH679">
        <v>14.7321923076923</v>
      </c>
      <c r="EI679">
        <v>-39.2777846153846</v>
      </c>
      <c r="EJ679">
        <v>1403.74076923077</v>
      </c>
      <c r="EK679">
        <v>1442.16923076923</v>
      </c>
      <c r="EL679">
        <v>1.20475846153846</v>
      </c>
      <c r="EM679">
        <v>1410.57384615385</v>
      </c>
      <c r="EN679">
        <v>21.9075384615385</v>
      </c>
      <c r="EO679">
        <v>2.08656</v>
      </c>
      <c r="EP679">
        <v>1.97779461538462</v>
      </c>
      <c r="EQ679">
        <v>18.1169307692308</v>
      </c>
      <c r="ER679">
        <v>17.2676307692308</v>
      </c>
      <c r="ES679">
        <v>2000.00230769231</v>
      </c>
      <c r="ET679">
        <v>0.979999384615384</v>
      </c>
      <c r="EU679">
        <v>0.0200002692307692</v>
      </c>
      <c r="EV679">
        <v>0</v>
      </c>
      <c r="EW679">
        <v>499.478692307692</v>
      </c>
      <c r="EX679">
        <v>5.00059</v>
      </c>
      <c r="EY679">
        <v>10146.1769230769</v>
      </c>
      <c r="EZ679">
        <v>17360.3384615385</v>
      </c>
      <c r="FA679">
        <v>40.7306153846154</v>
      </c>
      <c r="FB679">
        <v>40.437</v>
      </c>
      <c r="FC679">
        <v>40.0910769230769</v>
      </c>
      <c r="FD679">
        <v>39.937</v>
      </c>
      <c r="FE679">
        <v>41.687</v>
      </c>
      <c r="FF679">
        <v>1955.10230769231</v>
      </c>
      <c r="FG679">
        <v>39.9</v>
      </c>
      <c r="FH679">
        <v>0</v>
      </c>
      <c r="FI679">
        <v>1759352568.6</v>
      </c>
      <c r="FJ679">
        <v>0</v>
      </c>
      <c r="FK679">
        <v>499.461230769231</v>
      </c>
      <c r="FL679">
        <v>-0.54276923813661</v>
      </c>
      <c r="FM679">
        <v>-11.3025640715256</v>
      </c>
      <c r="FN679">
        <v>10146.0076923077</v>
      </c>
      <c r="FO679">
        <v>15</v>
      </c>
      <c r="FP679">
        <v>0</v>
      </c>
      <c r="FQ679" t="s">
        <v>439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-39.12006</v>
      </c>
      <c r="GD679">
        <v>-2.13331127819553</v>
      </c>
      <c r="GE679">
        <v>0.572841021052089</v>
      </c>
      <c r="GF679">
        <v>0</v>
      </c>
      <c r="GG679">
        <v>499.494941176471</v>
      </c>
      <c r="GH679">
        <v>-0.522689079941769</v>
      </c>
      <c r="GI679">
        <v>0.161181655133443</v>
      </c>
      <c r="GJ679">
        <v>-1</v>
      </c>
      <c r="GK679">
        <v>1.2280095</v>
      </c>
      <c r="GL679">
        <v>-0.638446466165413</v>
      </c>
      <c r="GM679">
        <v>0.0619655904091133</v>
      </c>
      <c r="GN679">
        <v>0</v>
      </c>
      <c r="GO679">
        <v>0</v>
      </c>
      <c r="GP679">
        <v>2</v>
      </c>
      <c r="GQ679" t="s">
        <v>481</v>
      </c>
      <c r="GR679">
        <v>3.1326</v>
      </c>
      <c r="GS679">
        <v>2.70931</v>
      </c>
      <c r="GT679">
        <v>0.203778</v>
      </c>
      <c r="GU679">
        <v>0.207523</v>
      </c>
      <c r="GV679">
        <v>0.100275</v>
      </c>
      <c r="GW679">
        <v>0.0975075</v>
      </c>
      <c r="GX679">
        <v>30029.7</v>
      </c>
      <c r="GY679">
        <v>32040</v>
      </c>
      <c r="GZ679">
        <v>34117.5</v>
      </c>
      <c r="HA679">
        <v>36600.3</v>
      </c>
      <c r="HB679">
        <v>43350.9</v>
      </c>
      <c r="HC679">
        <v>47427.6</v>
      </c>
      <c r="HD679">
        <v>53209.3</v>
      </c>
      <c r="HE679">
        <v>58488.7</v>
      </c>
      <c r="HF679">
        <v>1.96647</v>
      </c>
      <c r="HG679">
        <v>1.7851</v>
      </c>
      <c r="HH679">
        <v>0.152681</v>
      </c>
      <c r="HI679">
        <v>0</v>
      </c>
      <c r="HJ679">
        <v>27.5412</v>
      </c>
      <c r="HK679">
        <v>999.9</v>
      </c>
      <c r="HL679">
        <v>50.299</v>
      </c>
      <c r="HM679">
        <v>31.229</v>
      </c>
      <c r="HN679">
        <v>25.4645</v>
      </c>
      <c r="HO679">
        <v>54.436</v>
      </c>
      <c r="HP679">
        <v>46.0497</v>
      </c>
      <c r="HQ679">
        <v>1</v>
      </c>
      <c r="HR679">
        <v>0.0141031</v>
      </c>
      <c r="HS679">
        <v>0.0594254</v>
      </c>
      <c r="HT679">
        <v>20.113</v>
      </c>
      <c r="HU679">
        <v>5.19677</v>
      </c>
      <c r="HV679">
        <v>12.004</v>
      </c>
      <c r="HW679">
        <v>4.97495</v>
      </c>
      <c r="HX679">
        <v>3.29383</v>
      </c>
      <c r="HY679">
        <v>9999</v>
      </c>
      <c r="HZ679">
        <v>9999</v>
      </c>
      <c r="IA679">
        <v>999.9</v>
      </c>
      <c r="IB679">
        <v>9999</v>
      </c>
      <c r="IC679">
        <v>1.86325</v>
      </c>
      <c r="ID679">
        <v>1.86813</v>
      </c>
      <c r="IE679">
        <v>1.86794</v>
      </c>
      <c r="IF679">
        <v>1.86905</v>
      </c>
      <c r="IG679">
        <v>1.86981</v>
      </c>
      <c r="IH679">
        <v>1.86592</v>
      </c>
      <c r="II679">
        <v>1.86697</v>
      </c>
      <c r="IJ679">
        <v>1.86844</v>
      </c>
      <c r="IK679">
        <v>5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4.77</v>
      </c>
      <c r="IY679">
        <v>0.3453</v>
      </c>
      <c r="IZ679">
        <v>0.591063205497763</v>
      </c>
      <c r="JA679">
        <v>0.00362635438953289</v>
      </c>
      <c r="JB679">
        <v>-8.50754122937555e-07</v>
      </c>
      <c r="JC679">
        <v>2.87264459290622e-10</v>
      </c>
      <c r="JD679">
        <v>-0.103101814204982</v>
      </c>
      <c r="JE679">
        <v>-0.017656537129445</v>
      </c>
      <c r="JF679">
        <v>0.00217271289782075</v>
      </c>
      <c r="JG679">
        <v>-2.34727275410467e-05</v>
      </c>
      <c r="JH679">
        <v>4</v>
      </c>
      <c r="JI679">
        <v>2183</v>
      </c>
      <c r="JJ679">
        <v>1</v>
      </c>
      <c r="JK679">
        <v>27</v>
      </c>
      <c r="JL679">
        <v>29322542.8</v>
      </c>
      <c r="JM679">
        <v>29322542.8</v>
      </c>
      <c r="JN679">
        <v>2.71606</v>
      </c>
      <c r="JO679">
        <v>2.61475</v>
      </c>
      <c r="JP679">
        <v>1.54785</v>
      </c>
      <c r="JQ679">
        <v>2.31201</v>
      </c>
      <c r="JR679">
        <v>1.64551</v>
      </c>
      <c r="JS679">
        <v>2.30591</v>
      </c>
      <c r="JT679">
        <v>34.3952</v>
      </c>
      <c r="JU679">
        <v>24.1838</v>
      </c>
      <c r="JV679">
        <v>18</v>
      </c>
      <c r="JW679">
        <v>507.061</v>
      </c>
      <c r="JX679">
        <v>392.132</v>
      </c>
      <c r="JY679">
        <v>27.0465</v>
      </c>
      <c r="JZ679">
        <v>27.5464</v>
      </c>
      <c r="KA679">
        <v>30</v>
      </c>
      <c r="KB679">
        <v>27.575</v>
      </c>
      <c r="KC679">
        <v>27.5366</v>
      </c>
      <c r="KD679">
        <v>54.4755</v>
      </c>
      <c r="KE679">
        <v>14.444</v>
      </c>
      <c r="KF679">
        <v>19.3474</v>
      </c>
      <c r="KG679">
        <v>27.0175</v>
      </c>
      <c r="KH679">
        <v>1459.63</v>
      </c>
      <c r="KI679">
        <v>22.0748</v>
      </c>
      <c r="KJ679">
        <v>96.7331</v>
      </c>
      <c r="KK679">
        <v>94.7687</v>
      </c>
    </row>
    <row r="680" spans="1:297">
      <c r="A680">
        <v>664</v>
      </c>
      <c r="B680">
        <v>1759352573</v>
      </c>
      <c r="C680">
        <v>19713</v>
      </c>
      <c r="D680" t="s">
        <v>1775</v>
      </c>
      <c r="E680" t="s">
        <v>1776</v>
      </c>
      <c r="F680">
        <v>5</v>
      </c>
      <c r="G680" t="s">
        <v>1410</v>
      </c>
      <c r="H680" t="s">
        <v>436</v>
      </c>
      <c r="I680">
        <v>1759352564.84615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1475.56389681364</v>
      </c>
      <c r="AK680">
        <v>1445.76387878788</v>
      </c>
      <c r="AL680">
        <v>3.35227237800155</v>
      </c>
      <c r="AM680">
        <v>64.7014413785426</v>
      </c>
      <c r="AN680">
        <f>(AP680 - AO680 + DY680*1E3/(8.314*(EA680+273.15)) * AR680/DX680 * AQ680) * DX680/(100*DL680) * 1000/(1000 - AP680)</f>
        <v>0</v>
      </c>
      <c r="AO680">
        <v>22.0411366935154</v>
      </c>
      <c r="AP680">
        <v>23.1650745454545</v>
      </c>
      <c r="AQ680">
        <v>0.00626607492243917</v>
      </c>
      <c r="AR680">
        <v>119.371846667819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2.44</v>
      </c>
      <c r="DM680">
        <v>0.5</v>
      </c>
      <c r="DN680" t="s">
        <v>438</v>
      </c>
      <c r="DO680">
        <v>2</v>
      </c>
      <c r="DP680" t="b">
        <v>1</v>
      </c>
      <c r="DQ680">
        <v>1759352564.84615</v>
      </c>
      <c r="DR680">
        <v>1388.27153846154</v>
      </c>
      <c r="DS680">
        <v>1427.16692307692</v>
      </c>
      <c r="DT680">
        <v>23.1270230769231</v>
      </c>
      <c r="DU680">
        <v>21.9713846153846</v>
      </c>
      <c r="DV680">
        <v>1383.53</v>
      </c>
      <c r="DW680">
        <v>22.7822384615385</v>
      </c>
      <c r="DX680">
        <v>500.013</v>
      </c>
      <c r="DY680">
        <v>90.2791615384615</v>
      </c>
      <c r="DZ680">
        <v>0.0314492</v>
      </c>
      <c r="EA680">
        <v>29.7156076923077</v>
      </c>
      <c r="EB680">
        <v>30.0368615384615</v>
      </c>
      <c r="EC680">
        <v>999.9</v>
      </c>
      <c r="ED680">
        <v>0</v>
      </c>
      <c r="EE680">
        <v>0</v>
      </c>
      <c r="EF680">
        <v>10001.3561538462</v>
      </c>
      <c r="EG680">
        <v>0</v>
      </c>
      <c r="EH680">
        <v>14.7318769230769</v>
      </c>
      <c r="EI680">
        <v>-38.8950846153846</v>
      </c>
      <c r="EJ680">
        <v>1421.13846153846</v>
      </c>
      <c r="EK680">
        <v>1459.22692307692</v>
      </c>
      <c r="EL680">
        <v>1.15565</v>
      </c>
      <c r="EM680">
        <v>1427.16692307692</v>
      </c>
      <c r="EN680">
        <v>21.9713846153846</v>
      </c>
      <c r="EO680">
        <v>2.08788923076923</v>
      </c>
      <c r="EP680">
        <v>1.98355769230769</v>
      </c>
      <c r="EQ680">
        <v>18.1270692307692</v>
      </c>
      <c r="ER680">
        <v>17.3136538461538</v>
      </c>
      <c r="ES680">
        <v>2000.06384615385</v>
      </c>
      <c r="ET680">
        <v>0.980000076923077</v>
      </c>
      <c r="EU680">
        <v>0.0199995538461538</v>
      </c>
      <c r="EV680">
        <v>0</v>
      </c>
      <c r="EW680">
        <v>499.487846153846</v>
      </c>
      <c r="EX680">
        <v>5.00059</v>
      </c>
      <c r="EY680">
        <v>10145.7230769231</v>
      </c>
      <c r="EZ680">
        <v>17360.8769230769</v>
      </c>
      <c r="FA680">
        <v>40.7354615384615</v>
      </c>
      <c r="FB680">
        <v>40.437</v>
      </c>
      <c r="FC680">
        <v>40.0813846153846</v>
      </c>
      <c r="FD680">
        <v>39.937</v>
      </c>
      <c r="FE680">
        <v>41.687</v>
      </c>
      <c r="FF680">
        <v>1955.16384615385</v>
      </c>
      <c r="FG680">
        <v>39.9</v>
      </c>
      <c r="FH680">
        <v>0</v>
      </c>
      <c r="FI680">
        <v>1759352574</v>
      </c>
      <c r="FJ680">
        <v>0</v>
      </c>
      <c r="FK680">
        <v>499.4264</v>
      </c>
      <c r="FL680">
        <v>-0.291538478990196</v>
      </c>
      <c r="FM680">
        <v>-8.69999998627909</v>
      </c>
      <c r="FN680">
        <v>10145.232</v>
      </c>
      <c r="FO680">
        <v>15</v>
      </c>
      <c r="FP680">
        <v>0</v>
      </c>
      <c r="FQ680" t="s">
        <v>439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-39.0732904761905</v>
      </c>
      <c r="GD680">
        <v>2.7222155844156</v>
      </c>
      <c r="GE680">
        <v>0.626533737855514</v>
      </c>
      <c r="GF680">
        <v>0</v>
      </c>
      <c r="GG680">
        <v>499.452411764706</v>
      </c>
      <c r="GH680">
        <v>-0.320763947713958</v>
      </c>
      <c r="GI680">
        <v>0.163705998604934</v>
      </c>
      <c r="GJ680">
        <v>-1</v>
      </c>
      <c r="GK680">
        <v>1.18658571428571</v>
      </c>
      <c r="GL680">
        <v>-0.60391012987013</v>
      </c>
      <c r="GM680">
        <v>0.0622354837977292</v>
      </c>
      <c r="GN680">
        <v>0</v>
      </c>
      <c r="GO680">
        <v>0</v>
      </c>
      <c r="GP680">
        <v>2</v>
      </c>
      <c r="GQ680" t="s">
        <v>481</v>
      </c>
      <c r="GR680">
        <v>3.13263</v>
      </c>
      <c r="GS680">
        <v>2.70934</v>
      </c>
      <c r="GT680">
        <v>0.205249</v>
      </c>
      <c r="GU680">
        <v>0.209073</v>
      </c>
      <c r="GV680">
        <v>0.100361</v>
      </c>
      <c r="GW680">
        <v>0.0975795</v>
      </c>
      <c r="GX680">
        <v>29974</v>
      </c>
      <c r="GY680">
        <v>31977.1</v>
      </c>
      <c r="GZ680">
        <v>34117.1</v>
      </c>
      <c r="HA680">
        <v>36599.9</v>
      </c>
      <c r="HB680">
        <v>43346.2</v>
      </c>
      <c r="HC680">
        <v>47423.5</v>
      </c>
      <c r="HD680">
        <v>53208.6</v>
      </c>
      <c r="HE680">
        <v>58488.2</v>
      </c>
      <c r="HF680">
        <v>1.9666</v>
      </c>
      <c r="HG680">
        <v>1.785</v>
      </c>
      <c r="HH680">
        <v>0.152718</v>
      </c>
      <c r="HI680">
        <v>0</v>
      </c>
      <c r="HJ680">
        <v>27.5389</v>
      </c>
      <c r="HK680">
        <v>999.9</v>
      </c>
      <c r="HL680">
        <v>50.299</v>
      </c>
      <c r="HM680">
        <v>31.219</v>
      </c>
      <c r="HN680">
        <v>25.4481</v>
      </c>
      <c r="HO680">
        <v>54.896</v>
      </c>
      <c r="HP680">
        <v>45.9455</v>
      </c>
      <c r="HQ680">
        <v>1</v>
      </c>
      <c r="HR680">
        <v>0.0138897</v>
      </c>
      <c r="HS680">
        <v>0.0669853</v>
      </c>
      <c r="HT680">
        <v>20.1132</v>
      </c>
      <c r="HU680">
        <v>5.19797</v>
      </c>
      <c r="HV680">
        <v>12.004</v>
      </c>
      <c r="HW680">
        <v>4.97525</v>
      </c>
      <c r="HX680">
        <v>3.29398</v>
      </c>
      <c r="HY680">
        <v>9999</v>
      </c>
      <c r="HZ680">
        <v>9999</v>
      </c>
      <c r="IA680">
        <v>999.9</v>
      </c>
      <c r="IB680">
        <v>9999</v>
      </c>
      <c r="IC680">
        <v>1.86325</v>
      </c>
      <c r="ID680">
        <v>1.86813</v>
      </c>
      <c r="IE680">
        <v>1.86791</v>
      </c>
      <c r="IF680">
        <v>1.86905</v>
      </c>
      <c r="IG680">
        <v>1.86982</v>
      </c>
      <c r="IH680">
        <v>1.86592</v>
      </c>
      <c r="II680">
        <v>1.86699</v>
      </c>
      <c r="IJ680">
        <v>1.86844</v>
      </c>
      <c r="IK680">
        <v>5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4.82</v>
      </c>
      <c r="IY680">
        <v>0.3465</v>
      </c>
      <c r="IZ680">
        <v>0.591063205497763</v>
      </c>
      <c r="JA680">
        <v>0.00362635438953289</v>
      </c>
      <c r="JB680">
        <v>-8.50754122937555e-07</v>
      </c>
      <c r="JC680">
        <v>2.87264459290622e-10</v>
      </c>
      <c r="JD680">
        <v>-0.103101814204982</v>
      </c>
      <c r="JE680">
        <v>-0.017656537129445</v>
      </c>
      <c r="JF680">
        <v>0.00217271289782075</v>
      </c>
      <c r="JG680">
        <v>-2.34727275410467e-05</v>
      </c>
      <c r="JH680">
        <v>4</v>
      </c>
      <c r="JI680">
        <v>2183</v>
      </c>
      <c r="JJ680">
        <v>1</v>
      </c>
      <c r="JK680">
        <v>27</v>
      </c>
      <c r="JL680">
        <v>29322542.9</v>
      </c>
      <c r="JM680">
        <v>29322542.9</v>
      </c>
      <c r="JN680">
        <v>2.74536</v>
      </c>
      <c r="JO680">
        <v>2.61597</v>
      </c>
      <c r="JP680">
        <v>1.54785</v>
      </c>
      <c r="JQ680">
        <v>2.31201</v>
      </c>
      <c r="JR680">
        <v>1.64673</v>
      </c>
      <c r="JS680">
        <v>2.29614</v>
      </c>
      <c r="JT680">
        <v>34.3952</v>
      </c>
      <c r="JU680">
        <v>24.1838</v>
      </c>
      <c r="JV680">
        <v>18</v>
      </c>
      <c r="JW680">
        <v>507.131</v>
      </c>
      <c r="JX680">
        <v>392.066</v>
      </c>
      <c r="JY680">
        <v>27.0084</v>
      </c>
      <c r="JZ680">
        <v>27.5456</v>
      </c>
      <c r="KA680">
        <v>30</v>
      </c>
      <c r="KB680">
        <v>27.5737</v>
      </c>
      <c r="KC680">
        <v>27.5349</v>
      </c>
      <c r="KD680">
        <v>54.9728</v>
      </c>
      <c r="KE680">
        <v>14.444</v>
      </c>
      <c r="KF680">
        <v>19.7455</v>
      </c>
      <c r="KG680">
        <v>26.9865</v>
      </c>
      <c r="KH680">
        <v>1473.32</v>
      </c>
      <c r="KI680">
        <v>22.0849</v>
      </c>
      <c r="KJ680">
        <v>96.7319</v>
      </c>
      <c r="KK680">
        <v>94.7678</v>
      </c>
    </row>
    <row r="681" spans="1:297">
      <c r="A681">
        <v>665</v>
      </c>
      <c r="B681">
        <v>1759352578</v>
      </c>
      <c r="C681">
        <v>19718</v>
      </c>
      <c r="D681" t="s">
        <v>1777</v>
      </c>
      <c r="E681" t="s">
        <v>1778</v>
      </c>
      <c r="F681">
        <v>5</v>
      </c>
      <c r="G681" t="s">
        <v>1410</v>
      </c>
      <c r="H681" t="s">
        <v>436</v>
      </c>
      <c r="I681">
        <v>1759352569.84615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1494.05075559901</v>
      </c>
      <c r="AK681">
        <v>1463.63727272727</v>
      </c>
      <c r="AL681">
        <v>3.58968826136328</v>
      </c>
      <c r="AM681">
        <v>64.7014413785426</v>
      </c>
      <c r="AN681">
        <f>(AP681 - AO681 + DY681*1E3/(8.314*(EA681+273.15)) * AR681/DX681 * AQ681) * DX681/(100*DL681) * 1000/(1000 - AP681)</f>
        <v>0</v>
      </c>
      <c r="AO681">
        <v>22.0521777932619</v>
      </c>
      <c r="AP681">
        <v>23.1760696969697</v>
      </c>
      <c r="AQ681">
        <v>0.0012679172762392</v>
      </c>
      <c r="AR681">
        <v>119.371846667819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2.44</v>
      </c>
      <c r="DM681">
        <v>0.5</v>
      </c>
      <c r="DN681" t="s">
        <v>438</v>
      </c>
      <c r="DO681">
        <v>2</v>
      </c>
      <c r="DP681" t="b">
        <v>1</v>
      </c>
      <c r="DQ681">
        <v>1759352569.84615</v>
      </c>
      <c r="DR681">
        <v>1405.22769230769</v>
      </c>
      <c r="DS681">
        <v>1444.43461538462</v>
      </c>
      <c r="DT681">
        <v>23.1486384615385</v>
      </c>
      <c r="DU681">
        <v>22.0188692307692</v>
      </c>
      <c r="DV681">
        <v>1400.43615384615</v>
      </c>
      <c r="DW681">
        <v>22.8029307692308</v>
      </c>
      <c r="DX681">
        <v>499.981769230769</v>
      </c>
      <c r="DY681">
        <v>90.2783461538461</v>
      </c>
      <c r="DZ681">
        <v>0.0314373307692308</v>
      </c>
      <c r="EA681">
        <v>29.7067230769231</v>
      </c>
      <c r="EB681">
        <v>30.0320307692308</v>
      </c>
      <c r="EC681">
        <v>999.9</v>
      </c>
      <c r="ED681">
        <v>0</v>
      </c>
      <c r="EE681">
        <v>0</v>
      </c>
      <c r="EF681">
        <v>10006.6546153846</v>
      </c>
      <c r="EG681">
        <v>0</v>
      </c>
      <c r="EH681">
        <v>14.7288</v>
      </c>
      <c r="EI681">
        <v>-39.2060307692308</v>
      </c>
      <c r="EJ681">
        <v>1438.52846153846</v>
      </c>
      <c r="EK681">
        <v>1476.95384615385</v>
      </c>
      <c r="EL681">
        <v>1.12978692307692</v>
      </c>
      <c r="EM681">
        <v>1444.43461538462</v>
      </c>
      <c r="EN681">
        <v>22.0188692307692</v>
      </c>
      <c r="EO681">
        <v>2.08982076923077</v>
      </c>
      <c r="EP681">
        <v>1.98782615384615</v>
      </c>
      <c r="EQ681">
        <v>18.1417923076923</v>
      </c>
      <c r="ER681">
        <v>17.3476846153846</v>
      </c>
      <c r="ES681">
        <v>2000.07923076923</v>
      </c>
      <c r="ET681">
        <v>0.980000307692308</v>
      </c>
      <c r="EU681">
        <v>0.0199993153846154</v>
      </c>
      <c r="EV681">
        <v>0</v>
      </c>
      <c r="EW681">
        <v>499.479153846154</v>
      </c>
      <c r="EX681">
        <v>5.00059</v>
      </c>
      <c r="EY681">
        <v>10145.1769230769</v>
      </c>
      <c r="EZ681">
        <v>17361.0076923077</v>
      </c>
      <c r="FA681">
        <v>40.75</v>
      </c>
      <c r="FB681">
        <v>40.437</v>
      </c>
      <c r="FC681">
        <v>40.0862307692308</v>
      </c>
      <c r="FD681">
        <v>39.9466923076923</v>
      </c>
      <c r="FE681">
        <v>41.687</v>
      </c>
      <c r="FF681">
        <v>1955.17923076923</v>
      </c>
      <c r="FG681">
        <v>39.9</v>
      </c>
      <c r="FH681">
        <v>0</v>
      </c>
      <c r="FI681">
        <v>1759352578.8</v>
      </c>
      <c r="FJ681">
        <v>0</v>
      </c>
      <c r="FK681">
        <v>499.39396</v>
      </c>
      <c r="FL681">
        <v>-0.0946923327167114</v>
      </c>
      <c r="FM681">
        <v>-4.40769238779518</v>
      </c>
      <c r="FN681">
        <v>10144.64</v>
      </c>
      <c r="FO681">
        <v>15</v>
      </c>
      <c r="FP681">
        <v>0</v>
      </c>
      <c r="FQ681" t="s">
        <v>439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-39.06395</v>
      </c>
      <c r="GD681">
        <v>-2.21612030075187</v>
      </c>
      <c r="GE681">
        <v>0.64189533843143</v>
      </c>
      <c r="GF681">
        <v>0</v>
      </c>
      <c r="GG681">
        <v>499.423794117647</v>
      </c>
      <c r="GH681">
        <v>-0.375416357762474</v>
      </c>
      <c r="GI681">
        <v>0.183848687690171</v>
      </c>
      <c r="GJ681">
        <v>-1</v>
      </c>
      <c r="GK681">
        <v>1.1450115</v>
      </c>
      <c r="GL681">
        <v>-0.313429624060149</v>
      </c>
      <c r="GM681">
        <v>0.0345969634903123</v>
      </c>
      <c r="GN681">
        <v>0</v>
      </c>
      <c r="GO681">
        <v>0</v>
      </c>
      <c r="GP681">
        <v>2</v>
      </c>
      <c r="GQ681" t="s">
        <v>481</v>
      </c>
      <c r="GR681">
        <v>3.1328</v>
      </c>
      <c r="GS681">
        <v>2.70976</v>
      </c>
      <c r="GT681">
        <v>0.206788</v>
      </c>
      <c r="GU681">
        <v>0.210502</v>
      </c>
      <c r="GV681">
        <v>0.100391</v>
      </c>
      <c r="GW681">
        <v>0.0976396</v>
      </c>
      <c r="GX681">
        <v>29915.9</v>
      </c>
      <c r="GY681">
        <v>31919.2</v>
      </c>
      <c r="GZ681">
        <v>34116.9</v>
      </c>
      <c r="HA681">
        <v>36599.7</v>
      </c>
      <c r="HB681">
        <v>43344.8</v>
      </c>
      <c r="HC681">
        <v>47420.1</v>
      </c>
      <c r="HD681">
        <v>53208.5</v>
      </c>
      <c r="HE681">
        <v>58487.8</v>
      </c>
      <c r="HF681">
        <v>1.9663</v>
      </c>
      <c r="HG681">
        <v>1.78515</v>
      </c>
      <c r="HH681">
        <v>0.152126</v>
      </c>
      <c r="HI681">
        <v>0</v>
      </c>
      <c r="HJ681">
        <v>27.5361</v>
      </c>
      <c r="HK681">
        <v>999.9</v>
      </c>
      <c r="HL681">
        <v>50.348</v>
      </c>
      <c r="HM681">
        <v>31.219</v>
      </c>
      <c r="HN681">
        <v>25.4748</v>
      </c>
      <c r="HO681">
        <v>54.006</v>
      </c>
      <c r="HP681">
        <v>45.8373</v>
      </c>
      <c r="HQ681">
        <v>1</v>
      </c>
      <c r="HR681">
        <v>0.0141235</v>
      </c>
      <c r="HS681">
        <v>0.0502397</v>
      </c>
      <c r="HT681">
        <v>20.1131</v>
      </c>
      <c r="HU681">
        <v>5.19797</v>
      </c>
      <c r="HV681">
        <v>12.004</v>
      </c>
      <c r="HW681">
        <v>4.97515</v>
      </c>
      <c r="HX681">
        <v>3.29398</v>
      </c>
      <c r="HY681">
        <v>9999</v>
      </c>
      <c r="HZ681">
        <v>9999</v>
      </c>
      <c r="IA681">
        <v>999.9</v>
      </c>
      <c r="IB681">
        <v>9999</v>
      </c>
      <c r="IC681">
        <v>1.86325</v>
      </c>
      <c r="ID681">
        <v>1.86813</v>
      </c>
      <c r="IE681">
        <v>1.8679</v>
      </c>
      <c r="IF681">
        <v>1.86905</v>
      </c>
      <c r="IG681">
        <v>1.86983</v>
      </c>
      <c r="IH681">
        <v>1.86587</v>
      </c>
      <c r="II681">
        <v>1.86695</v>
      </c>
      <c r="IJ681">
        <v>1.86844</v>
      </c>
      <c r="IK681">
        <v>5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4.88</v>
      </c>
      <c r="IY681">
        <v>0.3469</v>
      </c>
      <c r="IZ681">
        <v>0.591063205497763</v>
      </c>
      <c r="JA681">
        <v>0.00362635438953289</v>
      </c>
      <c r="JB681">
        <v>-8.50754122937555e-07</v>
      </c>
      <c r="JC681">
        <v>2.87264459290622e-10</v>
      </c>
      <c r="JD681">
        <v>-0.103101814204982</v>
      </c>
      <c r="JE681">
        <v>-0.017656537129445</v>
      </c>
      <c r="JF681">
        <v>0.00217271289782075</v>
      </c>
      <c r="JG681">
        <v>-2.34727275410467e-05</v>
      </c>
      <c r="JH681">
        <v>4</v>
      </c>
      <c r="JI681">
        <v>2183</v>
      </c>
      <c r="JJ681">
        <v>1</v>
      </c>
      <c r="JK681">
        <v>27</v>
      </c>
      <c r="JL681">
        <v>29322543</v>
      </c>
      <c r="JM681">
        <v>29322543</v>
      </c>
      <c r="JN681">
        <v>2.76855</v>
      </c>
      <c r="JO681">
        <v>2.61475</v>
      </c>
      <c r="JP681">
        <v>1.54785</v>
      </c>
      <c r="JQ681">
        <v>2.31201</v>
      </c>
      <c r="JR681">
        <v>1.64551</v>
      </c>
      <c r="JS681">
        <v>2.26929</v>
      </c>
      <c r="JT681">
        <v>34.3952</v>
      </c>
      <c r="JU681">
        <v>24.1838</v>
      </c>
      <c r="JV681">
        <v>18</v>
      </c>
      <c r="JW681">
        <v>506.924</v>
      </c>
      <c r="JX681">
        <v>392.143</v>
      </c>
      <c r="JY681">
        <v>26.9773</v>
      </c>
      <c r="JZ681">
        <v>27.5449</v>
      </c>
      <c r="KA681">
        <v>30.0001</v>
      </c>
      <c r="KB681">
        <v>27.5727</v>
      </c>
      <c r="KC681">
        <v>27.5343</v>
      </c>
      <c r="KD681">
        <v>55.5032</v>
      </c>
      <c r="KE681">
        <v>14.444</v>
      </c>
      <c r="KF681">
        <v>19.7455</v>
      </c>
      <c r="KG681">
        <v>26.9617</v>
      </c>
      <c r="KH681">
        <v>1493.57</v>
      </c>
      <c r="KI681">
        <v>22.1064</v>
      </c>
      <c r="KJ681">
        <v>96.7316</v>
      </c>
      <c r="KK681">
        <v>94.7672</v>
      </c>
    </row>
    <row r="682" spans="1:297">
      <c r="A682">
        <v>666</v>
      </c>
      <c r="B682">
        <v>1759352583</v>
      </c>
      <c r="C682">
        <v>19723</v>
      </c>
      <c r="D682" t="s">
        <v>1779</v>
      </c>
      <c r="E682" t="s">
        <v>1780</v>
      </c>
      <c r="F682">
        <v>5</v>
      </c>
      <c r="G682" t="s">
        <v>1410</v>
      </c>
      <c r="H682" t="s">
        <v>436</v>
      </c>
      <c r="I682">
        <v>1759352574.84615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1510.45735422522</v>
      </c>
      <c r="AK682">
        <v>1480.51036363636</v>
      </c>
      <c r="AL682">
        <v>3.35561979198678</v>
      </c>
      <c r="AM682">
        <v>64.7014413785426</v>
      </c>
      <c r="AN682">
        <f>(AP682 - AO682 + DY682*1E3/(8.314*(EA682+273.15)) * AR682/DX682 * AQ682) * DX682/(100*DL682) * 1000/(1000 - AP682)</f>
        <v>0</v>
      </c>
      <c r="AO682">
        <v>22.0769205736205</v>
      </c>
      <c r="AP682">
        <v>23.1842981818182</v>
      </c>
      <c r="AQ682">
        <v>0.000503874617066065</v>
      </c>
      <c r="AR682">
        <v>119.371846667819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2.44</v>
      </c>
      <c r="DM682">
        <v>0.5</v>
      </c>
      <c r="DN682" t="s">
        <v>438</v>
      </c>
      <c r="DO682">
        <v>2</v>
      </c>
      <c r="DP682" t="b">
        <v>1</v>
      </c>
      <c r="DQ682">
        <v>1759352574.84615</v>
      </c>
      <c r="DR682">
        <v>1422.18461538462</v>
      </c>
      <c r="DS682">
        <v>1461.07076923077</v>
      </c>
      <c r="DT682">
        <v>23.1674615384615</v>
      </c>
      <c r="DU682">
        <v>22.0538923076923</v>
      </c>
      <c r="DV682">
        <v>1417.34461538462</v>
      </c>
      <c r="DW682">
        <v>22.8209384615385</v>
      </c>
      <c r="DX682">
        <v>500.012230769231</v>
      </c>
      <c r="DY682">
        <v>90.2784076923077</v>
      </c>
      <c r="DZ682">
        <v>0.0314215692307692</v>
      </c>
      <c r="EA682">
        <v>29.6967846153846</v>
      </c>
      <c r="EB682">
        <v>30.0230769230769</v>
      </c>
      <c r="EC682">
        <v>999.9</v>
      </c>
      <c r="ED682">
        <v>0</v>
      </c>
      <c r="EE682">
        <v>0</v>
      </c>
      <c r="EF682">
        <v>10010.06</v>
      </c>
      <c r="EG682">
        <v>0</v>
      </c>
      <c r="EH682">
        <v>14.7288</v>
      </c>
      <c r="EI682">
        <v>-38.8846769230769</v>
      </c>
      <c r="EJ682">
        <v>1455.91615384615</v>
      </c>
      <c r="EK682">
        <v>1494.01769230769</v>
      </c>
      <c r="EL682">
        <v>1.11357615384615</v>
      </c>
      <c r="EM682">
        <v>1461.07076923077</v>
      </c>
      <c r="EN682">
        <v>22.0538923076923</v>
      </c>
      <c r="EO682">
        <v>2.09152153846154</v>
      </c>
      <c r="EP682">
        <v>1.99098923076923</v>
      </c>
      <c r="EQ682">
        <v>18.1547461538462</v>
      </c>
      <c r="ER682">
        <v>17.3728615384615</v>
      </c>
      <c r="ES682">
        <v>2000.1</v>
      </c>
      <c r="ET682">
        <v>0.980000538461538</v>
      </c>
      <c r="EU682">
        <v>0.0199990769230769</v>
      </c>
      <c r="EV682">
        <v>0</v>
      </c>
      <c r="EW682">
        <v>499.456538461538</v>
      </c>
      <c r="EX682">
        <v>5.00059</v>
      </c>
      <c r="EY682">
        <v>10144.7923076923</v>
      </c>
      <c r="EZ682">
        <v>17361.2</v>
      </c>
      <c r="FA682">
        <v>40.75</v>
      </c>
      <c r="FB682">
        <v>40.437</v>
      </c>
      <c r="FC682">
        <v>40.0862307692308</v>
      </c>
      <c r="FD682">
        <v>39.9515384615385</v>
      </c>
      <c r="FE682">
        <v>41.687</v>
      </c>
      <c r="FF682">
        <v>1955.2</v>
      </c>
      <c r="FG682">
        <v>39.9</v>
      </c>
      <c r="FH682">
        <v>0</v>
      </c>
      <c r="FI682">
        <v>1759352583.6</v>
      </c>
      <c r="FJ682">
        <v>0</v>
      </c>
      <c r="FK682">
        <v>499.40524</v>
      </c>
      <c r="FL682">
        <v>-0.0255384755172981</v>
      </c>
      <c r="FM682">
        <v>-6.25384622000351</v>
      </c>
      <c r="FN682">
        <v>10144.264</v>
      </c>
      <c r="FO682">
        <v>15</v>
      </c>
      <c r="FP682">
        <v>0</v>
      </c>
      <c r="FQ682" t="s">
        <v>439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-39.0571857142857</v>
      </c>
      <c r="GD682">
        <v>1.76049350649352</v>
      </c>
      <c r="GE682">
        <v>0.644267795759699</v>
      </c>
      <c r="GF682">
        <v>0</v>
      </c>
      <c r="GG682">
        <v>499.414029411765</v>
      </c>
      <c r="GH682">
        <v>0.0249808907019982</v>
      </c>
      <c r="GI682">
        <v>0.189072423922392</v>
      </c>
      <c r="GJ682">
        <v>-1</v>
      </c>
      <c r="GK682">
        <v>1.12468095238095</v>
      </c>
      <c r="GL682">
        <v>-0.176292467532466</v>
      </c>
      <c r="GM682">
        <v>0.0220342270342695</v>
      </c>
      <c r="GN682">
        <v>0</v>
      </c>
      <c r="GO682">
        <v>0</v>
      </c>
      <c r="GP682">
        <v>2</v>
      </c>
      <c r="GQ682" t="s">
        <v>481</v>
      </c>
      <c r="GR682">
        <v>3.13267</v>
      </c>
      <c r="GS682">
        <v>2.70934</v>
      </c>
      <c r="GT682">
        <v>0.20824</v>
      </c>
      <c r="GU682">
        <v>0.21201</v>
      </c>
      <c r="GV682">
        <v>0.100414</v>
      </c>
      <c r="GW682">
        <v>0.0976951</v>
      </c>
      <c r="GX682">
        <v>29861.2</v>
      </c>
      <c r="GY682">
        <v>31858.2</v>
      </c>
      <c r="GZ682">
        <v>34117</v>
      </c>
      <c r="HA682">
        <v>36599.6</v>
      </c>
      <c r="HB682">
        <v>43343.8</v>
      </c>
      <c r="HC682">
        <v>47417.4</v>
      </c>
      <c r="HD682">
        <v>53208.5</v>
      </c>
      <c r="HE682">
        <v>58487.8</v>
      </c>
      <c r="HF682">
        <v>1.9667</v>
      </c>
      <c r="HG682">
        <v>1.78515</v>
      </c>
      <c r="HH682">
        <v>0.152104</v>
      </c>
      <c r="HI682">
        <v>0</v>
      </c>
      <c r="HJ682">
        <v>27.5336</v>
      </c>
      <c r="HK682">
        <v>999.9</v>
      </c>
      <c r="HL682">
        <v>50.348</v>
      </c>
      <c r="HM682">
        <v>31.219</v>
      </c>
      <c r="HN682">
        <v>25.4743</v>
      </c>
      <c r="HO682">
        <v>54.526</v>
      </c>
      <c r="HP682">
        <v>45.7893</v>
      </c>
      <c r="HQ682">
        <v>1</v>
      </c>
      <c r="HR682">
        <v>0.0137246</v>
      </c>
      <c r="HS682">
        <v>0.0292211</v>
      </c>
      <c r="HT682">
        <v>20.113</v>
      </c>
      <c r="HU682">
        <v>5.19528</v>
      </c>
      <c r="HV682">
        <v>12.004</v>
      </c>
      <c r="HW682">
        <v>4.9749</v>
      </c>
      <c r="HX682">
        <v>3.29385</v>
      </c>
      <c r="HY682">
        <v>9999</v>
      </c>
      <c r="HZ682">
        <v>9999</v>
      </c>
      <c r="IA682">
        <v>999.9</v>
      </c>
      <c r="IB682">
        <v>9999</v>
      </c>
      <c r="IC682">
        <v>1.86325</v>
      </c>
      <c r="ID682">
        <v>1.86813</v>
      </c>
      <c r="IE682">
        <v>1.86793</v>
      </c>
      <c r="IF682">
        <v>1.86905</v>
      </c>
      <c r="IG682">
        <v>1.86982</v>
      </c>
      <c r="IH682">
        <v>1.86587</v>
      </c>
      <c r="II682">
        <v>1.86695</v>
      </c>
      <c r="IJ682">
        <v>1.86844</v>
      </c>
      <c r="IK682">
        <v>5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4.92</v>
      </c>
      <c r="IY682">
        <v>0.3473</v>
      </c>
      <c r="IZ682">
        <v>0.591063205497763</v>
      </c>
      <c r="JA682">
        <v>0.00362635438953289</v>
      </c>
      <c r="JB682">
        <v>-8.50754122937555e-07</v>
      </c>
      <c r="JC682">
        <v>2.87264459290622e-10</v>
      </c>
      <c r="JD682">
        <v>-0.103101814204982</v>
      </c>
      <c r="JE682">
        <v>-0.017656537129445</v>
      </c>
      <c r="JF682">
        <v>0.00217271289782075</v>
      </c>
      <c r="JG682">
        <v>-2.34727275410467e-05</v>
      </c>
      <c r="JH682">
        <v>4</v>
      </c>
      <c r="JI682">
        <v>2183</v>
      </c>
      <c r="JJ682">
        <v>1</v>
      </c>
      <c r="JK682">
        <v>27</v>
      </c>
      <c r="JL682">
        <v>29322543.1</v>
      </c>
      <c r="JM682">
        <v>29322543.1</v>
      </c>
      <c r="JN682">
        <v>2.79541</v>
      </c>
      <c r="JO682">
        <v>2.62085</v>
      </c>
      <c r="JP682">
        <v>1.54785</v>
      </c>
      <c r="JQ682">
        <v>2.31201</v>
      </c>
      <c r="JR682">
        <v>1.64673</v>
      </c>
      <c r="JS682">
        <v>2.27051</v>
      </c>
      <c r="JT682">
        <v>34.3952</v>
      </c>
      <c r="JU682">
        <v>24.1838</v>
      </c>
      <c r="JV682">
        <v>18</v>
      </c>
      <c r="JW682">
        <v>507.167</v>
      </c>
      <c r="JX682">
        <v>392.128</v>
      </c>
      <c r="JY682">
        <v>26.9527</v>
      </c>
      <c r="JZ682">
        <v>27.5433</v>
      </c>
      <c r="KA682">
        <v>30.0001</v>
      </c>
      <c r="KB682">
        <v>27.5704</v>
      </c>
      <c r="KC682">
        <v>27.5321</v>
      </c>
      <c r="KD682">
        <v>55.9737</v>
      </c>
      <c r="KE682">
        <v>14.444</v>
      </c>
      <c r="KF682">
        <v>19.7455</v>
      </c>
      <c r="KG682">
        <v>26.9496</v>
      </c>
      <c r="KH682">
        <v>1507.1</v>
      </c>
      <c r="KI682">
        <v>22.0759</v>
      </c>
      <c r="KJ682">
        <v>96.7318</v>
      </c>
      <c r="KK682">
        <v>94.7671</v>
      </c>
    </row>
    <row r="683" spans="1:297">
      <c r="A683">
        <v>667</v>
      </c>
      <c r="B683">
        <v>1759352588</v>
      </c>
      <c r="C683">
        <v>19728</v>
      </c>
      <c r="D683" t="s">
        <v>1781</v>
      </c>
      <c r="E683" t="s">
        <v>1782</v>
      </c>
      <c r="F683">
        <v>5</v>
      </c>
      <c r="G683" t="s">
        <v>1410</v>
      </c>
      <c r="H683" t="s">
        <v>436</v>
      </c>
      <c r="I683">
        <v>1759352579.84615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1528.36882088984</v>
      </c>
      <c r="AK683">
        <v>1498.10284848485</v>
      </c>
      <c r="AL683">
        <v>3.52580384872463</v>
      </c>
      <c r="AM683">
        <v>64.7014413785426</v>
      </c>
      <c r="AN683">
        <f>(AP683 - AO683 + DY683*1E3/(8.314*(EA683+273.15)) * AR683/DX683 * AQ683) * DX683/(100*DL683) * 1000/(1000 - AP683)</f>
        <v>0</v>
      </c>
      <c r="AO683">
        <v>22.0847070464623</v>
      </c>
      <c r="AP683">
        <v>23.1831848484848</v>
      </c>
      <c r="AQ683">
        <v>-3.37576483714481e-05</v>
      </c>
      <c r="AR683">
        <v>119.371846667819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2.44</v>
      </c>
      <c r="DM683">
        <v>0.5</v>
      </c>
      <c r="DN683" t="s">
        <v>438</v>
      </c>
      <c r="DO683">
        <v>2</v>
      </c>
      <c r="DP683" t="b">
        <v>1</v>
      </c>
      <c r="DQ683">
        <v>1759352579.84615</v>
      </c>
      <c r="DR683">
        <v>1439.07615384615</v>
      </c>
      <c r="DS683">
        <v>1478.21461538462</v>
      </c>
      <c r="DT683">
        <v>23.1787384615385</v>
      </c>
      <c r="DU683">
        <v>22.0697769230769</v>
      </c>
      <c r="DV683">
        <v>1434.18769230769</v>
      </c>
      <c r="DW683">
        <v>22.8317307692308</v>
      </c>
      <c r="DX683">
        <v>500.013461538462</v>
      </c>
      <c r="DY683">
        <v>90.2785615384616</v>
      </c>
      <c r="DZ683">
        <v>0.0314224</v>
      </c>
      <c r="EA683">
        <v>29.6872846153846</v>
      </c>
      <c r="EB683">
        <v>30.0160076923077</v>
      </c>
      <c r="EC683">
        <v>999.9</v>
      </c>
      <c r="ED683">
        <v>0</v>
      </c>
      <c r="EE683">
        <v>0</v>
      </c>
      <c r="EF683">
        <v>10009.7292307692</v>
      </c>
      <c r="EG683">
        <v>0</v>
      </c>
      <c r="EH683">
        <v>14.7302846153846</v>
      </c>
      <c r="EI683">
        <v>-39.1380307692308</v>
      </c>
      <c r="EJ683">
        <v>1473.22461538462</v>
      </c>
      <c r="EK683">
        <v>1511.57461538462</v>
      </c>
      <c r="EL683">
        <v>1.10896384615385</v>
      </c>
      <c r="EM683">
        <v>1478.21461538462</v>
      </c>
      <c r="EN683">
        <v>22.0697769230769</v>
      </c>
      <c r="EO683">
        <v>2.09254230769231</v>
      </c>
      <c r="EP683">
        <v>1.99242692307692</v>
      </c>
      <c r="EQ683">
        <v>18.1625230769231</v>
      </c>
      <c r="ER683">
        <v>17.3842846153846</v>
      </c>
      <c r="ES683">
        <v>2000.04615384615</v>
      </c>
      <c r="ET683">
        <v>0.980000076923077</v>
      </c>
      <c r="EU683">
        <v>0.0199995538461538</v>
      </c>
      <c r="EV683">
        <v>0</v>
      </c>
      <c r="EW683">
        <v>499.378230769231</v>
      </c>
      <c r="EX683">
        <v>5.00059</v>
      </c>
      <c r="EY683">
        <v>10143.8461538462</v>
      </c>
      <c r="EZ683">
        <v>17360.7230769231</v>
      </c>
      <c r="FA683">
        <v>40.75</v>
      </c>
      <c r="FB683">
        <v>40.437</v>
      </c>
      <c r="FC683">
        <v>40.0862307692308</v>
      </c>
      <c r="FD683">
        <v>39.9515384615385</v>
      </c>
      <c r="FE683">
        <v>41.687</v>
      </c>
      <c r="FF683">
        <v>1955.14615384615</v>
      </c>
      <c r="FG683">
        <v>39.9</v>
      </c>
      <c r="FH683">
        <v>0</v>
      </c>
      <c r="FI683">
        <v>1759352589</v>
      </c>
      <c r="FJ683">
        <v>0</v>
      </c>
      <c r="FK683">
        <v>499.334807692308</v>
      </c>
      <c r="FL683">
        <v>-0.776444461211602</v>
      </c>
      <c r="FM683">
        <v>-8.54358977521999</v>
      </c>
      <c r="FN683">
        <v>10143.5192307692</v>
      </c>
      <c r="FO683">
        <v>15</v>
      </c>
      <c r="FP683">
        <v>0</v>
      </c>
      <c r="FQ683" t="s">
        <v>439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-39.0183523809524</v>
      </c>
      <c r="GD683">
        <v>-1.14776103896106</v>
      </c>
      <c r="GE683">
        <v>0.615912479573463</v>
      </c>
      <c r="GF683">
        <v>0</v>
      </c>
      <c r="GG683">
        <v>499.368323529412</v>
      </c>
      <c r="GH683">
        <v>-0.195890002520737</v>
      </c>
      <c r="GI683">
        <v>0.201605427183634</v>
      </c>
      <c r="GJ683">
        <v>-1</v>
      </c>
      <c r="GK683">
        <v>1.11233285714286</v>
      </c>
      <c r="GL683">
        <v>-0.0748254545454541</v>
      </c>
      <c r="GM683">
        <v>0.00938764189816396</v>
      </c>
      <c r="GN683">
        <v>1</v>
      </c>
      <c r="GO683">
        <v>1</v>
      </c>
      <c r="GP683">
        <v>2</v>
      </c>
      <c r="GQ683" t="s">
        <v>448</v>
      </c>
      <c r="GR683">
        <v>3.13276</v>
      </c>
      <c r="GS683">
        <v>2.70958</v>
      </c>
      <c r="GT683">
        <v>0.209732</v>
      </c>
      <c r="GU683">
        <v>0.213386</v>
      </c>
      <c r="GV683">
        <v>0.100407</v>
      </c>
      <c r="GW683">
        <v>0.0977012</v>
      </c>
      <c r="GX683">
        <v>29804.9</v>
      </c>
      <c r="GY683">
        <v>31802.5</v>
      </c>
      <c r="GZ683">
        <v>34116.9</v>
      </c>
      <c r="HA683">
        <v>36599.4</v>
      </c>
      <c r="HB683">
        <v>43344.1</v>
      </c>
      <c r="HC683">
        <v>47417.2</v>
      </c>
      <c r="HD683">
        <v>53208.2</v>
      </c>
      <c r="HE683">
        <v>58487.8</v>
      </c>
      <c r="HF683">
        <v>1.96655</v>
      </c>
      <c r="HG683">
        <v>1.78545</v>
      </c>
      <c r="HH683">
        <v>0.151105</v>
      </c>
      <c r="HI683">
        <v>0</v>
      </c>
      <c r="HJ683">
        <v>27.5307</v>
      </c>
      <c r="HK683">
        <v>999.9</v>
      </c>
      <c r="HL683">
        <v>50.372</v>
      </c>
      <c r="HM683">
        <v>31.219</v>
      </c>
      <c r="HN683">
        <v>25.4902</v>
      </c>
      <c r="HO683">
        <v>54.266</v>
      </c>
      <c r="HP683">
        <v>45.7332</v>
      </c>
      <c r="HQ683">
        <v>1</v>
      </c>
      <c r="HR683">
        <v>0.013938</v>
      </c>
      <c r="HS683">
        <v>-0.00811002</v>
      </c>
      <c r="HT683">
        <v>20.1131</v>
      </c>
      <c r="HU683">
        <v>5.19543</v>
      </c>
      <c r="HV683">
        <v>12.004</v>
      </c>
      <c r="HW683">
        <v>4.97515</v>
      </c>
      <c r="HX683">
        <v>3.294</v>
      </c>
      <c r="HY683">
        <v>9999</v>
      </c>
      <c r="HZ683">
        <v>9999</v>
      </c>
      <c r="IA683">
        <v>999.9</v>
      </c>
      <c r="IB683">
        <v>9999</v>
      </c>
      <c r="IC683">
        <v>1.86325</v>
      </c>
      <c r="ID683">
        <v>1.86813</v>
      </c>
      <c r="IE683">
        <v>1.86792</v>
      </c>
      <c r="IF683">
        <v>1.86905</v>
      </c>
      <c r="IG683">
        <v>1.86983</v>
      </c>
      <c r="IH683">
        <v>1.86591</v>
      </c>
      <c r="II683">
        <v>1.86698</v>
      </c>
      <c r="IJ683">
        <v>1.86843</v>
      </c>
      <c r="IK683">
        <v>5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4.97</v>
      </c>
      <c r="IY683">
        <v>0.3472</v>
      </c>
      <c r="IZ683">
        <v>0.591063205497763</v>
      </c>
      <c r="JA683">
        <v>0.00362635438953289</v>
      </c>
      <c r="JB683">
        <v>-8.50754122937555e-07</v>
      </c>
      <c r="JC683">
        <v>2.87264459290622e-10</v>
      </c>
      <c r="JD683">
        <v>-0.103101814204982</v>
      </c>
      <c r="JE683">
        <v>-0.017656537129445</v>
      </c>
      <c r="JF683">
        <v>0.00217271289782075</v>
      </c>
      <c r="JG683">
        <v>-2.34727275410467e-05</v>
      </c>
      <c r="JH683">
        <v>4</v>
      </c>
      <c r="JI683">
        <v>2183</v>
      </c>
      <c r="JJ683">
        <v>1</v>
      </c>
      <c r="JK683">
        <v>27</v>
      </c>
      <c r="JL683">
        <v>29322543.1</v>
      </c>
      <c r="JM683">
        <v>29322543.1</v>
      </c>
      <c r="JN683">
        <v>2.8186</v>
      </c>
      <c r="JO683">
        <v>2.61108</v>
      </c>
      <c r="JP683">
        <v>1.54785</v>
      </c>
      <c r="JQ683">
        <v>2.31201</v>
      </c>
      <c r="JR683">
        <v>1.64673</v>
      </c>
      <c r="JS683">
        <v>2.34131</v>
      </c>
      <c r="JT683">
        <v>34.3952</v>
      </c>
      <c r="JU683">
        <v>24.1926</v>
      </c>
      <c r="JV683">
        <v>18</v>
      </c>
      <c r="JW683">
        <v>507.068</v>
      </c>
      <c r="JX683">
        <v>392.281</v>
      </c>
      <c r="JY683">
        <v>26.9397</v>
      </c>
      <c r="JZ683">
        <v>27.5433</v>
      </c>
      <c r="KA683">
        <v>30.0001</v>
      </c>
      <c r="KB683">
        <v>27.5703</v>
      </c>
      <c r="KC683">
        <v>27.5309</v>
      </c>
      <c r="KD683">
        <v>56.5193</v>
      </c>
      <c r="KE683">
        <v>14.444</v>
      </c>
      <c r="KF683">
        <v>20.1198</v>
      </c>
      <c r="KG683">
        <v>26.9393</v>
      </c>
      <c r="KH683">
        <v>1527.35</v>
      </c>
      <c r="KI683">
        <v>22.0759</v>
      </c>
      <c r="KJ683">
        <v>96.7312</v>
      </c>
      <c r="KK683">
        <v>94.7669</v>
      </c>
    </row>
    <row r="684" spans="1:297">
      <c r="A684">
        <v>668</v>
      </c>
      <c r="B684">
        <v>1759352593</v>
      </c>
      <c r="C684">
        <v>19733</v>
      </c>
      <c r="D684" t="s">
        <v>1783</v>
      </c>
      <c r="E684" t="s">
        <v>1784</v>
      </c>
      <c r="F684">
        <v>5</v>
      </c>
      <c r="G684" t="s">
        <v>1410</v>
      </c>
      <c r="H684" t="s">
        <v>436</v>
      </c>
      <c r="I684">
        <v>1759352584.84615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1544.84879746673</v>
      </c>
      <c r="AK684">
        <v>1514.99563636364</v>
      </c>
      <c r="AL684">
        <v>3.37072774365081</v>
      </c>
      <c r="AM684">
        <v>64.7014413785426</v>
      </c>
      <c r="AN684">
        <f>(AP684 - AO684 + DY684*1E3/(8.314*(EA684+273.15)) * AR684/DX684 * AQ684) * DX684/(100*DL684) * 1000/(1000 - AP684)</f>
        <v>0</v>
      </c>
      <c r="AO684">
        <v>22.0970411324791</v>
      </c>
      <c r="AP684">
        <v>23.1782145454545</v>
      </c>
      <c r="AQ684">
        <v>-0.000179622169100193</v>
      </c>
      <c r="AR684">
        <v>119.371846667819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2.44</v>
      </c>
      <c r="DM684">
        <v>0.5</v>
      </c>
      <c r="DN684" t="s">
        <v>438</v>
      </c>
      <c r="DO684">
        <v>2</v>
      </c>
      <c r="DP684" t="b">
        <v>1</v>
      </c>
      <c r="DQ684">
        <v>1759352584.84615</v>
      </c>
      <c r="DR684">
        <v>1455.96307692308</v>
      </c>
      <c r="DS684">
        <v>1494.81307692308</v>
      </c>
      <c r="DT684">
        <v>23.1815846153846</v>
      </c>
      <c r="DU684">
        <v>22.0854230769231</v>
      </c>
      <c r="DV684">
        <v>1451.02384615385</v>
      </c>
      <c r="DW684">
        <v>22.8344615384615</v>
      </c>
      <c r="DX684">
        <v>500.041230769231</v>
      </c>
      <c r="DY684">
        <v>90.2784615384615</v>
      </c>
      <c r="DZ684">
        <v>0.0313574076923077</v>
      </c>
      <c r="EA684">
        <v>29.6789</v>
      </c>
      <c r="EB684">
        <v>30.0046307692308</v>
      </c>
      <c r="EC684">
        <v>999.9</v>
      </c>
      <c r="ED684">
        <v>0</v>
      </c>
      <c r="EE684">
        <v>0</v>
      </c>
      <c r="EF684">
        <v>10016.9807692308</v>
      </c>
      <c r="EG684">
        <v>0</v>
      </c>
      <c r="EH684">
        <v>14.7320923076923</v>
      </c>
      <c r="EI684">
        <v>-38.8507307692308</v>
      </c>
      <c r="EJ684">
        <v>1490.51538461538</v>
      </c>
      <c r="EK684">
        <v>1528.57307692308</v>
      </c>
      <c r="EL684">
        <v>1.09615538461538</v>
      </c>
      <c r="EM684">
        <v>1494.81307692308</v>
      </c>
      <c r="EN684">
        <v>22.0854230769231</v>
      </c>
      <c r="EO684">
        <v>2.09279615384615</v>
      </c>
      <c r="EP684">
        <v>1.99383692307692</v>
      </c>
      <c r="EQ684">
        <v>18.1644615384615</v>
      </c>
      <c r="ER684">
        <v>17.3954846153846</v>
      </c>
      <c r="ES684">
        <v>2000.01692307692</v>
      </c>
      <c r="ET684">
        <v>0.979999846153846</v>
      </c>
      <c r="EU684">
        <v>0.0199997923076923</v>
      </c>
      <c r="EV684">
        <v>0</v>
      </c>
      <c r="EW684">
        <v>499.329076923077</v>
      </c>
      <c r="EX684">
        <v>5.00059</v>
      </c>
      <c r="EY684">
        <v>10143</v>
      </c>
      <c r="EZ684">
        <v>17360.4769230769</v>
      </c>
      <c r="FA684">
        <v>40.75</v>
      </c>
      <c r="FB684">
        <v>40.437</v>
      </c>
      <c r="FC684">
        <v>40.0813846153846</v>
      </c>
      <c r="FD684">
        <v>39.9466923076923</v>
      </c>
      <c r="FE684">
        <v>41.687</v>
      </c>
      <c r="FF684">
        <v>1955.11692307692</v>
      </c>
      <c r="FG684">
        <v>39.9</v>
      </c>
      <c r="FH684">
        <v>0</v>
      </c>
      <c r="FI684">
        <v>1759352593.8</v>
      </c>
      <c r="FJ684">
        <v>0</v>
      </c>
      <c r="FK684">
        <v>499.318384615385</v>
      </c>
      <c r="FL684">
        <v>-1.13141881604615</v>
      </c>
      <c r="FM684">
        <v>-10.1059829380081</v>
      </c>
      <c r="FN684">
        <v>10142.7384615385</v>
      </c>
      <c r="FO684">
        <v>15</v>
      </c>
      <c r="FP684">
        <v>0</v>
      </c>
      <c r="FQ684" t="s">
        <v>439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-39.0419904761905</v>
      </c>
      <c r="GD684">
        <v>2.20468051948054</v>
      </c>
      <c r="GE684">
        <v>0.542559059681645</v>
      </c>
      <c r="GF684">
        <v>0</v>
      </c>
      <c r="GG684">
        <v>499.333</v>
      </c>
      <c r="GH684">
        <v>-0.520336142931719</v>
      </c>
      <c r="GI684">
        <v>0.20654510972894</v>
      </c>
      <c r="GJ684">
        <v>-1</v>
      </c>
      <c r="GK684">
        <v>1.10321619047619</v>
      </c>
      <c r="GL684">
        <v>-0.13544961038961</v>
      </c>
      <c r="GM684">
        <v>0.014729064068863</v>
      </c>
      <c r="GN684">
        <v>0</v>
      </c>
      <c r="GO684">
        <v>0</v>
      </c>
      <c r="GP684">
        <v>2</v>
      </c>
      <c r="GQ684" t="s">
        <v>481</v>
      </c>
      <c r="GR684">
        <v>3.13269</v>
      </c>
      <c r="GS684">
        <v>2.70954</v>
      </c>
      <c r="GT684">
        <v>0.211175</v>
      </c>
      <c r="GU684">
        <v>0.214901</v>
      </c>
      <c r="GV684">
        <v>0.100394</v>
      </c>
      <c r="GW684">
        <v>0.0978054</v>
      </c>
      <c r="GX684">
        <v>29750.5</v>
      </c>
      <c r="GY684">
        <v>31741.2</v>
      </c>
      <c r="GZ684">
        <v>34116.9</v>
      </c>
      <c r="HA684">
        <v>36599.4</v>
      </c>
      <c r="HB684">
        <v>43345.1</v>
      </c>
      <c r="HC684">
        <v>47411.6</v>
      </c>
      <c r="HD684">
        <v>53208.4</v>
      </c>
      <c r="HE684">
        <v>58487.5</v>
      </c>
      <c r="HF684">
        <v>1.96668</v>
      </c>
      <c r="HG684">
        <v>1.78515</v>
      </c>
      <c r="HH684">
        <v>0.151005</v>
      </c>
      <c r="HI684">
        <v>0</v>
      </c>
      <c r="HJ684">
        <v>27.5278</v>
      </c>
      <c r="HK684">
        <v>999.9</v>
      </c>
      <c r="HL684">
        <v>50.397</v>
      </c>
      <c r="HM684">
        <v>31.219</v>
      </c>
      <c r="HN684">
        <v>25.5019</v>
      </c>
      <c r="HO684">
        <v>54.726</v>
      </c>
      <c r="HP684">
        <v>45.7332</v>
      </c>
      <c r="HQ684">
        <v>1</v>
      </c>
      <c r="HR684">
        <v>0.0135417</v>
      </c>
      <c r="HS684">
        <v>-0.232097</v>
      </c>
      <c r="HT684">
        <v>20.1125</v>
      </c>
      <c r="HU684">
        <v>5.19453</v>
      </c>
      <c r="HV684">
        <v>12.004</v>
      </c>
      <c r="HW684">
        <v>4.9751</v>
      </c>
      <c r="HX684">
        <v>3.294</v>
      </c>
      <c r="HY684">
        <v>9999</v>
      </c>
      <c r="HZ684">
        <v>9999</v>
      </c>
      <c r="IA684">
        <v>999.9</v>
      </c>
      <c r="IB684">
        <v>9999</v>
      </c>
      <c r="IC684">
        <v>1.86325</v>
      </c>
      <c r="ID684">
        <v>1.86813</v>
      </c>
      <c r="IE684">
        <v>1.86791</v>
      </c>
      <c r="IF684">
        <v>1.86905</v>
      </c>
      <c r="IG684">
        <v>1.86982</v>
      </c>
      <c r="IH684">
        <v>1.8659</v>
      </c>
      <c r="II684">
        <v>1.86695</v>
      </c>
      <c r="IJ684">
        <v>1.86844</v>
      </c>
      <c r="IK684">
        <v>5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5.02</v>
      </c>
      <c r="IY684">
        <v>0.3469</v>
      </c>
      <c r="IZ684">
        <v>0.591063205497763</v>
      </c>
      <c r="JA684">
        <v>0.00362635438953289</v>
      </c>
      <c r="JB684">
        <v>-8.50754122937555e-07</v>
      </c>
      <c r="JC684">
        <v>2.87264459290622e-10</v>
      </c>
      <c r="JD684">
        <v>-0.103101814204982</v>
      </c>
      <c r="JE684">
        <v>-0.017656537129445</v>
      </c>
      <c r="JF684">
        <v>0.00217271289782075</v>
      </c>
      <c r="JG684">
        <v>-2.34727275410467e-05</v>
      </c>
      <c r="JH684">
        <v>4</v>
      </c>
      <c r="JI684">
        <v>2183</v>
      </c>
      <c r="JJ684">
        <v>1</v>
      </c>
      <c r="JK684">
        <v>27</v>
      </c>
      <c r="JL684">
        <v>29322543.2</v>
      </c>
      <c r="JM684">
        <v>29322543.2</v>
      </c>
      <c r="JN684">
        <v>2.84668</v>
      </c>
      <c r="JO684">
        <v>2.61353</v>
      </c>
      <c r="JP684">
        <v>1.54785</v>
      </c>
      <c r="JQ684">
        <v>2.31201</v>
      </c>
      <c r="JR684">
        <v>1.64551</v>
      </c>
      <c r="JS684">
        <v>2.35474</v>
      </c>
      <c r="JT684">
        <v>34.3952</v>
      </c>
      <c r="JU684">
        <v>24.1926</v>
      </c>
      <c r="JV684">
        <v>18</v>
      </c>
      <c r="JW684">
        <v>507.13</v>
      </c>
      <c r="JX684">
        <v>392.112</v>
      </c>
      <c r="JY684">
        <v>26.9319</v>
      </c>
      <c r="JZ684">
        <v>27.5433</v>
      </c>
      <c r="KA684">
        <v>30</v>
      </c>
      <c r="KB684">
        <v>27.5681</v>
      </c>
      <c r="KC684">
        <v>27.5297</v>
      </c>
      <c r="KD684">
        <v>56.9595</v>
      </c>
      <c r="KE684">
        <v>14.444</v>
      </c>
      <c r="KF684">
        <v>20.1198</v>
      </c>
      <c r="KG684">
        <v>27.1457</v>
      </c>
      <c r="KH684">
        <v>1540.86</v>
      </c>
      <c r="KI684">
        <v>22.0759</v>
      </c>
      <c r="KJ684">
        <v>96.7315</v>
      </c>
      <c r="KK684">
        <v>94.7665</v>
      </c>
    </row>
    <row r="685" spans="1:297">
      <c r="A685">
        <v>669</v>
      </c>
      <c r="B685">
        <v>1759352598</v>
      </c>
      <c r="C685">
        <v>19738</v>
      </c>
      <c r="D685" t="s">
        <v>1785</v>
      </c>
      <c r="E685" t="s">
        <v>1786</v>
      </c>
      <c r="F685">
        <v>5</v>
      </c>
      <c r="G685" t="s">
        <v>1410</v>
      </c>
      <c r="H685" t="s">
        <v>436</v>
      </c>
      <c r="I685">
        <v>1759352589.84615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1562.9040234988</v>
      </c>
      <c r="AK685">
        <v>1532.65666666667</v>
      </c>
      <c r="AL685">
        <v>3.52837771346903</v>
      </c>
      <c r="AM685">
        <v>64.7014413785426</v>
      </c>
      <c r="AN685">
        <f>(AP685 - AO685 + DY685*1E3/(8.314*(EA685+273.15)) * AR685/DX685 * AQ685) * DX685/(100*DL685) * 1000/(1000 - AP685)</f>
        <v>0</v>
      </c>
      <c r="AO685">
        <v>22.1239182193766</v>
      </c>
      <c r="AP685">
        <v>23.1818266666667</v>
      </c>
      <c r="AQ685">
        <v>8.49280661117679e-05</v>
      </c>
      <c r="AR685">
        <v>119.371846667819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2.44</v>
      </c>
      <c r="DM685">
        <v>0.5</v>
      </c>
      <c r="DN685" t="s">
        <v>438</v>
      </c>
      <c r="DO685">
        <v>2</v>
      </c>
      <c r="DP685" t="b">
        <v>1</v>
      </c>
      <c r="DQ685">
        <v>1759352589.84615</v>
      </c>
      <c r="DR685">
        <v>1472.82</v>
      </c>
      <c r="DS685">
        <v>1511.81692307692</v>
      </c>
      <c r="DT685">
        <v>23.1817538461538</v>
      </c>
      <c r="DU685">
        <v>22.1009230769231</v>
      </c>
      <c r="DV685">
        <v>1467.83</v>
      </c>
      <c r="DW685">
        <v>22.8346230769231</v>
      </c>
      <c r="DX685">
        <v>500.022384615385</v>
      </c>
      <c r="DY685">
        <v>90.2790153846154</v>
      </c>
      <c r="DZ685">
        <v>0.0313845615384615</v>
      </c>
      <c r="EA685">
        <v>29.6731307692308</v>
      </c>
      <c r="EB685">
        <v>29.9984</v>
      </c>
      <c r="EC685">
        <v>999.9</v>
      </c>
      <c r="ED685">
        <v>0</v>
      </c>
      <c r="EE685">
        <v>0</v>
      </c>
      <c r="EF685">
        <v>10009.7192307692</v>
      </c>
      <c r="EG685">
        <v>0</v>
      </c>
      <c r="EH685">
        <v>14.7324076923077</v>
      </c>
      <c r="EI685">
        <v>-38.9962230769231</v>
      </c>
      <c r="EJ685">
        <v>1507.77307692308</v>
      </c>
      <c r="EK685">
        <v>1545.98384615385</v>
      </c>
      <c r="EL685">
        <v>1.08083</v>
      </c>
      <c r="EM685">
        <v>1511.81692307692</v>
      </c>
      <c r="EN685">
        <v>22.1009230769231</v>
      </c>
      <c r="EO685">
        <v>2.09282461538462</v>
      </c>
      <c r="EP685">
        <v>1.99524923076923</v>
      </c>
      <c r="EQ685">
        <v>18.1646846153846</v>
      </c>
      <c r="ER685">
        <v>17.4067</v>
      </c>
      <c r="ES685">
        <v>1999.98692307692</v>
      </c>
      <c r="ET685">
        <v>0.979999615384615</v>
      </c>
      <c r="EU685">
        <v>0.0200000307692308</v>
      </c>
      <c r="EV685">
        <v>0</v>
      </c>
      <c r="EW685">
        <v>499.206076923077</v>
      </c>
      <c r="EX685">
        <v>5.00059</v>
      </c>
      <c r="EY685">
        <v>10141.8769230769</v>
      </c>
      <c r="EZ685">
        <v>17360.2076923077</v>
      </c>
      <c r="FA685">
        <v>40.75</v>
      </c>
      <c r="FB685">
        <v>40.437</v>
      </c>
      <c r="FC685">
        <v>40.0862307692308</v>
      </c>
      <c r="FD685">
        <v>39.9418461538462</v>
      </c>
      <c r="FE685">
        <v>41.687</v>
      </c>
      <c r="FF685">
        <v>1955.08692307692</v>
      </c>
      <c r="FG685">
        <v>39.9</v>
      </c>
      <c r="FH685">
        <v>0</v>
      </c>
      <c r="FI685">
        <v>1759352599.2</v>
      </c>
      <c r="FJ685">
        <v>0</v>
      </c>
      <c r="FK685">
        <v>499.22676</v>
      </c>
      <c r="FL685">
        <v>-0.579153847419962</v>
      </c>
      <c r="FM685">
        <v>-12.938461572696</v>
      </c>
      <c r="FN685">
        <v>10141.556</v>
      </c>
      <c r="FO685">
        <v>15</v>
      </c>
      <c r="FP685">
        <v>0</v>
      </c>
      <c r="FQ685" t="s">
        <v>439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-38.9115</v>
      </c>
      <c r="GD685">
        <v>-1.12864060150373</v>
      </c>
      <c r="GE685">
        <v>0.501905825827914</v>
      </c>
      <c r="GF685">
        <v>0</v>
      </c>
      <c r="GG685">
        <v>499.278088235294</v>
      </c>
      <c r="GH685">
        <v>-0.88349885743933</v>
      </c>
      <c r="GI685">
        <v>0.220732252986849</v>
      </c>
      <c r="GJ685">
        <v>-1</v>
      </c>
      <c r="GK685">
        <v>1.0864595</v>
      </c>
      <c r="GL685">
        <v>-0.188467218045113</v>
      </c>
      <c r="GM685">
        <v>0.0194570708162868</v>
      </c>
      <c r="GN685">
        <v>0</v>
      </c>
      <c r="GO685">
        <v>0</v>
      </c>
      <c r="GP685">
        <v>2</v>
      </c>
      <c r="GQ685" t="s">
        <v>481</v>
      </c>
      <c r="GR685">
        <v>3.13265</v>
      </c>
      <c r="GS685">
        <v>2.70961</v>
      </c>
      <c r="GT685">
        <v>0.212651</v>
      </c>
      <c r="GU685">
        <v>0.216192</v>
      </c>
      <c r="GV685">
        <v>0.100409</v>
      </c>
      <c r="GW685">
        <v>0.0978248</v>
      </c>
      <c r="GX685">
        <v>29695</v>
      </c>
      <c r="GY685">
        <v>31688.8</v>
      </c>
      <c r="GZ685">
        <v>34117</v>
      </c>
      <c r="HA685">
        <v>36599.1</v>
      </c>
      <c r="HB685">
        <v>43344.7</v>
      </c>
      <c r="HC685">
        <v>47410.4</v>
      </c>
      <c r="HD685">
        <v>53208.6</v>
      </c>
      <c r="HE685">
        <v>58487.1</v>
      </c>
      <c r="HF685">
        <v>1.96658</v>
      </c>
      <c r="HG685">
        <v>1.78568</v>
      </c>
      <c r="HH685">
        <v>0.151228</v>
      </c>
      <c r="HI685">
        <v>0</v>
      </c>
      <c r="HJ685">
        <v>27.525</v>
      </c>
      <c r="HK685">
        <v>999.9</v>
      </c>
      <c r="HL685">
        <v>50.397</v>
      </c>
      <c r="HM685">
        <v>31.219</v>
      </c>
      <c r="HN685">
        <v>25.5016</v>
      </c>
      <c r="HO685">
        <v>54.256</v>
      </c>
      <c r="HP685">
        <v>46.0377</v>
      </c>
      <c r="HQ685">
        <v>1</v>
      </c>
      <c r="HR685">
        <v>0.0144309</v>
      </c>
      <c r="HS685">
        <v>-0.741057</v>
      </c>
      <c r="HT685">
        <v>20.111</v>
      </c>
      <c r="HU685">
        <v>5.19483</v>
      </c>
      <c r="HV685">
        <v>12.004</v>
      </c>
      <c r="HW685">
        <v>4.97485</v>
      </c>
      <c r="HX685">
        <v>3.29398</v>
      </c>
      <c r="HY685">
        <v>9999</v>
      </c>
      <c r="HZ685">
        <v>9999</v>
      </c>
      <c r="IA685">
        <v>999.9</v>
      </c>
      <c r="IB685">
        <v>9999</v>
      </c>
      <c r="IC685">
        <v>1.86325</v>
      </c>
      <c r="ID685">
        <v>1.86813</v>
      </c>
      <c r="IE685">
        <v>1.86793</v>
      </c>
      <c r="IF685">
        <v>1.86905</v>
      </c>
      <c r="IG685">
        <v>1.86982</v>
      </c>
      <c r="IH685">
        <v>1.8659</v>
      </c>
      <c r="II685">
        <v>1.86696</v>
      </c>
      <c r="IJ685">
        <v>1.86844</v>
      </c>
      <c r="IK685">
        <v>5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5.07</v>
      </c>
      <c r="IY685">
        <v>0.3472</v>
      </c>
      <c r="IZ685">
        <v>0.591063205497763</v>
      </c>
      <c r="JA685">
        <v>0.00362635438953289</v>
      </c>
      <c r="JB685">
        <v>-8.50754122937555e-07</v>
      </c>
      <c r="JC685">
        <v>2.87264459290622e-10</v>
      </c>
      <c r="JD685">
        <v>-0.103101814204982</v>
      </c>
      <c r="JE685">
        <v>-0.017656537129445</v>
      </c>
      <c r="JF685">
        <v>0.00217271289782075</v>
      </c>
      <c r="JG685">
        <v>-2.34727275410467e-05</v>
      </c>
      <c r="JH685">
        <v>4</v>
      </c>
      <c r="JI685">
        <v>2183</v>
      </c>
      <c r="JJ685">
        <v>1</v>
      </c>
      <c r="JK685">
        <v>27</v>
      </c>
      <c r="JL685">
        <v>29322543.3</v>
      </c>
      <c r="JM685">
        <v>29322543.3</v>
      </c>
      <c r="JN685">
        <v>2.86865</v>
      </c>
      <c r="JO685">
        <v>2.61108</v>
      </c>
      <c r="JP685">
        <v>1.54785</v>
      </c>
      <c r="JQ685">
        <v>2.31201</v>
      </c>
      <c r="JR685">
        <v>1.64551</v>
      </c>
      <c r="JS685">
        <v>2.35474</v>
      </c>
      <c r="JT685">
        <v>34.3952</v>
      </c>
      <c r="JU685">
        <v>24.1926</v>
      </c>
      <c r="JV685">
        <v>18</v>
      </c>
      <c r="JW685">
        <v>507.058</v>
      </c>
      <c r="JX685">
        <v>392.382</v>
      </c>
      <c r="JY685">
        <v>27.0915</v>
      </c>
      <c r="JZ685">
        <v>27.543</v>
      </c>
      <c r="KA685">
        <v>30.0004</v>
      </c>
      <c r="KB685">
        <v>27.5674</v>
      </c>
      <c r="KC685">
        <v>27.5279</v>
      </c>
      <c r="KD685">
        <v>57.4073</v>
      </c>
      <c r="KE685">
        <v>14.444</v>
      </c>
      <c r="KF685">
        <v>20.5036</v>
      </c>
      <c r="KG685">
        <v>27.1511</v>
      </c>
      <c r="KH685">
        <v>1561.02</v>
      </c>
      <c r="KI685">
        <v>22.0759</v>
      </c>
      <c r="KJ685">
        <v>96.7318</v>
      </c>
      <c r="KK685">
        <v>94.7659</v>
      </c>
    </row>
    <row r="686" spans="1:297">
      <c r="A686">
        <v>670</v>
      </c>
      <c r="B686">
        <v>1759352603</v>
      </c>
      <c r="C686">
        <v>19743</v>
      </c>
      <c r="D686" t="s">
        <v>1787</v>
      </c>
      <c r="E686" t="s">
        <v>1788</v>
      </c>
      <c r="F686">
        <v>5</v>
      </c>
      <c r="G686" t="s">
        <v>1410</v>
      </c>
      <c r="H686" t="s">
        <v>436</v>
      </c>
      <c r="I686">
        <v>1759352594.84615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1578.1436612191</v>
      </c>
      <c r="AK686">
        <v>1548.92339393939</v>
      </c>
      <c r="AL686">
        <v>3.23066711426943</v>
      </c>
      <c r="AM686">
        <v>64.7014413785426</v>
      </c>
      <c r="AN686">
        <f>(AP686 - AO686 + DY686*1E3/(8.314*(EA686+273.15)) * AR686/DX686 * AQ686) * DX686/(100*DL686) * 1000/(1000 - AP686)</f>
        <v>0</v>
      </c>
      <c r="AO686">
        <v>22.1256602441757</v>
      </c>
      <c r="AP686">
        <v>23.1850212121212</v>
      </c>
      <c r="AQ686">
        <v>8.44847541311041e-05</v>
      </c>
      <c r="AR686">
        <v>119.371846667819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2.44</v>
      </c>
      <c r="DM686">
        <v>0.5</v>
      </c>
      <c r="DN686" t="s">
        <v>438</v>
      </c>
      <c r="DO686">
        <v>2</v>
      </c>
      <c r="DP686" t="b">
        <v>1</v>
      </c>
      <c r="DQ686">
        <v>1759352594.84615</v>
      </c>
      <c r="DR686">
        <v>1489.56307692308</v>
      </c>
      <c r="DS686">
        <v>1528.03153846154</v>
      </c>
      <c r="DT686">
        <v>23.1816230769231</v>
      </c>
      <c r="DU686">
        <v>22.1139384615385</v>
      </c>
      <c r="DV686">
        <v>1484.52307692308</v>
      </c>
      <c r="DW686">
        <v>22.8345</v>
      </c>
      <c r="DX686">
        <v>500.019538461538</v>
      </c>
      <c r="DY686">
        <v>90.2794307692308</v>
      </c>
      <c r="DZ686">
        <v>0.0314838538461538</v>
      </c>
      <c r="EA686">
        <v>29.6694923076923</v>
      </c>
      <c r="EB686">
        <v>29.9957538461538</v>
      </c>
      <c r="EC686">
        <v>999.9</v>
      </c>
      <c r="ED686">
        <v>0</v>
      </c>
      <c r="EE686">
        <v>0</v>
      </c>
      <c r="EF686">
        <v>10006.5384615385</v>
      </c>
      <c r="EG686">
        <v>0</v>
      </c>
      <c r="EH686">
        <v>14.7351692307692</v>
      </c>
      <c r="EI686">
        <v>-38.4687846153846</v>
      </c>
      <c r="EJ686">
        <v>1524.91384615385</v>
      </c>
      <c r="EK686">
        <v>1562.58615384615</v>
      </c>
      <c r="EL686">
        <v>1.06767692307692</v>
      </c>
      <c r="EM686">
        <v>1528.03153846154</v>
      </c>
      <c r="EN686">
        <v>22.1139384615385</v>
      </c>
      <c r="EO686">
        <v>2.09282230769231</v>
      </c>
      <c r="EP686">
        <v>1.99643307692308</v>
      </c>
      <c r="EQ686">
        <v>18.1646692307692</v>
      </c>
      <c r="ER686">
        <v>17.4160923076923</v>
      </c>
      <c r="ES686">
        <v>2000.00538461538</v>
      </c>
      <c r="ET686">
        <v>0.979999846153846</v>
      </c>
      <c r="EU686">
        <v>0.0199997923076923</v>
      </c>
      <c r="EV686">
        <v>0</v>
      </c>
      <c r="EW686">
        <v>499.177538461538</v>
      </c>
      <c r="EX686">
        <v>5.00059</v>
      </c>
      <c r="EY686">
        <v>10140.8846153846</v>
      </c>
      <c r="EZ686">
        <v>17360.3692307692</v>
      </c>
      <c r="FA686">
        <v>40.75</v>
      </c>
      <c r="FB686">
        <v>40.437</v>
      </c>
      <c r="FC686">
        <v>40.0959230769231</v>
      </c>
      <c r="FD686">
        <v>39.9466923076923</v>
      </c>
      <c r="FE686">
        <v>41.687</v>
      </c>
      <c r="FF686">
        <v>1955.10538461538</v>
      </c>
      <c r="FG686">
        <v>39.9</v>
      </c>
      <c r="FH686">
        <v>0</v>
      </c>
      <c r="FI686">
        <v>1759352604</v>
      </c>
      <c r="FJ686">
        <v>0</v>
      </c>
      <c r="FK686">
        <v>499.17156</v>
      </c>
      <c r="FL686">
        <v>-1.14107691516526</v>
      </c>
      <c r="FM686">
        <v>-12.5384615491152</v>
      </c>
      <c r="FN686">
        <v>10140.56</v>
      </c>
      <c r="FO686">
        <v>15</v>
      </c>
      <c r="FP686">
        <v>0</v>
      </c>
      <c r="FQ686" t="s">
        <v>439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-38.72503</v>
      </c>
      <c r="GD686">
        <v>5.28034285714287</v>
      </c>
      <c r="GE686">
        <v>0.762133328952356</v>
      </c>
      <c r="GF686">
        <v>0</v>
      </c>
      <c r="GG686">
        <v>499.230441176471</v>
      </c>
      <c r="GH686">
        <v>-0.537616500978419</v>
      </c>
      <c r="GI686">
        <v>0.198715017813197</v>
      </c>
      <c r="GJ686">
        <v>-1</v>
      </c>
      <c r="GK686">
        <v>1.0772575</v>
      </c>
      <c r="GL686">
        <v>-0.185143308270674</v>
      </c>
      <c r="GM686">
        <v>0.0192649186022158</v>
      </c>
      <c r="GN686">
        <v>0</v>
      </c>
      <c r="GO686">
        <v>0</v>
      </c>
      <c r="GP686">
        <v>2</v>
      </c>
      <c r="GQ686" t="s">
        <v>481</v>
      </c>
      <c r="GR686">
        <v>3.13275</v>
      </c>
      <c r="GS686">
        <v>2.70966</v>
      </c>
      <c r="GT686">
        <v>0.214016</v>
      </c>
      <c r="GU686">
        <v>0.217606</v>
      </c>
      <c r="GV686">
        <v>0.100418</v>
      </c>
      <c r="GW686">
        <v>0.0978625</v>
      </c>
      <c r="GX686">
        <v>29643.2</v>
      </c>
      <c r="GY686">
        <v>31631.7</v>
      </c>
      <c r="GZ686">
        <v>34116.6</v>
      </c>
      <c r="HA686">
        <v>36599.1</v>
      </c>
      <c r="HB686">
        <v>43344.1</v>
      </c>
      <c r="HC686">
        <v>47408.6</v>
      </c>
      <c r="HD686">
        <v>53208.3</v>
      </c>
      <c r="HE686">
        <v>58487.1</v>
      </c>
      <c r="HF686">
        <v>1.96627</v>
      </c>
      <c r="HG686">
        <v>1.78622</v>
      </c>
      <c r="HH686">
        <v>0.152662</v>
      </c>
      <c r="HI686">
        <v>0</v>
      </c>
      <c r="HJ686">
        <v>27.5248</v>
      </c>
      <c r="HK686">
        <v>999.9</v>
      </c>
      <c r="HL686">
        <v>50.421</v>
      </c>
      <c r="HM686">
        <v>31.199</v>
      </c>
      <c r="HN686">
        <v>25.4858</v>
      </c>
      <c r="HO686">
        <v>54.326</v>
      </c>
      <c r="HP686">
        <v>45.7131</v>
      </c>
      <c r="HQ686">
        <v>1</v>
      </c>
      <c r="HR686">
        <v>0.0141463</v>
      </c>
      <c r="HS686">
        <v>-0.3932</v>
      </c>
      <c r="HT686">
        <v>20.1124</v>
      </c>
      <c r="HU686">
        <v>5.19453</v>
      </c>
      <c r="HV686">
        <v>12.004</v>
      </c>
      <c r="HW686">
        <v>4.9741</v>
      </c>
      <c r="HX686">
        <v>3.29398</v>
      </c>
      <c r="HY686">
        <v>9999</v>
      </c>
      <c r="HZ686">
        <v>9999</v>
      </c>
      <c r="IA686">
        <v>999.9</v>
      </c>
      <c r="IB686">
        <v>9999</v>
      </c>
      <c r="IC686">
        <v>1.86325</v>
      </c>
      <c r="ID686">
        <v>1.86813</v>
      </c>
      <c r="IE686">
        <v>1.86793</v>
      </c>
      <c r="IF686">
        <v>1.86905</v>
      </c>
      <c r="IG686">
        <v>1.86983</v>
      </c>
      <c r="IH686">
        <v>1.86589</v>
      </c>
      <c r="II686">
        <v>1.86697</v>
      </c>
      <c r="IJ686">
        <v>1.86844</v>
      </c>
      <c r="IK686">
        <v>5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5.12</v>
      </c>
      <c r="IY686">
        <v>0.3473</v>
      </c>
      <c r="IZ686">
        <v>0.591063205497763</v>
      </c>
      <c r="JA686">
        <v>0.00362635438953289</v>
      </c>
      <c r="JB686">
        <v>-8.50754122937555e-07</v>
      </c>
      <c r="JC686">
        <v>2.87264459290622e-10</v>
      </c>
      <c r="JD686">
        <v>-0.103101814204982</v>
      </c>
      <c r="JE686">
        <v>-0.017656537129445</v>
      </c>
      <c r="JF686">
        <v>0.00217271289782075</v>
      </c>
      <c r="JG686">
        <v>-2.34727275410467e-05</v>
      </c>
      <c r="JH686">
        <v>4</v>
      </c>
      <c r="JI686">
        <v>2183</v>
      </c>
      <c r="JJ686">
        <v>1</v>
      </c>
      <c r="JK686">
        <v>27</v>
      </c>
      <c r="JL686">
        <v>29322543.4</v>
      </c>
      <c r="JM686">
        <v>29322543.4</v>
      </c>
      <c r="JN686">
        <v>2.89551</v>
      </c>
      <c r="JO686">
        <v>2.59399</v>
      </c>
      <c r="JP686">
        <v>1.54785</v>
      </c>
      <c r="JQ686">
        <v>2.31201</v>
      </c>
      <c r="JR686">
        <v>1.64551</v>
      </c>
      <c r="JS686">
        <v>2.37183</v>
      </c>
      <c r="JT686">
        <v>34.3952</v>
      </c>
      <c r="JU686">
        <v>24.1926</v>
      </c>
      <c r="JV686">
        <v>18</v>
      </c>
      <c r="JW686">
        <v>506.846</v>
      </c>
      <c r="JX686">
        <v>392.674</v>
      </c>
      <c r="JY686">
        <v>27.174</v>
      </c>
      <c r="JZ686">
        <v>27.5409</v>
      </c>
      <c r="KA686">
        <v>30.0001</v>
      </c>
      <c r="KB686">
        <v>27.5658</v>
      </c>
      <c r="KC686">
        <v>27.5274</v>
      </c>
      <c r="KD686">
        <v>57.9318</v>
      </c>
      <c r="KE686">
        <v>14.444</v>
      </c>
      <c r="KF686">
        <v>20.5036</v>
      </c>
      <c r="KG686">
        <v>27.1574</v>
      </c>
      <c r="KH686">
        <v>1574.68</v>
      </c>
      <c r="KI686">
        <v>22.0759</v>
      </c>
      <c r="KJ686">
        <v>96.731</v>
      </c>
      <c r="KK686">
        <v>94.7659</v>
      </c>
    </row>
    <row r="687" spans="1:297">
      <c r="A687">
        <v>671</v>
      </c>
      <c r="B687">
        <v>1759352608</v>
      </c>
      <c r="C687">
        <v>19748</v>
      </c>
      <c r="D687" t="s">
        <v>1789</v>
      </c>
      <c r="E687" t="s">
        <v>1790</v>
      </c>
      <c r="F687">
        <v>5</v>
      </c>
      <c r="G687" t="s">
        <v>1410</v>
      </c>
      <c r="H687" t="s">
        <v>436</v>
      </c>
      <c r="I687">
        <v>1759352599.84615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1595.41891007811</v>
      </c>
      <c r="AK687">
        <v>1565.91878787879</v>
      </c>
      <c r="AL687">
        <v>3.40273487091917</v>
      </c>
      <c r="AM687">
        <v>64.7014413785426</v>
      </c>
      <c r="AN687">
        <f>(AP687 - AO687 + DY687*1E3/(8.314*(EA687+273.15)) * AR687/DX687 * AQ687) * DX687/(100*DL687) * 1000/(1000 - AP687)</f>
        <v>0</v>
      </c>
      <c r="AO687">
        <v>22.1459925120356</v>
      </c>
      <c r="AP687">
        <v>23.1850454545454</v>
      </c>
      <c r="AQ687">
        <v>4.26180289823399e-06</v>
      </c>
      <c r="AR687">
        <v>119.371846667819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2.44</v>
      </c>
      <c r="DM687">
        <v>0.5</v>
      </c>
      <c r="DN687" t="s">
        <v>438</v>
      </c>
      <c r="DO687">
        <v>2</v>
      </c>
      <c r="DP687" t="b">
        <v>1</v>
      </c>
      <c r="DQ687">
        <v>1759352599.84615</v>
      </c>
      <c r="DR687">
        <v>1506.11461538462</v>
      </c>
      <c r="DS687">
        <v>1544.46461538462</v>
      </c>
      <c r="DT687">
        <v>23.1828307692308</v>
      </c>
      <c r="DU687">
        <v>22.1310076923077</v>
      </c>
      <c r="DV687">
        <v>1501.02538461538</v>
      </c>
      <c r="DW687">
        <v>22.8356615384615</v>
      </c>
      <c r="DX687">
        <v>500.006846153846</v>
      </c>
      <c r="DY687">
        <v>90.2797692307692</v>
      </c>
      <c r="DZ687">
        <v>0.0316191615384615</v>
      </c>
      <c r="EA687">
        <v>29.6694153846154</v>
      </c>
      <c r="EB687">
        <v>30.0013384615385</v>
      </c>
      <c r="EC687">
        <v>999.9</v>
      </c>
      <c r="ED687">
        <v>0</v>
      </c>
      <c r="EE687">
        <v>0</v>
      </c>
      <c r="EF687">
        <v>9996.67769230769</v>
      </c>
      <c r="EG687">
        <v>0</v>
      </c>
      <c r="EH687">
        <v>14.7351692307692</v>
      </c>
      <c r="EI687">
        <v>-38.3494461538462</v>
      </c>
      <c r="EJ687">
        <v>1541.86076923077</v>
      </c>
      <c r="EK687">
        <v>1579.41769230769</v>
      </c>
      <c r="EL687">
        <v>1.05182461538462</v>
      </c>
      <c r="EM687">
        <v>1544.46461538462</v>
      </c>
      <c r="EN687">
        <v>22.1310076923077</v>
      </c>
      <c r="EO687">
        <v>2.09294</v>
      </c>
      <c r="EP687">
        <v>1.99798153846154</v>
      </c>
      <c r="EQ687">
        <v>18.1655538461538</v>
      </c>
      <c r="ER687">
        <v>17.4283615384615</v>
      </c>
      <c r="ES687">
        <v>1999.95384615385</v>
      </c>
      <c r="ET687">
        <v>0.979999384615385</v>
      </c>
      <c r="EU687">
        <v>0.0200002692307692</v>
      </c>
      <c r="EV687">
        <v>0</v>
      </c>
      <c r="EW687">
        <v>499.115230769231</v>
      </c>
      <c r="EX687">
        <v>5.00059</v>
      </c>
      <c r="EY687">
        <v>10139.5230769231</v>
      </c>
      <c r="EZ687">
        <v>17359.9153846154</v>
      </c>
      <c r="FA687">
        <v>40.75</v>
      </c>
      <c r="FB687">
        <v>40.437</v>
      </c>
      <c r="FC687">
        <v>40.1153076923077</v>
      </c>
      <c r="FD687">
        <v>39.9515384615385</v>
      </c>
      <c r="FE687">
        <v>41.687</v>
      </c>
      <c r="FF687">
        <v>1955.05384615385</v>
      </c>
      <c r="FG687">
        <v>39.9</v>
      </c>
      <c r="FH687">
        <v>0</v>
      </c>
      <c r="FI687">
        <v>1759352608.8</v>
      </c>
      <c r="FJ687">
        <v>0</v>
      </c>
      <c r="FK687">
        <v>499.12624</v>
      </c>
      <c r="FL687">
        <v>-0.239461532291256</v>
      </c>
      <c r="FM687">
        <v>-9.44615385300493</v>
      </c>
      <c r="FN687">
        <v>10139.58</v>
      </c>
      <c r="FO687">
        <v>15</v>
      </c>
      <c r="FP687">
        <v>0</v>
      </c>
      <c r="FQ687" t="s">
        <v>439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-38.41662</v>
      </c>
      <c r="GD687">
        <v>3.21108270676688</v>
      </c>
      <c r="GE687">
        <v>0.677828892568028</v>
      </c>
      <c r="GF687">
        <v>0</v>
      </c>
      <c r="GG687">
        <v>499.153147058824</v>
      </c>
      <c r="GH687">
        <v>-0.766982428254067</v>
      </c>
      <c r="GI687">
        <v>0.196523779784439</v>
      </c>
      <c r="GJ687">
        <v>-1</v>
      </c>
      <c r="GK687">
        <v>1.0596325</v>
      </c>
      <c r="GL687">
        <v>-0.160653383458648</v>
      </c>
      <c r="GM687">
        <v>0.0170208988819627</v>
      </c>
      <c r="GN687">
        <v>0</v>
      </c>
      <c r="GO687">
        <v>0</v>
      </c>
      <c r="GP687">
        <v>2</v>
      </c>
      <c r="GQ687" t="s">
        <v>481</v>
      </c>
      <c r="GR687">
        <v>3.13273</v>
      </c>
      <c r="GS687">
        <v>2.70993</v>
      </c>
      <c r="GT687">
        <v>0.215417</v>
      </c>
      <c r="GU687">
        <v>0.218934</v>
      </c>
      <c r="GV687">
        <v>0.100416</v>
      </c>
      <c r="GW687">
        <v>0.0979179</v>
      </c>
      <c r="GX687">
        <v>29590.4</v>
      </c>
      <c r="GY687">
        <v>31577.9</v>
      </c>
      <c r="GZ687">
        <v>34116.7</v>
      </c>
      <c r="HA687">
        <v>36599</v>
      </c>
      <c r="HB687">
        <v>43344.3</v>
      </c>
      <c r="HC687">
        <v>47405.8</v>
      </c>
      <c r="HD687">
        <v>53208.3</v>
      </c>
      <c r="HE687">
        <v>58487.1</v>
      </c>
      <c r="HF687">
        <v>1.96662</v>
      </c>
      <c r="HG687">
        <v>1.78577</v>
      </c>
      <c r="HH687">
        <v>0.152085</v>
      </c>
      <c r="HI687">
        <v>0</v>
      </c>
      <c r="HJ687">
        <v>27.5226</v>
      </c>
      <c r="HK687">
        <v>999.9</v>
      </c>
      <c r="HL687">
        <v>50.446</v>
      </c>
      <c r="HM687">
        <v>31.219</v>
      </c>
      <c r="HN687">
        <v>25.525</v>
      </c>
      <c r="HO687">
        <v>54.666</v>
      </c>
      <c r="HP687">
        <v>45.8333</v>
      </c>
      <c r="HQ687">
        <v>1</v>
      </c>
      <c r="HR687">
        <v>0.0141565</v>
      </c>
      <c r="HS687">
        <v>-0.250019</v>
      </c>
      <c r="HT687">
        <v>20.1129</v>
      </c>
      <c r="HU687">
        <v>5.19483</v>
      </c>
      <c r="HV687">
        <v>12.004</v>
      </c>
      <c r="HW687">
        <v>4.97405</v>
      </c>
      <c r="HX687">
        <v>3.29395</v>
      </c>
      <c r="HY687">
        <v>9999</v>
      </c>
      <c r="HZ687">
        <v>9999</v>
      </c>
      <c r="IA687">
        <v>999.9</v>
      </c>
      <c r="IB687">
        <v>9999</v>
      </c>
      <c r="IC687">
        <v>1.86325</v>
      </c>
      <c r="ID687">
        <v>1.86813</v>
      </c>
      <c r="IE687">
        <v>1.86791</v>
      </c>
      <c r="IF687">
        <v>1.86905</v>
      </c>
      <c r="IG687">
        <v>1.86982</v>
      </c>
      <c r="IH687">
        <v>1.86591</v>
      </c>
      <c r="II687">
        <v>1.86697</v>
      </c>
      <c r="IJ687">
        <v>1.86844</v>
      </c>
      <c r="IK687">
        <v>5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5.17</v>
      </c>
      <c r="IY687">
        <v>0.3473</v>
      </c>
      <c r="IZ687">
        <v>0.591063205497763</v>
      </c>
      <c r="JA687">
        <v>0.00362635438953289</v>
      </c>
      <c r="JB687">
        <v>-8.50754122937555e-07</v>
      </c>
      <c r="JC687">
        <v>2.87264459290622e-10</v>
      </c>
      <c r="JD687">
        <v>-0.103101814204982</v>
      </c>
      <c r="JE687">
        <v>-0.017656537129445</v>
      </c>
      <c r="JF687">
        <v>0.00217271289782075</v>
      </c>
      <c r="JG687">
        <v>-2.34727275410467e-05</v>
      </c>
      <c r="JH687">
        <v>4</v>
      </c>
      <c r="JI687">
        <v>2183</v>
      </c>
      <c r="JJ687">
        <v>1</v>
      </c>
      <c r="JK687">
        <v>27</v>
      </c>
      <c r="JL687">
        <v>29322543.5</v>
      </c>
      <c r="JM687">
        <v>29322543.5</v>
      </c>
      <c r="JN687">
        <v>2.91748</v>
      </c>
      <c r="JO687">
        <v>2.60376</v>
      </c>
      <c r="JP687">
        <v>1.54785</v>
      </c>
      <c r="JQ687">
        <v>2.31201</v>
      </c>
      <c r="JR687">
        <v>1.64551</v>
      </c>
      <c r="JS687">
        <v>2.37915</v>
      </c>
      <c r="JT687">
        <v>34.3952</v>
      </c>
      <c r="JU687">
        <v>24.1926</v>
      </c>
      <c r="JV687">
        <v>18</v>
      </c>
      <c r="JW687">
        <v>507.076</v>
      </c>
      <c r="JX687">
        <v>392.42</v>
      </c>
      <c r="JY687">
        <v>27.1827</v>
      </c>
      <c r="JZ687">
        <v>27.5409</v>
      </c>
      <c r="KA687">
        <v>30.0001</v>
      </c>
      <c r="KB687">
        <v>27.5656</v>
      </c>
      <c r="KC687">
        <v>27.5256</v>
      </c>
      <c r="KD687">
        <v>58.3905</v>
      </c>
      <c r="KE687">
        <v>14.444</v>
      </c>
      <c r="KF687">
        <v>20.5036</v>
      </c>
      <c r="KG687">
        <v>27.1461</v>
      </c>
      <c r="KH687">
        <v>1588.3</v>
      </c>
      <c r="KI687">
        <v>22.0759</v>
      </c>
      <c r="KJ687">
        <v>96.7311</v>
      </c>
      <c r="KK687">
        <v>94.7658</v>
      </c>
    </row>
    <row r="688" spans="1:297">
      <c r="A688">
        <v>672</v>
      </c>
      <c r="B688">
        <v>1759352613</v>
      </c>
      <c r="C688">
        <v>19753</v>
      </c>
      <c r="D688" t="s">
        <v>1791</v>
      </c>
      <c r="E688" t="s">
        <v>1792</v>
      </c>
      <c r="F688">
        <v>5</v>
      </c>
      <c r="G688" t="s">
        <v>1410</v>
      </c>
      <c r="H688" t="s">
        <v>436</v>
      </c>
      <c r="I688">
        <v>1759352604.84615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1611.73192620842</v>
      </c>
      <c r="AK688">
        <v>1582.29733333333</v>
      </c>
      <c r="AL688">
        <v>3.27641606584033</v>
      </c>
      <c r="AM688">
        <v>64.7014413785426</v>
      </c>
      <c r="AN688">
        <f>(AP688 - AO688 + DY688*1E3/(8.314*(EA688+273.15)) * AR688/DX688 * AQ688) * DX688/(100*DL688) * 1000/(1000 - AP688)</f>
        <v>0</v>
      </c>
      <c r="AO688">
        <v>22.1544528015964</v>
      </c>
      <c r="AP688">
        <v>23.18052</v>
      </c>
      <c r="AQ688">
        <v>-9.45981863779208e-05</v>
      </c>
      <c r="AR688">
        <v>119.371846667819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2.44</v>
      </c>
      <c r="DM688">
        <v>0.5</v>
      </c>
      <c r="DN688" t="s">
        <v>438</v>
      </c>
      <c r="DO688">
        <v>2</v>
      </c>
      <c r="DP688" t="b">
        <v>1</v>
      </c>
      <c r="DQ688">
        <v>1759352604.84615</v>
      </c>
      <c r="DR688">
        <v>1522.47</v>
      </c>
      <c r="DS688">
        <v>1560.41153846154</v>
      </c>
      <c r="DT688">
        <v>23.1839076923077</v>
      </c>
      <c r="DU688">
        <v>22.1412230769231</v>
      </c>
      <c r="DV688">
        <v>1517.33230769231</v>
      </c>
      <c r="DW688">
        <v>22.8367</v>
      </c>
      <c r="DX688">
        <v>500.009384615385</v>
      </c>
      <c r="DY688">
        <v>90.2797307692308</v>
      </c>
      <c r="DZ688">
        <v>0.0316861769230769</v>
      </c>
      <c r="EA688">
        <v>29.6700923076923</v>
      </c>
      <c r="EB688">
        <v>30.0049153846154</v>
      </c>
      <c r="EC688">
        <v>999.9</v>
      </c>
      <c r="ED688">
        <v>0</v>
      </c>
      <c r="EE688">
        <v>0</v>
      </c>
      <c r="EF688">
        <v>10001.4376923077</v>
      </c>
      <c r="EG688">
        <v>0</v>
      </c>
      <c r="EH688">
        <v>14.7362307692308</v>
      </c>
      <c r="EI688">
        <v>-37.9421769230769</v>
      </c>
      <c r="EJ688">
        <v>1558.60615384615</v>
      </c>
      <c r="EK688">
        <v>1595.74307692308</v>
      </c>
      <c r="EL688">
        <v>1.04269461538462</v>
      </c>
      <c r="EM688">
        <v>1560.41153846154</v>
      </c>
      <c r="EN688">
        <v>22.1412230769231</v>
      </c>
      <c r="EO688">
        <v>2.09303692307692</v>
      </c>
      <c r="EP688">
        <v>1.99890230769231</v>
      </c>
      <c r="EQ688">
        <v>18.1662846153846</v>
      </c>
      <c r="ER688">
        <v>17.4356461538462</v>
      </c>
      <c r="ES688">
        <v>1999.99769230769</v>
      </c>
      <c r="ET688">
        <v>0.979999846153846</v>
      </c>
      <c r="EU688">
        <v>0.0199997923076923</v>
      </c>
      <c r="EV688">
        <v>0</v>
      </c>
      <c r="EW688">
        <v>499.121923076923</v>
      </c>
      <c r="EX688">
        <v>5.00059</v>
      </c>
      <c r="EY688">
        <v>10138.6769230769</v>
      </c>
      <c r="EZ688">
        <v>17360.3076923077</v>
      </c>
      <c r="FA688">
        <v>40.75</v>
      </c>
      <c r="FB688">
        <v>40.437</v>
      </c>
      <c r="FC688">
        <v>40.1201538461538</v>
      </c>
      <c r="FD688">
        <v>39.9709230769231</v>
      </c>
      <c r="FE688">
        <v>41.687</v>
      </c>
      <c r="FF688">
        <v>1955.09769230769</v>
      </c>
      <c r="FG688">
        <v>39.9</v>
      </c>
      <c r="FH688">
        <v>0</v>
      </c>
      <c r="FI688">
        <v>1759352613.6</v>
      </c>
      <c r="FJ688">
        <v>0</v>
      </c>
      <c r="FK688">
        <v>499.1188</v>
      </c>
      <c r="FL688">
        <v>0.0312307691601783</v>
      </c>
      <c r="FM688">
        <v>-13.8076923468669</v>
      </c>
      <c r="FN688">
        <v>10138.56</v>
      </c>
      <c r="FO688">
        <v>15</v>
      </c>
      <c r="FP688">
        <v>0</v>
      </c>
      <c r="FQ688" t="s">
        <v>439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-38.31962</v>
      </c>
      <c r="GD688">
        <v>4.2293413533834</v>
      </c>
      <c r="GE688">
        <v>0.691076030260057</v>
      </c>
      <c r="GF688">
        <v>0</v>
      </c>
      <c r="GG688">
        <v>499.138117647059</v>
      </c>
      <c r="GH688">
        <v>-0.309702060219496</v>
      </c>
      <c r="GI688">
        <v>0.191068476284705</v>
      </c>
      <c r="GJ688">
        <v>-1</v>
      </c>
      <c r="GK688">
        <v>1.048144</v>
      </c>
      <c r="GL688">
        <v>-0.120250827067671</v>
      </c>
      <c r="GM688">
        <v>0.0125527134118484</v>
      </c>
      <c r="GN688">
        <v>0</v>
      </c>
      <c r="GO688">
        <v>0</v>
      </c>
      <c r="GP688">
        <v>2</v>
      </c>
      <c r="GQ688" t="s">
        <v>481</v>
      </c>
      <c r="GR688">
        <v>3.13286</v>
      </c>
      <c r="GS688">
        <v>2.70967</v>
      </c>
      <c r="GT688">
        <v>0.216781</v>
      </c>
      <c r="GU688">
        <v>0.220203</v>
      </c>
      <c r="GV688">
        <v>0.100398</v>
      </c>
      <c r="GW688">
        <v>0.0979193</v>
      </c>
      <c r="GX688">
        <v>29539.2</v>
      </c>
      <c r="GY688">
        <v>31526.7</v>
      </c>
      <c r="GZ688">
        <v>34116.8</v>
      </c>
      <c r="HA688">
        <v>36599</v>
      </c>
      <c r="HB688">
        <v>43345.4</v>
      </c>
      <c r="HC688">
        <v>47405.8</v>
      </c>
      <c r="HD688">
        <v>53208.3</v>
      </c>
      <c r="HE688">
        <v>58487.1</v>
      </c>
      <c r="HF688">
        <v>1.9668</v>
      </c>
      <c r="HG688">
        <v>1.78542</v>
      </c>
      <c r="HH688">
        <v>0.152569</v>
      </c>
      <c r="HI688">
        <v>0</v>
      </c>
      <c r="HJ688">
        <v>27.5226</v>
      </c>
      <c r="HK688">
        <v>999.9</v>
      </c>
      <c r="HL688">
        <v>50.47</v>
      </c>
      <c r="HM688">
        <v>31.199</v>
      </c>
      <c r="HN688">
        <v>25.5064</v>
      </c>
      <c r="HO688">
        <v>54.1959</v>
      </c>
      <c r="HP688">
        <v>45.9054</v>
      </c>
      <c r="HQ688">
        <v>1</v>
      </c>
      <c r="HR688">
        <v>0.0142937</v>
      </c>
      <c r="HS688">
        <v>-0.16018</v>
      </c>
      <c r="HT688">
        <v>20.1129</v>
      </c>
      <c r="HU688">
        <v>5.19662</v>
      </c>
      <c r="HV688">
        <v>12.004</v>
      </c>
      <c r="HW688">
        <v>4.97395</v>
      </c>
      <c r="HX688">
        <v>3.29393</v>
      </c>
      <c r="HY688">
        <v>9999</v>
      </c>
      <c r="HZ688">
        <v>9999</v>
      </c>
      <c r="IA688">
        <v>999.9</v>
      </c>
      <c r="IB688">
        <v>9999</v>
      </c>
      <c r="IC688">
        <v>1.86325</v>
      </c>
      <c r="ID688">
        <v>1.86813</v>
      </c>
      <c r="IE688">
        <v>1.86789</v>
      </c>
      <c r="IF688">
        <v>1.86905</v>
      </c>
      <c r="IG688">
        <v>1.86983</v>
      </c>
      <c r="IH688">
        <v>1.86588</v>
      </c>
      <c r="II688">
        <v>1.86693</v>
      </c>
      <c r="IJ688">
        <v>1.86843</v>
      </c>
      <c r="IK688">
        <v>5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5.22</v>
      </c>
      <c r="IY688">
        <v>0.3469</v>
      </c>
      <c r="IZ688">
        <v>0.591063205497763</v>
      </c>
      <c r="JA688">
        <v>0.00362635438953289</v>
      </c>
      <c r="JB688">
        <v>-8.50754122937555e-07</v>
      </c>
      <c r="JC688">
        <v>2.87264459290622e-10</v>
      </c>
      <c r="JD688">
        <v>-0.103101814204982</v>
      </c>
      <c r="JE688">
        <v>-0.017656537129445</v>
      </c>
      <c r="JF688">
        <v>0.00217271289782075</v>
      </c>
      <c r="JG688">
        <v>-2.34727275410467e-05</v>
      </c>
      <c r="JH688">
        <v>4</v>
      </c>
      <c r="JI688">
        <v>2183</v>
      </c>
      <c r="JJ688">
        <v>1</v>
      </c>
      <c r="JK688">
        <v>27</v>
      </c>
      <c r="JL688">
        <v>29322543.6</v>
      </c>
      <c r="JM688">
        <v>29322543.6</v>
      </c>
      <c r="JN688">
        <v>2.93579</v>
      </c>
      <c r="JO688">
        <v>2.60254</v>
      </c>
      <c r="JP688">
        <v>1.54785</v>
      </c>
      <c r="JQ688">
        <v>2.31201</v>
      </c>
      <c r="JR688">
        <v>1.64551</v>
      </c>
      <c r="JS688">
        <v>2.36694</v>
      </c>
      <c r="JT688">
        <v>34.3952</v>
      </c>
      <c r="JU688">
        <v>24.1926</v>
      </c>
      <c r="JV688">
        <v>18</v>
      </c>
      <c r="JW688">
        <v>507.171</v>
      </c>
      <c r="JX688">
        <v>392.228</v>
      </c>
      <c r="JY688">
        <v>27.1654</v>
      </c>
      <c r="JZ688">
        <v>27.5409</v>
      </c>
      <c r="KA688">
        <v>30.0002</v>
      </c>
      <c r="KB688">
        <v>27.5635</v>
      </c>
      <c r="KC688">
        <v>27.5251</v>
      </c>
      <c r="KD688">
        <v>58.8919</v>
      </c>
      <c r="KE688">
        <v>14.444</v>
      </c>
      <c r="KF688">
        <v>20.911</v>
      </c>
      <c r="KG688">
        <v>27.1425</v>
      </c>
      <c r="KH688">
        <v>1608.81</v>
      </c>
      <c r="KI688">
        <v>22.0759</v>
      </c>
      <c r="KJ688">
        <v>96.7313</v>
      </c>
      <c r="KK688">
        <v>94.7658</v>
      </c>
    </row>
    <row r="689" spans="1:297">
      <c r="A689">
        <v>673</v>
      </c>
      <c r="B689">
        <v>1759357395.1</v>
      </c>
      <c r="C689">
        <v>24535.0999999046</v>
      </c>
      <c r="D689" t="s">
        <v>1793</v>
      </c>
      <c r="E689" t="s">
        <v>1794</v>
      </c>
      <c r="F689">
        <v>5</v>
      </c>
      <c r="G689" t="s">
        <v>1795</v>
      </c>
      <c r="H689" t="s">
        <v>436</v>
      </c>
      <c r="I689">
        <v>1759357387.1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(EA689+(U689+2*0.95*5.67E-8*(((EA689+$B$7)+273)^4-(EA689+273)^4)-44100*J689)/(1.84*29.3*R689+8*0.95*5.67E-8*(EA689+273)^3))</f>
        <v>0</v>
      </c>
      <c r="W689">
        <f>($C$7*EB689+$D$7*EC689+$E$7*V689)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2*0.95*5.67E-8*(((EA689+$B$7)+273)^4-(W689+273)^4)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428.333564749541</v>
      </c>
      <c r="AK689">
        <v>409.327296969697</v>
      </c>
      <c r="AL689">
        <v>0.00334260346647534</v>
      </c>
      <c r="AM689">
        <v>64.7014413785426</v>
      </c>
      <c r="AN689">
        <f>(AP689 - AO689 + DY689*1E3/(8.314*(EA689+273.15)) * AR689/DX689 * AQ689) * DX689/(100*DL689) * 1000/(1000 - AP689)</f>
        <v>0</v>
      </c>
      <c r="AO689">
        <v>19.6459493246892</v>
      </c>
      <c r="AP689">
        <v>23.7943642424242</v>
      </c>
      <c r="AQ689">
        <v>-2.0766514078715e-05</v>
      </c>
      <c r="AR689">
        <v>119.371846667819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MAX(0,($B$13+$C$13*EF689)/(1+$D$13*EF689)*DY689/(EA689+273)*$E$13)</f>
        <v>0</v>
      </c>
      <c r="AX689" t="s">
        <v>437</v>
      </c>
      <c r="AY689" t="s">
        <v>437</v>
      </c>
      <c r="AZ689">
        <v>0</v>
      </c>
      <c r="BA689">
        <v>0</v>
      </c>
      <c r="BB689">
        <f>1-AZ689/BA689</f>
        <v>0</v>
      </c>
      <c r="BC689">
        <v>0</v>
      </c>
      <c r="BD689" t="s">
        <v>437</v>
      </c>
      <c r="BE689" t="s">
        <v>437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$B$11*EG689+$C$11*EH689+$F$11*ES689*(1-EV689)</f>
        <v>0</v>
      </c>
      <c r="DI689">
        <f>DH689*DJ689</f>
        <v>0</v>
      </c>
      <c r="DJ689">
        <f>($B$11*$D$9+$C$11*$D$9+$F$11*((FF689+EX689)/MAX(FF689+EX689+FG689, 0.1)*$I$9+FG689/MAX(FF689+EX689+FG689, 0.1)*$J$9))/($B$11+$C$11+$F$11)</f>
        <v>0</v>
      </c>
      <c r="DK689">
        <f>($B$11*$K$9+$C$11*$K$9+$F$11*((FF689+EX689)/MAX(FF689+EX689+FG689, 0.1)*$P$9+FG689/MAX(FF689+EX689+FG689, 0.1)*$Q$9))/($B$11+$C$11+$F$11)</f>
        <v>0</v>
      </c>
      <c r="DL689">
        <v>5.9</v>
      </c>
      <c r="DM689">
        <v>0.5</v>
      </c>
      <c r="DN689" t="s">
        <v>438</v>
      </c>
      <c r="DO689">
        <v>2</v>
      </c>
      <c r="DP689" t="b">
        <v>1</v>
      </c>
      <c r="DQ689">
        <v>1759357387.1</v>
      </c>
      <c r="DR689">
        <v>399.486066666667</v>
      </c>
      <c r="DS689">
        <v>419.926866666667</v>
      </c>
      <c r="DT689">
        <v>23.7995666666667</v>
      </c>
      <c r="DU689">
        <v>19.6136533333333</v>
      </c>
      <c r="DV689">
        <v>397.569466666667</v>
      </c>
      <c r="DW689">
        <v>23.42572</v>
      </c>
      <c r="DX689">
        <v>499.987866666667</v>
      </c>
      <c r="DY689">
        <v>90.2643533333333</v>
      </c>
      <c r="DZ689">
        <v>0.0324766333333333</v>
      </c>
      <c r="EA689">
        <v>30.29082</v>
      </c>
      <c r="EB689">
        <v>30.02576</v>
      </c>
      <c r="EC689">
        <v>999.9</v>
      </c>
      <c r="ED689">
        <v>0</v>
      </c>
      <c r="EE689">
        <v>0</v>
      </c>
      <c r="EF689">
        <v>9985.70666666667</v>
      </c>
      <c r="EG689">
        <v>0</v>
      </c>
      <c r="EH689">
        <v>14.6185</v>
      </c>
      <c r="EI689">
        <v>-20.4410066666667</v>
      </c>
      <c r="EJ689">
        <v>409.2252</v>
      </c>
      <c r="EK689">
        <v>428.327866666667</v>
      </c>
      <c r="EL689">
        <v>4.185904</v>
      </c>
      <c r="EM689">
        <v>419.926866666667</v>
      </c>
      <c r="EN689">
        <v>19.6136533333333</v>
      </c>
      <c r="EO689">
        <v>2.148252</v>
      </c>
      <c r="EP689">
        <v>1.77041466666667</v>
      </c>
      <c r="EQ689">
        <v>18.5815466666667</v>
      </c>
      <c r="ER689">
        <v>15.52798</v>
      </c>
      <c r="ES689">
        <v>2000.01</v>
      </c>
      <c r="ET689">
        <v>0.980001</v>
      </c>
      <c r="EU689">
        <v>0.0199986</v>
      </c>
      <c r="EV689">
        <v>0</v>
      </c>
      <c r="EW689">
        <v>869.390266666667</v>
      </c>
      <c r="EX689">
        <v>5.00059</v>
      </c>
      <c r="EY689">
        <v>17510.84</v>
      </c>
      <c r="EZ689">
        <v>17360.4066666667</v>
      </c>
      <c r="FA689">
        <v>41.125</v>
      </c>
      <c r="FB689">
        <v>40.812</v>
      </c>
      <c r="FC689">
        <v>40.458</v>
      </c>
      <c r="FD689">
        <v>40.312</v>
      </c>
      <c r="FE689">
        <v>42.062</v>
      </c>
      <c r="FF689">
        <v>1955.11</v>
      </c>
      <c r="FG689">
        <v>39.9</v>
      </c>
      <c r="FH689">
        <v>0</v>
      </c>
      <c r="FI689">
        <v>1759357396.2</v>
      </c>
      <c r="FJ689">
        <v>0</v>
      </c>
      <c r="FK689">
        <v>869.292</v>
      </c>
      <c r="FL689">
        <v>-8.09073504060953</v>
      </c>
      <c r="FM689">
        <v>-175.716239433121</v>
      </c>
      <c r="FN689">
        <v>17508.6884615385</v>
      </c>
      <c r="FO689">
        <v>15</v>
      </c>
      <c r="FP689">
        <v>0</v>
      </c>
      <c r="FQ689" t="s">
        <v>439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-20.484980952381</v>
      </c>
      <c r="GD689">
        <v>0.954218181818161</v>
      </c>
      <c r="GE689">
        <v>0.099781020330224</v>
      </c>
      <c r="GF689">
        <v>0</v>
      </c>
      <c r="GG689">
        <v>869.809558823529</v>
      </c>
      <c r="GH689">
        <v>-8.22012222604186</v>
      </c>
      <c r="GI689">
        <v>0.84071335925043</v>
      </c>
      <c r="GJ689">
        <v>-1</v>
      </c>
      <c r="GK689">
        <v>4.20859761904762</v>
      </c>
      <c r="GL689">
        <v>-0.439889610389609</v>
      </c>
      <c r="GM689">
        <v>0.0453183174260814</v>
      </c>
      <c r="GN689">
        <v>0</v>
      </c>
      <c r="GO689">
        <v>0</v>
      </c>
      <c r="GP689">
        <v>2</v>
      </c>
      <c r="GQ689" t="s">
        <v>481</v>
      </c>
      <c r="GR689">
        <v>3.13216</v>
      </c>
      <c r="GS689">
        <v>2.71052</v>
      </c>
      <c r="GT689">
        <v>0.086077</v>
      </c>
      <c r="GU689">
        <v>0.0898667</v>
      </c>
      <c r="GV689">
        <v>0.10227</v>
      </c>
      <c r="GW689">
        <v>0.0899442</v>
      </c>
      <c r="GX689">
        <v>34456.8</v>
      </c>
      <c r="GY689">
        <v>36784.4</v>
      </c>
      <c r="GZ689">
        <v>34107.6</v>
      </c>
      <c r="HA689">
        <v>36590.5</v>
      </c>
      <c r="HB689">
        <v>43227.1</v>
      </c>
      <c r="HC689">
        <v>47807.4</v>
      </c>
      <c r="HD689">
        <v>53194.2</v>
      </c>
      <c r="HE689">
        <v>58476.5</v>
      </c>
      <c r="HF689">
        <v>1.96648</v>
      </c>
      <c r="HG689">
        <v>1.78237</v>
      </c>
      <c r="HH689">
        <v>0.134394</v>
      </c>
      <c r="HI689">
        <v>0</v>
      </c>
      <c r="HJ689">
        <v>27.8394</v>
      </c>
      <c r="HK689">
        <v>999.9</v>
      </c>
      <c r="HL689">
        <v>49.298</v>
      </c>
      <c r="HM689">
        <v>30.867</v>
      </c>
      <c r="HN689">
        <v>24.4542</v>
      </c>
      <c r="HO689">
        <v>54.7115</v>
      </c>
      <c r="HP689">
        <v>45.8454</v>
      </c>
      <c r="HQ689">
        <v>1</v>
      </c>
      <c r="HR689">
        <v>0.0186484</v>
      </c>
      <c r="HS689">
        <v>-0.320468</v>
      </c>
      <c r="HT689">
        <v>20.1127</v>
      </c>
      <c r="HU689">
        <v>5.19827</v>
      </c>
      <c r="HV689">
        <v>12.004</v>
      </c>
      <c r="HW689">
        <v>4.9754</v>
      </c>
      <c r="HX689">
        <v>3.294</v>
      </c>
      <c r="HY689">
        <v>9999</v>
      </c>
      <c r="HZ689">
        <v>9999</v>
      </c>
      <c r="IA689">
        <v>999.9</v>
      </c>
      <c r="IB689">
        <v>9999</v>
      </c>
      <c r="IC689">
        <v>1.86325</v>
      </c>
      <c r="ID689">
        <v>1.86813</v>
      </c>
      <c r="IE689">
        <v>1.8679</v>
      </c>
      <c r="IF689">
        <v>1.86905</v>
      </c>
      <c r="IG689">
        <v>1.86984</v>
      </c>
      <c r="IH689">
        <v>1.86588</v>
      </c>
      <c r="II689">
        <v>1.86694</v>
      </c>
      <c r="IJ689">
        <v>1.86844</v>
      </c>
      <c r="IK689">
        <v>5</v>
      </c>
      <c r="IL689">
        <v>0</v>
      </c>
      <c r="IM689">
        <v>0</v>
      </c>
      <c r="IN689">
        <v>0</v>
      </c>
      <c r="IO689" t="s">
        <v>441</v>
      </c>
      <c r="IP689" t="s">
        <v>442</v>
      </c>
      <c r="IQ689" t="s">
        <v>443</v>
      </c>
      <c r="IR689" t="s">
        <v>443</v>
      </c>
      <c r="IS689" t="s">
        <v>443</v>
      </c>
      <c r="IT689" t="s">
        <v>443</v>
      </c>
      <c r="IU689">
        <v>0</v>
      </c>
      <c r="IV689">
        <v>100</v>
      </c>
      <c r="IW689">
        <v>100</v>
      </c>
      <c r="IX689">
        <v>1.916</v>
      </c>
      <c r="IY689">
        <v>0.3737</v>
      </c>
      <c r="IZ689">
        <v>0.591063205497763</v>
      </c>
      <c r="JA689">
        <v>0.00362635438953289</v>
      </c>
      <c r="JB689">
        <v>-8.50754122937555e-07</v>
      </c>
      <c r="JC689">
        <v>2.87264459290622e-10</v>
      </c>
      <c r="JD689">
        <v>-0.103101814204982</v>
      </c>
      <c r="JE689">
        <v>-0.017656537129445</v>
      </c>
      <c r="JF689">
        <v>0.00217271289782075</v>
      </c>
      <c r="JG689">
        <v>-2.34727275410467e-05</v>
      </c>
      <c r="JH689">
        <v>4</v>
      </c>
      <c r="JI689">
        <v>2183</v>
      </c>
      <c r="JJ689">
        <v>1</v>
      </c>
      <c r="JK689">
        <v>27</v>
      </c>
      <c r="JL689">
        <v>29322623.3</v>
      </c>
      <c r="JM689">
        <v>29322623.3</v>
      </c>
      <c r="JN689">
        <v>0.993652</v>
      </c>
      <c r="JO689">
        <v>2.63428</v>
      </c>
      <c r="JP689">
        <v>1.54785</v>
      </c>
      <c r="JQ689">
        <v>2.31201</v>
      </c>
      <c r="JR689">
        <v>1.64673</v>
      </c>
      <c r="JS689">
        <v>2.26196</v>
      </c>
      <c r="JT689">
        <v>34.236</v>
      </c>
      <c r="JU689">
        <v>24.1838</v>
      </c>
      <c r="JV689">
        <v>18</v>
      </c>
      <c r="JW689">
        <v>506.461</v>
      </c>
      <c r="JX689">
        <v>390.166</v>
      </c>
      <c r="JY689">
        <v>28.1152</v>
      </c>
      <c r="JZ689">
        <v>27.5644</v>
      </c>
      <c r="KA689">
        <v>30.0004</v>
      </c>
      <c r="KB689">
        <v>27.5084</v>
      </c>
      <c r="KC689">
        <v>27.4618</v>
      </c>
      <c r="KD689">
        <v>19.9178</v>
      </c>
      <c r="KE689">
        <v>19.3268</v>
      </c>
      <c r="KF689">
        <v>17.4853</v>
      </c>
      <c r="KG689">
        <v>28.105</v>
      </c>
      <c r="KH689">
        <v>413.117</v>
      </c>
      <c r="KI689">
        <v>19.7666</v>
      </c>
      <c r="KJ689">
        <v>96.7054</v>
      </c>
      <c r="KK689">
        <v>94.7467</v>
      </c>
    </row>
    <row r="690" spans="1:297">
      <c r="A690">
        <v>674</v>
      </c>
      <c r="B690">
        <v>1759357400.1</v>
      </c>
      <c r="C690">
        <v>24540.0999999046</v>
      </c>
      <c r="D690" t="s">
        <v>1796</v>
      </c>
      <c r="E690" t="s">
        <v>1797</v>
      </c>
      <c r="F690">
        <v>5</v>
      </c>
      <c r="G690" t="s">
        <v>1795</v>
      </c>
      <c r="H690" t="s">
        <v>436</v>
      </c>
      <c r="I690">
        <v>1759357391.36667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(EA690+(U690+2*0.95*5.67E-8*(((EA690+$B$7)+273)^4-(EA690+273)^4)-44100*J690)/(1.84*29.3*R690+8*0.95*5.67E-8*(EA690+273)^3))</f>
        <v>0</v>
      </c>
      <c r="W690">
        <f>($C$7*EB690+$D$7*EC690+$E$7*V690)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2*0.95*5.67E-8*(((EA690+$B$7)+273)^4-(W690+273)^4)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428.200342337217</v>
      </c>
      <c r="AK690">
        <v>409.41526060606</v>
      </c>
      <c r="AL690">
        <v>0.0135804960393156</v>
      </c>
      <c r="AM690">
        <v>64.7014413785426</v>
      </c>
      <c r="AN690">
        <f>(AP690 - AO690 + DY690*1E3/(8.314*(EA690+273.15)) * AR690/DX690 * AQ690) * DX690/(100*DL690) * 1000/(1000 - AP690)</f>
        <v>0</v>
      </c>
      <c r="AO690">
        <v>19.6997220386062</v>
      </c>
      <c r="AP690">
        <v>23.8048072727273</v>
      </c>
      <c r="AQ690">
        <v>3.51589682529758e-05</v>
      </c>
      <c r="AR690">
        <v>119.371846667819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MAX(0,($B$13+$C$13*EF690)/(1+$D$13*EF690)*DY690/(EA690+273)*$E$13)</f>
        <v>0</v>
      </c>
      <c r="AX690" t="s">
        <v>437</v>
      </c>
      <c r="AY690" t="s">
        <v>437</v>
      </c>
      <c r="AZ690">
        <v>0</v>
      </c>
      <c r="BA690">
        <v>0</v>
      </c>
      <c r="BB690">
        <f>1-AZ690/BA690</f>
        <v>0</v>
      </c>
      <c r="BC690">
        <v>0</v>
      </c>
      <c r="BD690" t="s">
        <v>437</v>
      </c>
      <c r="BE690" t="s">
        <v>437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$B$11*EG690+$C$11*EH690+$F$11*ES690*(1-EV690)</f>
        <v>0</v>
      </c>
      <c r="DI690">
        <f>DH690*DJ690</f>
        <v>0</v>
      </c>
      <c r="DJ690">
        <f>($B$11*$D$9+$C$11*$D$9+$F$11*((FF690+EX690)/MAX(FF690+EX690+FG690, 0.1)*$I$9+FG690/MAX(FF690+EX690+FG690, 0.1)*$J$9))/($B$11+$C$11+$F$11)</f>
        <v>0</v>
      </c>
      <c r="DK690">
        <f>($B$11*$K$9+$C$11*$K$9+$F$11*((FF690+EX690)/MAX(FF690+EX690+FG690, 0.1)*$P$9+FG690/MAX(FF690+EX690+FG690, 0.1)*$Q$9))/($B$11+$C$11+$F$11)</f>
        <v>0</v>
      </c>
      <c r="DL690">
        <v>5.9</v>
      </c>
      <c r="DM690">
        <v>0.5</v>
      </c>
      <c r="DN690" t="s">
        <v>438</v>
      </c>
      <c r="DO690">
        <v>2</v>
      </c>
      <c r="DP690" t="b">
        <v>1</v>
      </c>
      <c r="DQ690">
        <v>1759357391.36667</v>
      </c>
      <c r="DR690">
        <v>399.5568</v>
      </c>
      <c r="DS690">
        <v>419.838733333333</v>
      </c>
      <c r="DT690">
        <v>23.7995666666667</v>
      </c>
      <c r="DU690">
        <v>19.64452</v>
      </c>
      <c r="DV690">
        <v>397.639933333333</v>
      </c>
      <c r="DW690">
        <v>23.4257333333333</v>
      </c>
      <c r="DX690">
        <v>500.010666666667</v>
      </c>
      <c r="DY690">
        <v>90.26344</v>
      </c>
      <c r="DZ690">
        <v>0.0323942733333333</v>
      </c>
      <c r="EA690">
        <v>30.28682</v>
      </c>
      <c r="EB690">
        <v>30.0277533333333</v>
      </c>
      <c r="EC690">
        <v>999.9</v>
      </c>
      <c r="ED690">
        <v>0</v>
      </c>
      <c r="EE690">
        <v>0</v>
      </c>
      <c r="EF690">
        <v>9995.08333333333</v>
      </c>
      <c r="EG690">
        <v>0</v>
      </c>
      <c r="EH690">
        <v>14.6185</v>
      </c>
      <c r="EI690">
        <v>-20.2820466666667</v>
      </c>
      <c r="EJ690">
        <v>409.2978</v>
      </c>
      <c r="EK690">
        <v>428.251466666667</v>
      </c>
      <c r="EL690">
        <v>4.15503666666667</v>
      </c>
      <c r="EM690">
        <v>419.838733333333</v>
      </c>
      <c r="EN690">
        <v>19.64452</v>
      </c>
      <c r="EO690">
        <v>2.14823066666667</v>
      </c>
      <c r="EP690">
        <v>1.77318266666667</v>
      </c>
      <c r="EQ690">
        <v>18.5813866666667</v>
      </c>
      <c r="ER690">
        <v>15.5523533333333</v>
      </c>
      <c r="ES690">
        <v>2000.002</v>
      </c>
      <c r="ET690">
        <v>0.980001</v>
      </c>
      <c r="EU690">
        <v>0.0199986</v>
      </c>
      <c r="EV690">
        <v>0</v>
      </c>
      <c r="EW690">
        <v>868.801666666667</v>
      </c>
      <c r="EX690">
        <v>5.00059</v>
      </c>
      <c r="EY690">
        <v>17498.1266666667</v>
      </c>
      <c r="EZ690">
        <v>17360.3333333333</v>
      </c>
      <c r="FA690">
        <v>41.125</v>
      </c>
      <c r="FB690">
        <v>40.812</v>
      </c>
      <c r="FC690">
        <v>40.4748</v>
      </c>
      <c r="FD690">
        <v>40.312</v>
      </c>
      <c r="FE690">
        <v>42.0662</v>
      </c>
      <c r="FF690">
        <v>1955.102</v>
      </c>
      <c r="FG690">
        <v>39.9</v>
      </c>
      <c r="FH690">
        <v>0</v>
      </c>
      <c r="FI690">
        <v>1759357401</v>
      </c>
      <c r="FJ690">
        <v>0</v>
      </c>
      <c r="FK690">
        <v>868.607423076923</v>
      </c>
      <c r="FL690">
        <v>-8.93712818023861</v>
      </c>
      <c r="FM690">
        <v>-176.560683512354</v>
      </c>
      <c r="FN690">
        <v>17494.4615384615</v>
      </c>
      <c r="FO690">
        <v>15</v>
      </c>
      <c r="FP690">
        <v>0</v>
      </c>
      <c r="FQ690" t="s">
        <v>439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-20.333135</v>
      </c>
      <c r="GD690">
        <v>2.15059398496238</v>
      </c>
      <c r="GE690">
        <v>0.296563754149087</v>
      </c>
      <c r="GF690">
        <v>0</v>
      </c>
      <c r="GG690">
        <v>869.007676470588</v>
      </c>
      <c r="GH690">
        <v>-8.4398013645378</v>
      </c>
      <c r="GI690">
        <v>0.86420193448291</v>
      </c>
      <c r="GJ690">
        <v>-1</v>
      </c>
      <c r="GK690">
        <v>4.165369</v>
      </c>
      <c r="GL690">
        <v>-0.445886616541357</v>
      </c>
      <c r="GM690">
        <v>0.0437660834322653</v>
      </c>
      <c r="GN690">
        <v>0</v>
      </c>
      <c r="GO690">
        <v>0</v>
      </c>
      <c r="GP690">
        <v>2</v>
      </c>
      <c r="GQ690" t="s">
        <v>481</v>
      </c>
      <c r="GR690">
        <v>3.13214</v>
      </c>
      <c r="GS690">
        <v>2.71037</v>
      </c>
      <c r="GT690">
        <v>0.0860727</v>
      </c>
      <c r="GU690">
        <v>0.0894646</v>
      </c>
      <c r="GV690">
        <v>0.102291</v>
      </c>
      <c r="GW690">
        <v>0.0900065</v>
      </c>
      <c r="GX690">
        <v>34456.9</v>
      </c>
      <c r="GY690">
        <v>36800.6</v>
      </c>
      <c r="GZ690">
        <v>34107.5</v>
      </c>
      <c r="HA690">
        <v>36590.5</v>
      </c>
      <c r="HB690">
        <v>43226.2</v>
      </c>
      <c r="HC690">
        <v>47803.9</v>
      </c>
      <c r="HD690">
        <v>53194.3</v>
      </c>
      <c r="HE690">
        <v>58476.4</v>
      </c>
      <c r="HF690">
        <v>1.96633</v>
      </c>
      <c r="HG690">
        <v>1.78215</v>
      </c>
      <c r="HH690">
        <v>0.134509</v>
      </c>
      <c r="HI690">
        <v>0</v>
      </c>
      <c r="HJ690">
        <v>27.8425</v>
      </c>
      <c r="HK690">
        <v>999.9</v>
      </c>
      <c r="HL690">
        <v>49.298</v>
      </c>
      <c r="HM690">
        <v>30.867</v>
      </c>
      <c r="HN690">
        <v>24.4521</v>
      </c>
      <c r="HO690">
        <v>54.6015</v>
      </c>
      <c r="HP690">
        <v>45.9655</v>
      </c>
      <c r="HQ690">
        <v>1</v>
      </c>
      <c r="HR690">
        <v>0.0187449</v>
      </c>
      <c r="HS690">
        <v>-0.286411</v>
      </c>
      <c r="HT690">
        <v>20.1126</v>
      </c>
      <c r="HU690">
        <v>5.19752</v>
      </c>
      <c r="HV690">
        <v>12.004</v>
      </c>
      <c r="HW690">
        <v>4.97515</v>
      </c>
      <c r="HX690">
        <v>3.294</v>
      </c>
      <c r="HY690">
        <v>9999</v>
      </c>
      <c r="HZ690">
        <v>9999</v>
      </c>
      <c r="IA690">
        <v>999.9</v>
      </c>
      <c r="IB690">
        <v>9999</v>
      </c>
      <c r="IC690">
        <v>1.86325</v>
      </c>
      <c r="ID690">
        <v>1.86813</v>
      </c>
      <c r="IE690">
        <v>1.86789</v>
      </c>
      <c r="IF690">
        <v>1.86905</v>
      </c>
      <c r="IG690">
        <v>1.86986</v>
      </c>
      <c r="IH690">
        <v>1.8659</v>
      </c>
      <c r="II690">
        <v>1.86698</v>
      </c>
      <c r="IJ690">
        <v>1.86843</v>
      </c>
      <c r="IK690">
        <v>5</v>
      </c>
      <c r="IL690">
        <v>0</v>
      </c>
      <c r="IM690">
        <v>0</v>
      </c>
      <c r="IN690">
        <v>0</v>
      </c>
      <c r="IO690" t="s">
        <v>441</v>
      </c>
      <c r="IP690" t="s">
        <v>442</v>
      </c>
      <c r="IQ690" t="s">
        <v>443</v>
      </c>
      <c r="IR690" t="s">
        <v>443</v>
      </c>
      <c r="IS690" t="s">
        <v>443</v>
      </c>
      <c r="IT690" t="s">
        <v>443</v>
      </c>
      <c r="IU690">
        <v>0</v>
      </c>
      <c r="IV690">
        <v>100</v>
      </c>
      <c r="IW690">
        <v>100</v>
      </c>
      <c r="IX690">
        <v>1.917</v>
      </c>
      <c r="IY690">
        <v>0.3739</v>
      </c>
      <c r="IZ690">
        <v>0.591063205497763</v>
      </c>
      <c r="JA690">
        <v>0.00362635438953289</v>
      </c>
      <c r="JB690">
        <v>-8.50754122937555e-07</v>
      </c>
      <c r="JC690">
        <v>2.87264459290622e-10</v>
      </c>
      <c r="JD690">
        <v>-0.103101814204982</v>
      </c>
      <c r="JE690">
        <v>-0.017656537129445</v>
      </c>
      <c r="JF690">
        <v>0.00217271289782075</v>
      </c>
      <c r="JG690">
        <v>-2.34727275410467e-05</v>
      </c>
      <c r="JH690">
        <v>4</v>
      </c>
      <c r="JI690">
        <v>2183</v>
      </c>
      <c r="JJ690">
        <v>1</v>
      </c>
      <c r="JK690">
        <v>27</v>
      </c>
      <c r="JL690">
        <v>29322623.3</v>
      </c>
      <c r="JM690">
        <v>29322623.3</v>
      </c>
      <c r="JN690">
        <v>0.966797</v>
      </c>
      <c r="JO690">
        <v>2.6416</v>
      </c>
      <c r="JP690">
        <v>1.54785</v>
      </c>
      <c r="JQ690">
        <v>2.31323</v>
      </c>
      <c r="JR690">
        <v>1.64551</v>
      </c>
      <c r="JS690">
        <v>2.24365</v>
      </c>
      <c r="JT690">
        <v>34.236</v>
      </c>
      <c r="JU690">
        <v>24.1838</v>
      </c>
      <c r="JV690">
        <v>18</v>
      </c>
      <c r="JW690">
        <v>506.388</v>
      </c>
      <c r="JX690">
        <v>390.065</v>
      </c>
      <c r="JY690">
        <v>28.0901</v>
      </c>
      <c r="JZ690">
        <v>27.5674</v>
      </c>
      <c r="KA690">
        <v>30.0003</v>
      </c>
      <c r="KB690">
        <v>27.5114</v>
      </c>
      <c r="KC690">
        <v>27.4647</v>
      </c>
      <c r="KD690">
        <v>19.3719</v>
      </c>
      <c r="KE690">
        <v>19.054</v>
      </c>
      <c r="KF690">
        <v>17.4853</v>
      </c>
      <c r="KG690">
        <v>28.0751</v>
      </c>
      <c r="KH690">
        <v>399.585</v>
      </c>
      <c r="KI690">
        <v>19.7995</v>
      </c>
      <c r="KJ690">
        <v>96.7054</v>
      </c>
      <c r="KK690">
        <v>94.7466</v>
      </c>
    </row>
    <row r="691" spans="1:297">
      <c r="A691">
        <v>675</v>
      </c>
      <c r="B691">
        <v>1759357405.1</v>
      </c>
      <c r="C691">
        <v>24545.0999999046</v>
      </c>
      <c r="D691" t="s">
        <v>1798</v>
      </c>
      <c r="E691" t="s">
        <v>1799</v>
      </c>
      <c r="F691">
        <v>5</v>
      </c>
      <c r="G691" t="s">
        <v>1795</v>
      </c>
      <c r="H691" t="s">
        <v>436</v>
      </c>
      <c r="I691">
        <v>1759357396.45714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(EA691+(U691+2*0.95*5.67E-8*(((EA691+$B$7)+273)^4-(EA691+273)^4)-44100*J691)/(1.84*29.3*R691+8*0.95*5.67E-8*(EA691+273)^3))</f>
        <v>0</v>
      </c>
      <c r="W691">
        <f>($C$7*EB691+$D$7*EC691+$E$7*V691)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2*0.95*5.67E-8*(((EA691+$B$7)+273)^4-(W691+273)^4)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422.254458506262</v>
      </c>
      <c r="AK691">
        <v>406.750672727273</v>
      </c>
      <c r="AL691">
        <v>-0.663906936524723</v>
      </c>
      <c r="AM691">
        <v>64.7014413785426</v>
      </c>
      <c r="AN691">
        <f>(AP691 - AO691 + DY691*1E3/(8.314*(EA691+273.15)) * AR691/DX691 * AQ691) * DX691/(100*DL691) * 1000/(1000 - AP691)</f>
        <v>0</v>
      </c>
      <c r="AO691">
        <v>19.7164543108741</v>
      </c>
      <c r="AP691">
        <v>23.7970654545455</v>
      </c>
      <c r="AQ691">
        <v>-2.0684656152695e-05</v>
      </c>
      <c r="AR691">
        <v>119.371846667819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MAX(0,($B$13+$C$13*EF691)/(1+$D$13*EF691)*DY691/(EA691+273)*$E$13)</f>
        <v>0</v>
      </c>
      <c r="AX691" t="s">
        <v>437</v>
      </c>
      <c r="AY691" t="s">
        <v>437</v>
      </c>
      <c r="AZ691">
        <v>0</v>
      </c>
      <c r="BA691">
        <v>0</v>
      </c>
      <c r="BB691">
        <f>1-AZ691/BA691</f>
        <v>0</v>
      </c>
      <c r="BC691">
        <v>0</v>
      </c>
      <c r="BD691" t="s">
        <v>437</v>
      </c>
      <c r="BE691" t="s">
        <v>437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$B$11*EG691+$C$11*EH691+$F$11*ES691*(1-EV691)</f>
        <v>0</v>
      </c>
      <c r="DI691">
        <f>DH691*DJ691</f>
        <v>0</v>
      </c>
      <c r="DJ691">
        <f>($B$11*$D$9+$C$11*$D$9+$F$11*((FF691+EX691)/MAX(FF691+EX691+FG691, 0.1)*$I$9+FG691/MAX(FF691+EX691+FG691, 0.1)*$J$9))/($B$11+$C$11+$F$11)</f>
        <v>0</v>
      </c>
      <c r="DK691">
        <f>($B$11*$K$9+$C$11*$K$9+$F$11*((FF691+EX691)/MAX(FF691+EX691+FG691, 0.1)*$P$9+FG691/MAX(FF691+EX691+FG691, 0.1)*$Q$9))/($B$11+$C$11+$F$11)</f>
        <v>0</v>
      </c>
      <c r="DL691">
        <v>5.9</v>
      </c>
      <c r="DM691">
        <v>0.5</v>
      </c>
      <c r="DN691" t="s">
        <v>438</v>
      </c>
      <c r="DO691">
        <v>2</v>
      </c>
      <c r="DP691" t="b">
        <v>1</v>
      </c>
      <c r="DQ691">
        <v>1759357396.45714</v>
      </c>
      <c r="DR691">
        <v>399.215142857143</v>
      </c>
      <c r="DS691">
        <v>417.37</v>
      </c>
      <c r="DT691">
        <v>23.7990285714286</v>
      </c>
      <c r="DU691">
        <v>19.6796214285714</v>
      </c>
      <c r="DV691">
        <v>397.299428571429</v>
      </c>
      <c r="DW691">
        <v>23.4252142857143</v>
      </c>
      <c r="DX691">
        <v>500.0255</v>
      </c>
      <c r="DY691">
        <v>90.2640785714286</v>
      </c>
      <c r="DZ691">
        <v>0.0322877714285714</v>
      </c>
      <c r="EA691">
        <v>30.2835142857143</v>
      </c>
      <c r="EB691">
        <v>30.0302571428571</v>
      </c>
      <c r="EC691">
        <v>999.9</v>
      </c>
      <c r="ED691">
        <v>0</v>
      </c>
      <c r="EE691">
        <v>0</v>
      </c>
      <c r="EF691">
        <v>9999.68357142857</v>
      </c>
      <c r="EG691">
        <v>0</v>
      </c>
      <c r="EH691">
        <v>14.6185</v>
      </c>
      <c r="EI691">
        <v>-18.1549071428571</v>
      </c>
      <c r="EJ691">
        <v>408.947642857143</v>
      </c>
      <c r="EK691">
        <v>425.748357142857</v>
      </c>
      <c r="EL691">
        <v>4.1194</v>
      </c>
      <c r="EM691">
        <v>417.37</v>
      </c>
      <c r="EN691">
        <v>19.6796214285714</v>
      </c>
      <c r="EO691">
        <v>2.14819642857143</v>
      </c>
      <c r="EP691">
        <v>1.77636285714286</v>
      </c>
      <c r="EQ691">
        <v>18.5811357142857</v>
      </c>
      <c r="ER691">
        <v>15.5803142857143</v>
      </c>
      <c r="ES691">
        <v>1999.98714285714</v>
      </c>
      <c r="ET691">
        <v>0.980001</v>
      </c>
      <c r="EU691">
        <v>0.0199986</v>
      </c>
      <c r="EV691">
        <v>0</v>
      </c>
      <c r="EW691">
        <v>868.065142857143</v>
      </c>
      <c r="EX691">
        <v>5.00059</v>
      </c>
      <c r="EY691">
        <v>17483.7071428571</v>
      </c>
      <c r="EZ691">
        <v>17360.2</v>
      </c>
      <c r="FA691">
        <v>41.1294285714286</v>
      </c>
      <c r="FB691">
        <v>40.812</v>
      </c>
      <c r="FC691">
        <v>40.491</v>
      </c>
      <c r="FD691">
        <v>40.3165</v>
      </c>
      <c r="FE691">
        <v>42.071</v>
      </c>
      <c r="FF691">
        <v>1955.08714285714</v>
      </c>
      <c r="FG691">
        <v>39.9</v>
      </c>
      <c r="FH691">
        <v>0</v>
      </c>
      <c r="FI691">
        <v>1759357406.4</v>
      </c>
      <c r="FJ691">
        <v>0</v>
      </c>
      <c r="FK691">
        <v>867.78276</v>
      </c>
      <c r="FL691">
        <v>-8.67507690489702</v>
      </c>
      <c r="FM691">
        <v>-162.261538198449</v>
      </c>
      <c r="FN691">
        <v>17478.624</v>
      </c>
      <c r="FO691">
        <v>15</v>
      </c>
      <c r="FP691">
        <v>0</v>
      </c>
      <c r="FQ691" t="s">
        <v>439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-19.226305</v>
      </c>
      <c r="GD691">
        <v>17.6173398496241</v>
      </c>
      <c r="GE691">
        <v>2.35351788722223</v>
      </c>
      <c r="GF691">
        <v>0</v>
      </c>
      <c r="GG691">
        <v>868.506735294118</v>
      </c>
      <c r="GH691">
        <v>-8.6034377341805</v>
      </c>
      <c r="GI691">
        <v>0.870804743050372</v>
      </c>
      <c r="GJ691">
        <v>-1</v>
      </c>
      <c r="GK691">
        <v>4.139359</v>
      </c>
      <c r="GL691">
        <v>-0.442693533834587</v>
      </c>
      <c r="GM691">
        <v>0.0434607887526215</v>
      </c>
      <c r="GN691">
        <v>0</v>
      </c>
      <c r="GO691">
        <v>0</v>
      </c>
      <c r="GP691">
        <v>2</v>
      </c>
      <c r="GQ691" t="s">
        <v>481</v>
      </c>
      <c r="GR691">
        <v>3.13223</v>
      </c>
      <c r="GS691">
        <v>2.71003</v>
      </c>
      <c r="GT691">
        <v>0.0854104</v>
      </c>
      <c r="GU691">
        <v>0.0873238</v>
      </c>
      <c r="GV691">
        <v>0.10228</v>
      </c>
      <c r="GW691">
        <v>0.0901137</v>
      </c>
      <c r="GX691">
        <v>34481.8</v>
      </c>
      <c r="GY691">
        <v>36886.7</v>
      </c>
      <c r="GZ691">
        <v>34107.5</v>
      </c>
      <c r="HA691">
        <v>36590.1</v>
      </c>
      <c r="HB691">
        <v>43226.6</v>
      </c>
      <c r="HC691">
        <v>47797.7</v>
      </c>
      <c r="HD691">
        <v>53194.2</v>
      </c>
      <c r="HE691">
        <v>58476</v>
      </c>
      <c r="HF691">
        <v>1.96675</v>
      </c>
      <c r="HG691">
        <v>1.78205</v>
      </c>
      <c r="HH691">
        <v>0.13436</v>
      </c>
      <c r="HI691">
        <v>0</v>
      </c>
      <c r="HJ691">
        <v>27.846</v>
      </c>
      <c r="HK691">
        <v>999.9</v>
      </c>
      <c r="HL691">
        <v>49.298</v>
      </c>
      <c r="HM691">
        <v>30.867</v>
      </c>
      <c r="HN691">
        <v>24.4515</v>
      </c>
      <c r="HO691">
        <v>55.0015</v>
      </c>
      <c r="HP691">
        <v>45.7893</v>
      </c>
      <c r="HQ691">
        <v>1</v>
      </c>
      <c r="HR691">
        <v>0.0189736</v>
      </c>
      <c r="HS691">
        <v>-0.256021</v>
      </c>
      <c r="HT691">
        <v>20.1128</v>
      </c>
      <c r="HU691">
        <v>5.19767</v>
      </c>
      <c r="HV691">
        <v>12.004</v>
      </c>
      <c r="HW691">
        <v>4.9752</v>
      </c>
      <c r="HX691">
        <v>3.294</v>
      </c>
      <c r="HY691">
        <v>9999</v>
      </c>
      <c r="HZ691">
        <v>9999</v>
      </c>
      <c r="IA691">
        <v>999.9</v>
      </c>
      <c r="IB691">
        <v>9999</v>
      </c>
      <c r="IC691">
        <v>1.86325</v>
      </c>
      <c r="ID691">
        <v>1.86813</v>
      </c>
      <c r="IE691">
        <v>1.86791</v>
      </c>
      <c r="IF691">
        <v>1.86905</v>
      </c>
      <c r="IG691">
        <v>1.86986</v>
      </c>
      <c r="IH691">
        <v>1.86587</v>
      </c>
      <c r="II691">
        <v>1.86697</v>
      </c>
      <c r="IJ691">
        <v>1.86843</v>
      </c>
      <c r="IK691">
        <v>5</v>
      </c>
      <c r="IL691">
        <v>0</v>
      </c>
      <c r="IM691">
        <v>0</v>
      </c>
      <c r="IN691">
        <v>0</v>
      </c>
      <c r="IO691" t="s">
        <v>441</v>
      </c>
      <c r="IP691" t="s">
        <v>442</v>
      </c>
      <c r="IQ691" t="s">
        <v>443</v>
      </c>
      <c r="IR691" t="s">
        <v>443</v>
      </c>
      <c r="IS691" t="s">
        <v>443</v>
      </c>
      <c r="IT691" t="s">
        <v>443</v>
      </c>
      <c r="IU691">
        <v>0</v>
      </c>
      <c r="IV691">
        <v>100</v>
      </c>
      <c r="IW691">
        <v>100</v>
      </c>
      <c r="IX691">
        <v>1.904</v>
      </c>
      <c r="IY691">
        <v>0.3737</v>
      </c>
      <c r="IZ691">
        <v>0.591063205497763</v>
      </c>
      <c r="JA691">
        <v>0.00362635438953289</v>
      </c>
      <c r="JB691">
        <v>-8.50754122937555e-07</v>
      </c>
      <c r="JC691">
        <v>2.87264459290622e-10</v>
      </c>
      <c r="JD691">
        <v>-0.103101814204982</v>
      </c>
      <c r="JE691">
        <v>-0.017656537129445</v>
      </c>
      <c r="JF691">
        <v>0.00217271289782075</v>
      </c>
      <c r="JG691">
        <v>-2.34727275410467e-05</v>
      </c>
      <c r="JH691">
        <v>4</v>
      </c>
      <c r="JI691">
        <v>2183</v>
      </c>
      <c r="JJ691">
        <v>1</v>
      </c>
      <c r="JK691">
        <v>27</v>
      </c>
      <c r="JL691">
        <v>29322623.4</v>
      </c>
      <c r="JM691">
        <v>29322623.4</v>
      </c>
      <c r="JN691">
        <v>0.938721</v>
      </c>
      <c r="JO691">
        <v>2.63916</v>
      </c>
      <c r="JP691">
        <v>1.54785</v>
      </c>
      <c r="JQ691">
        <v>2.31201</v>
      </c>
      <c r="JR691">
        <v>1.64673</v>
      </c>
      <c r="JS691">
        <v>2.24243</v>
      </c>
      <c r="JT691">
        <v>34.236</v>
      </c>
      <c r="JU691">
        <v>24.1838</v>
      </c>
      <c r="JV691">
        <v>18</v>
      </c>
      <c r="JW691">
        <v>506.694</v>
      </c>
      <c r="JX691">
        <v>390.034</v>
      </c>
      <c r="JY691">
        <v>28.0597</v>
      </c>
      <c r="JZ691">
        <v>27.5709</v>
      </c>
      <c r="KA691">
        <v>30.0004</v>
      </c>
      <c r="KB691">
        <v>27.5143</v>
      </c>
      <c r="KC691">
        <v>27.468</v>
      </c>
      <c r="KD691">
        <v>18.8191</v>
      </c>
      <c r="KE691">
        <v>19.054</v>
      </c>
      <c r="KF691">
        <v>17.4853</v>
      </c>
      <c r="KG691">
        <v>28.0409</v>
      </c>
      <c r="KH691">
        <v>379.371</v>
      </c>
      <c r="KI691">
        <v>19.8324</v>
      </c>
      <c r="KJ691">
        <v>96.7054</v>
      </c>
      <c r="KK691">
        <v>94.7458</v>
      </c>
    </row>
    <row r="692" spans="1:297">
      <c r="A692">
        <v>676</v>
      </c>
      <c r="B692">
        <v>1759357410.1</v>
      </c>
      <c r="C692">
        <v>24550.0999999046</v>
      </c>
      <c r="D692" t="s">
        <v>1800</v>
      </c>
      <c r="E692" t="s">
        <v>1801</v>
      </c>
      <c r="F692">
        <v>5</v>
      </c>
      <c r="G692" t="s">
        <v>1795</v>
      </c>
      <c r="H692" t="s">
        <v>436</v>
      </c>
      <c r="I692">
        <v>1759357401.94615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(EA692+(U692+2*0.95*5.67E-8*(((EA692+$B$7)+273)^4-(EA692+273)^4)-44100*J692)/(1.84*29.3*R692+8*0.95*5.67E-8*(EA692+273)^3))</f>
        <v>0</v>
      </c>
      <c r="W692">
        <f>($C$7*EB692+$D$7*EC692+$E$7*V692)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2*0.95*5.67E-8*(((EA692+$B$7)+273)^4-(W692+273)^4)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407.57951580714</v>
      </c>
      <c r="AK692">
        <v>397.876472727273</v>
      </c>
      <c r="AL692">
        <v>-1.88163346814362</v>
      </c>
      <c r="AM692">
        <v>64.7014413785426</v>
      </c>
      <c r="AN692">
        <f>(AP692 - AO692 + DY692*1E3/(8.314*(EA692+273.15)) * AR692/DX692 * AQ692) * DX692/(100*DL692) * 1000/(1000 - AP692)</f>
        <v>0</v>
      </c>
      <c r="AO692">
        <v>19.7433235326514</v>
      </c>
      <c r="AP692">
        <v>23.7944775757576</v>
      </c>
      <c r="AQ692">
        <v>-1.71270299000471e-05</v>
      </c>
      <c r="AR692">
        <v>119.371846667819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MAX(0,($B$13+$C$13*EF692)/(1+$D$13*EF692)*DY692/(EA692+273)*$E$13)</f>
        <v>0</v>
      </c>
      <c r="AX692" t="s">
        <v>437</v>
      </c>
      <c r="AY692" t="s">
        <v>437</v>
      </c>
      <c r="AZ692">
        <v>0</v>
      </c>
      <c r="BA692">
        <v>0</v>
      </c>
      <c r="BB692">
        <f>1-AZ692/BA692</f>
        <v>0</v>
      </c>
      <c r="BC692">
        <v>0</v>
      </c>
      <c r="BD692" t="s">
        <v>437</v>
      </c>
      <c r="BE692" t="s">
        <v>437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$B$11*EG692+$C$11*EH692+$F$11*ES692*(1-EV692)</f>
        <v>0</v>
      </c>
      <c r="DI692">
        <f>DH692*DJ692</f>
        <v>0</v>
      </c>
      <c r="DJ692">
        <f>($B$11*$D$9+$C$11*$D$9+$F$11*((FF692+EX692)/MAX(FF692+EX692+FG692, 0.1)*$I$9+FG692/MAX(FF692+EX692+FG692, 0.1)*$J$9))/($B$11+$C$11+$F$11)</f>
        <v>0</v>
      </c>
      <c r="DK692">
        <f>($B$11*$K$9+$C$11*$K$9+$F$11*((FF692+EX692)/MAX(FF692+EX692+FG692, 0.1)*$P$9+FG692/MAX(FF692+EX692+FG692, 0.1)*$Q$9))/($B$11+$C$11+$F$11)</f>
        <v>0</v>
      </c>
      <c r="DL692">
        <v>5.9</v>
      </c>
      <c r="DM692">
        <v>0.5</v>
      </c>
      <c r="DN692" t="s">
        <v>438</v>
      </c>
      <c r="DO692">
        <v>2</v>
      </c>
      <c r="DP692" t="b">
        <v>1</v>
      </c>
      <c r="DQ692">
        <v>1759357401.94615</v>
      </c>
      <c r="DR692">
        <v>396.660230769231</v>
      </c>
      <c r="DS692">
        <v>410.066076923077</v>
      </c>
      <c r="DT692">
        <v>23.7988</v>
      </c>
      <c r="DU692">
        <v>19.7167769230769</v>
      </c>
      <c r="DV692">
        <v>394.752538461539</v>
      </c>
      <c r="DW692">
        <v>23.4249923076923</v>
      </c>
      <c r="DX692">
        <v>500.020461538462</v>
      </c>
      <c r="DY692">
        <v>90.2655692307692</v>
      </c>
      <c r="DZ692">
        <v>0.0323052076923077</v>
      </c>
      <c r="EA692">
        <v>30.2804153846154</v>
      </c>
      <c r="EB692">
        <v>30.0350153846154</v>
      </c>
      <c r="EC692">
        <v>999.9</v>
      </c>
      <c r="ED692">
        <v>0</v>
      </c>
      <c r="EE692">
        <v>0</v>
      </c>
      <c r="EF692">
        <v>9999.27461538461</v>
      </c>
      <c r="EG692">
        <v>0</v>
      </c>
      <c r="EH692">
        <v>14.6185</v>
      </c>
      <c r="EI692">
        <v>-13.4058438461538</v>
      </c>
      <c r="EJ692">
        <v>406.330384615385</v>
      </c>
      <c r="EK692">
        <v>418.313538461538</v>
      </c>
      <c r="EL692">
        <v>4.08201384615385</v>
      </c>
      <c r="EM692">
        <v>410.066076923077</v>
      </c>
      <c r="EN692">
        <v>19.7167769230769</v>
      </c>
      <c r="EO692">
        <v>2.14821307692308</v>
      </c>
      <c r="EP692">
        <v>1.77974692307692</v>
      </c>
      <c r="EQ692">
        <v>18.5812538461538</v>
      </c>
      <c r="ER692">
        <v>15.6100307692308</v>
      </c>
      <c r="ES692">
        <v>1999.98</v>
      </c>
      <c r="ET692">
        <v>0.980001</v>
      </c>
      <c r="EU692">
        <v>0.0199986</v>
      </c>
      <c r="EV692">
        <v>0</v>
      </c>
      <c r="EW692">
        <v>867.291384615385</v>
      </c>
      <c r="EX692">
        <v>5.00059</v>
      </c>
      <c r="EY692">
        <v>17468.0923076923</v>
      </c>
      <c r="EZ692">
        <v>17360.1384615385</v>
      </c>
      <c r="FA692">
        <v>41.1345384615385</v>
      </c>
      <c r="FB692">
        <v>40.812</v>
      </c>
      <c r="FC692">
        <v>40.4951538461538</v>
      </c>
      <c r="FD692">
        <v>40.3362307692308</v>
      </c>
      <c r="FE692">
        <v>42.0765384615385</v>
      </c>
      <c r="FF692">
        <v>1955.08</v>
      </c>
      <c r="FG692">
        <v>39.9</v>
      </c>
      <c r="FH692">
        <v>0</v>
      </c>
      <c r="FI692">
        <v>1759357411.2</v>
      </c>
      <c r="FJ692">
        <v>0</v>
      </c>
      <c r="FK692">
        <v>867.10264</v>
      </c>
      <c r="FL692">
        <v>-8.29553846503121</v>
      </c>
      <c r="FM692">
        <v>-169.807692319889</v>
      </c>
      <c r="FN692">
        <v>17464.756</v>
      </c>
      <c r="FO692">
        <v>15</v>
      </c>
      <c r="FP692">
        <v>0</v>
      </c>
      <c r="FQ692" t="s">
        <v>439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-16.2047814285714</v>
      </c>
      <c r="GD692">
        <v>47.677662077922</v>
      </c>
      <c r="GE692">
        <v>5.3989912284155</v>
      </c>
      <c r="GF692">
        <v>0</v>
      </c>
      <c r="GG692">
        <v>867.864882352941</v>
      </c>
      <c r="GH692">
        <v>-8.14951871445786</v>
      </c>
      <c r="GI692">
        <v>0.828783969748517</v>
      </c>
      <c r="GJ692">
        <v>-1</v>
      </c>
      <c r="GK692">
        <v>4.10905285714286</v>
      </c>
      <c r="GL692">
        <v>-0.399900779220776</v>
      </c>
      <c r="GM692">
        <v>0.041481871214493</v>
      </c>
      <c r="GN692">
        <v>0</v>
      </c>
      <c r="GO692">
        <v>0</v>
      </c>
      <c r="GP692">
        <v>2</v>
      </c>
      <c r="GQ692" t="s">
        <v>481</v>
      </c>
      <c r="GR692">
        <v>3.13216</v>
      </c>
      <c r="GS692">
        <v>2.71066</v>
      </c>
      <c r="GT692">
        <v>0.083827</v>
      </c>
      <c r="GU692">
        <v>0.0846193</v>
      </c>
      <c r="GV692">
        <v>0.102256</v>
      </c>
      <c r="GW692">
        <v>0.0901921</v>
      </c>
      <c r="GX692">
        <v>34541.5</v>
      </c>
      <c r="GY692">
        <v>36995.8</v>
      </c>
      <c r="GZ692">
        <v>34107.6</v>
      </c>
      <c r="HA692">
        <v>36589.9</v>
      </c>
      <c r="HB692">
        <v>43227.8</v>
      </c>
      <c r="HC692">
        <v>47792.8</v>
      </c>
      <c r="HD692">
        <v>53194.4</v>
      </c>
      <c r="HE692">
        <v>58475.6</v>
      </c>
      <c r="HF692">
        <v>1.96645</v>
      </c>
      <c r="HG692">
        <v>1.7825</v>
      </c>
      <c r="HH692">
        <v>0.134218</v>
      </c>
      <c r="HI692">
        <v>0</v>
      </c>
      <c r="HJ692">
        <v>27.849</v>
      </c>
      <c r="HK692">
        <v>999.9</v>
      </c>
      <c r="HL692">
        <v>49.274</v>
      </c>
      <c r="HM692">
        <v>30.867</v>
      </c>
      <c r="HN692">
        <v>24.4378</v>
      </c>
      <c r="HO692">
        <v>54.5014</v>
      </c>
      <c r="HP692">
        <v>45.9415</v>
      </c>
      <c r="HQ692">
        <v>1</v>
      </c>
      <c r="HR692">
        <v>0.0191921</v>
      </c>
      <c r="HS692">
        <v>-0.209229</v>
      </c>
      <c r="HT692">
        <v>20.1128</v>
      </c>
      <c r="HU692">
        <v>5.19722</v>
      </c>
      <c r="HV692">
        <v>12.004</v>
      </c>
      <c r="HW692">
        <v>4.97515</v>
      </c>
      <c r="HX692">
        <v>3.29395</v>
      </c>
      <c r="HY692">
        <v>9999</v>
      </c>
      <c r="HZ692">
        <v>9999</v>
      </c>
      <c r="IA692">
        <v>999.9</v>
      </c>
      <c r="IB692">
        <v>9999</v>
      </c>
      <c r="IC692">
        <v>1.86325</v>
      </c>
      <c r="ID692">
        <v>1.86813</v>
      </c>
      <c r="IE692">
        <v>1.8679</v>
      </c>
      <c r="IF692">
        <v>1.86905</v>
      </c>
      <c r="IG692">
        <v>1.86987</v>
      </c>
      <c r="IH692">
        <v>1.86588</v>
      </c>
      <c r="II692">
        <v>1.86695</v>
      </c>
      <c r="IJ692">
        <v>1.86842</v>
      </c>
      <c r="IK692">
        <v>5</v>
      </c>
      <c r="IL692">
        <v>0</v>
      </c>
      <c r="IM692">
        <v>0</v>
      </c>
      <c r="IN692">
        <v>0</v>
      </c>
      <c r="IO692" t="s">
        <v>441</v>
      </c>
      <c r="IP692" t="s">
        <v>442</v>
      </c>
      <c r="IQ692" t="s">
        <v>443</v>
      </c>
      <c r="IR692" t="s">
        <v>443</v>
      </c>
      <c r="IS692" t="s">
        <v>443</v>
      </c>
      <c r="IT692" t="s">
        <v>443</v>
      </c>
      <c r="IU692">
        <v>0</v>
      </c>
      <c r="IV692">
        <v>100</v>
      </c>
      <c r="IW692">
        <v>100</v>
      </c>
      <c r="IX692">
        <v>1.875</v>
      </c>
      <c r="IY692">
        <v>0.3735</v>
      </c>
      <c r="IZ692">
        <v>0.591063205497763</v>
      </c>
      <c r="JA692">
        <v>0.00362635438953289</v>
      </c>
      <c r="JB692">
        <v>-8.50754122937555e-07</v>
      </c>
      <c r="JC692">
        <v>2.87264459290622e-10</v>
      </c>
      <c r="JD692">
        <v>-0.103101814204982</v>
      </c>
      <c r="JE692">
        <v>-0.017656537129445</v>
      </c>
      <c r="JF692">
        <v>0.00217271289782075</v>
      </c>
      <c r="JG692">
        <v>-2.34727275410467e-05</v>
      </c>
      <c r="JH692">
        <v>4</v>
      </c>
      <c r="JI692">
        <v>2183</v>
      </c>
      <c r="JJ692">
        <v>1</v>
      </c>
      <c r="JK692">
        <v>27</v>
      </c>
      <c r="JL692">
        <v>29322623.5</v>
      </c>
      <c r="JM692">
        <v>29322623.5</v>
      </c>
      <c r="JN692">
        <v>0.904541</v>
      </c>
      <c r="JO692">
        <v>2.63916</v>
      </c>
      <c r="JP692">
        <v>1.54785</v>
      </c>
      <c r="JQ692">
        <v>2.31201</v>
      </c>
      <c r="JR692">
        <v>1.64673</v>
      </c>
      <c r="JS692">
        <v>2.2522</v>
      </c>
      <c r="JT692">
        <v>34.236</v>
      </c>
      <c r="JU692">
        <v>24.1838</v>
      </c>
      <c r="JV692">
        <v>18</v>
      </c>
      <c r="JW692">
        <v>506.528</v>
      </c>
      <c r="JX692">
        <v>390.295</v>
      </c>
      <c r="JY692">
        <v>28.0237</v>
      </c>
      <c r="JZ692">
        <v>27.5744</v>
      </c>
      <c r="KA692">
        <v>30.0002</v>
      </c>
      <c r="KB692">
        <v>27.5177</v>
      </c>
      <c r="KC692">
        <v>27.471</v>
      </c>
      <c r="KD692">
        <v>18.1302</v>
      </c>
      <c r="KE692">
        <v>18.7642</v>
      </c>
      <c r="KF692">
        <v>17.4853</v>
      </c>
      <c r="KG692">
        <v>28.0033</v>
      </c>
      <c r="KH692">
        <v>365.774</v>
      </c>
      <c r="KI692">
        <v>19.8745</v>
      </c>
      <c r="KJ692">
        <v>96.7056</v>
      </c>
      <c r="KK692">
        <v>94.7452</v>
      </c>
    </row>
    <row r="693" spans="1:297">
      <c r="A693">
        <v>677</v>
      </c>
      <c r="B693">
        <v>1759357415.1</v>
      </c>
      <c r="C693">
        <v>24555.0999999046</v>
      </c>
      <c r="D693" t="s">
        <v>1802</v>
      </c>
      <c r="E693" t="s">
        <v>1803</v>
      </c>
      <c r="F693">
        <v>5</v>
      </c>
      <c r="G693" t="s">
        <v>1795</v>
      </c>
      <c r="H693" t="s">
        <v>436</v>
      </c>
      <c r="I693">
        <v>1759357406.94615</v>
      </c>
      <c r="J693">
        <f>(K693)/1000</f>
        <v>0</v>
      </c>
      <c r="K693">
        <f>IF(DP693, AN693, AH693)</f>
        <v>0</v>
      </c>
      <c r="L693">
        <f>IF(DP693, AI693, AG693)</f>
        <v>0</v>
      </c>
      <c r="M693">
        <f>DR693 - IF(AU693&gt;1, L693*DL693*100.0/(AW693), 0)</f>
        <v>0</v>
      </c>
      <c r="N693">
        <f>((T693-J693/2)*M693-L693)/(T693+J693/2)</f>
        <v>0</v>
      </c>
      <c r="O693">
        <f>N693*(DY693+DZ693)/1000.0</f>
        <v>0</v>
      </c>
      <c r="P693">
        <f>(DR693 - IF(AU693&gt;1, L693*DL693*100.0/(AW693), 0))*(DY693+DZ693)/1000.0</f>
        <v>0</v>
      </c>
      <c r="Q693">
        <f>2.0/((1/S693-1/R693)+SIGN(S693)*SQRT((1/S693-1/R693)*(1/S693-1/R693) + 4*DM693/((DM693+1)*(DM693+1))*(2*1/S693*1/R693-1/R693*1/R693)))</f>
        <v>0</v>
      </c>
      <c r="R693">
        <f>IF(LEFT(DN693,1)&lt;&gt;"0",IF(LEFT(DN693,1)="1",3.0,DO693),$D$5+$E$5*(EF693*DY693/($K$5*1000))+$F$5*(EF693*DY693/($K$5*1000))*MAX(MIN(DL693,$J$5),$I$5)*MAX(MIN(DL693,$J$5),$I$5)+$G$5*MAX(MIN(DL693,$J$5),$I$5)*(EF693*DY693/($K$5*1000))+$H$5*(EF693*DY693/($K$5*1000))*(EF693*DY693/($K$5*1000)))</f>
        <v>0</v>
      </c>
      <c r="S693">
        <f>J693*(1000-(1000*0.61365*exp(17.502*W693/(240.97+W693))/(DY693+DZ693)+DT693)/2)/(1000*0.61365*exp(17.502*W693/(240.97+W693))/(DY693+DZ693)-DT693)</f>
        <v>0</v>
      </c>
      <c r="T693">
        <f>1/((DM693+1)/(Q693/1.6)+1/(R693/1.37)) + DM693/((DM693+1)/(Q693/1.6) + DM693/(R693/1.37))</f>
        <v>0</v>
      </c>
      <c r="U693">
        <f>(DH693*DK693)</f>
        <v>0</v>
      </c>
      <c r="V693">
        <f>(EA693+(U693+2*0.95*5.67E-8*(((EA693+$B$7)+273)^4-(EA693+273)^4)-44100*J693)/(1.84*29.3*R693+8*0.95*5.67E-8*(EA693+273)^3))</f>
        <v>0</v>
      </c>
      <c r="W693">
        <f>($C$7*EB693+$D$7*EC693+$E$7*V693)</f>
        <v>0</v>
      </c>
      <c r="X693">
        <f>0.61365*exp(17.502*W693/(240.97+W693))</f>
        <v>0</v>
      </c>
      <c r="Y693">
        <f>(Z693/AA693*100)</f>
        <v>0</v>
      </c>
      <c r="Z693">
        <f>DT693*(DY693+DZ693)/1000</f>
        <v>0</v>
      </c>
      <c r="AA693">
        <f>0.61365*exp(17.502*EA693/(240.97+EA693))</f>
        <v>0</v>
      </c>
      <c r="AB693">
        <f>(X693-DT693*(DY693+DZ693)/1000)</f>
        <v>0</v>
      </c>
      <c r="AC693">
        <f>(-J693*44100)</f>
        <v>0</v>
      </c>
      <c r="AD693">
        <f>2*29.3*R693*0.92*(EA693-W693)</f>
        <v>0</v>
      </c>
      <c r="AE693">
        <f>2*0.95*5.67E-8*(((EA693+$B$7)+273)^4-(W693+273)^4)</f>
        <v>0</v>
      </c>
      <c r="AF693">
        <f>U693+AE693+AC693+AD693</f>
        <v>0</v>
      </c>
      <c r="AG693">
        <f>DX693*AU693*(DS693-DR693*(1000-AU693*DU693)/(1000-AU693*DT693))/(100*DL693)</f>
        <v>0</v>
      </c>
      <c r="AH693">
        <f>1000*DX693*AU693*(DT693-DU693)/(100*DL693*(1000-AU693*DT693))</f>
        <v>0</v>
      </c>
      <c r="AI693">
        <f>(AJ693 - AK693 - DY693*1E3/(8.314*(EA693+273.15)) * AM693/DX693 * AL693) * DX693/(100*DL693) * (1000 - DU693)/1000</f>
        <v>0</v>
      </c>
      <c r="AJ693">
        <v>390.690829719859</v>
      </c>
      <c r="AK693">
        <v>385.0756</v>
      </c>
      <c r="AL693">
        <v>-2.66522757380029</v>
      </c>
      <c r="AM693">
        <v>64.7014413785426</v>
      </c>
      <c r="AN693">
        <f>(AP693 - AO693 + DY693*1E3/(8.314*(EA693+273.15)) * AR693/DX693 * AQ693) * DX693/(100*DL693) * 1000/(1000 - AP693)</f>
        <v>0</v>
      </c>
      <c r="AO693">
        <v>19.7887174566968</v>
      </c>
      <c r="AP693">
        <v>23.7898012121212</v>
      </c>
      <c r="AQ693">
        <v>-1.12118154767552e-05</v>
      </c>
      <c r="AR693">
        <v>119.371846667819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MAX(0,($B$13+$C$13*EF693)/(1+$D$13*EF693)*DY693/(EA693+273)*$E$13)</f>
        <v>0</v>
      </c>
      <c r="AX693" t="s">
        <v>437</v>
      </c>
      <c r="AY693" t="s">
        <v>437</v>
      </c>
      <c r="AZ693">
        <v>0</v>
      </c>
      <c r="BA693">
        <v>0</v>
      </c>
      <c r="BB693">
        <f>1-AZ693/BA693</f>
        <v>0</v>
      </c>
      <c r="BC693">
        <v>0</v>
      </c>
      <c r="BD693" t="s">
        <v>437</v>
      </c>
      <c r="BE693" t="s">
        <v>437</v>
      </c>
      <c r="BF693">
        <v>0</v>
      </c>
      <c r="BG693">
        <v>0</v>
      </c>
      <c r="BH693">
        <f>1-BF693/BG693</f>
        <v>0</v>
      </c>
      <c r="BI693">
        <v>0.5</v>
      </c>
      <c r="BJ693">
        <f>DI693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437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DH693">
        <f>$B$11*EG693+$C$11*EH693+$F$11*ES693*(1-EV693)</f>
        <v>0</v>
      </c>
      <c r="DI693">
        <f>DH693*DJ693</f>
        <v>0</v>
      </c>
      <c r="DJ693">
        <f>($B$11*$D$9+$C$11*$D$9+$F$11*((FF693+EX693)/MAX(FF693+EX693+FG693, 0.1)*$I$9+FG693/MAX(FF693+EX693+FG693, 0.1)*$J$9))/($B$11+$C$11+$F$11)</f>
        <v>0</v>
      </c>
      <c r="DK693">
        <f>($B$11*$K$9+$C$11*$K$9+$F$11*((FF693+EX693)/MAX(FF693+EX693+FG693, 0.1)*$P$9+FG693/MAX(FF693+EX693+FG693, 0.1)*$Q$9))/($B$11+$C$11+$F$11)</f>
        <v>0</v>
      </c>
      <c r="DL693">
        <v>5.9</v>
      </c>
      <c r="DM693">
        <v>0.5</v>
      </c>
      <c r="DN693" t="s">
        <v>438</v>
      </c>
      <c r="DO693">
        <v>2</v>
      </c>
      <c r="DP693" t="b">
        <v>1</v>
      </c>
      <c r="DQ693">
        <v>1759357406.94615</v>
      </c>
      <c r="DR693">
        <v>390.601461538461</v>
      </c>
      <c r="DS693">
        <v>397.844</v>
      </c>
      <c r="DT693">
        <v>23.7956153846154</v>
      </c>
      <c r="DU693">
        <v>19.7485769230769</v>
      </c>
      <c r="DV693">
        <v>388.712538461538</v>
      </c>
      <c r="DW693">
        <v>23.4219307692308</v>
      </c>
      <c r="DX693">
        <v>500.023923076923</v>
      </c>
      <c r="DY693">
        <v>90.2666</v>
      </c>
      <c r="DZ693">
        <v>0.0323795153846154</v>
      </c>
      <c r="EA693">
        <v>30.2769846153846</v>
      </c>
      <c r="EB693">
        <v>30.0355230769231</v>
      </c>
      <c r="EC693">
        <v>999.9</v>
      </c>
      <c r="ED693">
        <v>0</v>
      </c>
      <c r="EE693">
        <v>0</v>
      </c>
      <c r="EF693">
        <v>9990.52461538462</v>
      </c>
      <c r="EG693">
        <v>0</v>
      </c>
      <c r="EH693">
        <v>14.6185</v>
      </c>
      <c r="EI693">
        <v>-7.24254546153846</v>
      </c>
      <c r="EJ693">
        <v>400.122615384615</v>
      </c>
      <c r="EK693">
        <v>405.858615384615</v>
      </c>
      <c r="EL693">
        <v>4.04703076923077</v>
      </c>
      <c r="EM693">
        <v>397.844</v>
      </c>
      <c r="EN693">
        <v>19.7485769230769</v>
      </c>
      <c r="EO693">
        <v>2.14795</v>
      </c>
      <c r="EP693">
        <v>1.78263692307692</v>
      </c>
      <c r="EQ693">
        <v>18.5792923076923</v>
      </c>
      <c r="ER693">
        <v>15.6353461538462</v>
      </c>
      <c r="ES693">
        <v>1999.97461538462</v>
      </c>
      <c r="ET693">
        <v>0.980001</v>
      </c>
      <c r="EU693">
        <v>0.0199986</v>
      </c>
      <c r="EV693">
        <v>0</v>
      </c>
      <c r="EW693">
        <v>866.396769230769</v>
      </c>
      <c r="EX693">
        <v>5.00059</v>
      </c>
      <c r="EY693">
        <v>17449.6076923077</v>
      </c>
      <c r="EZ693">
        <v>17360.1</v>
      </c>
      <c r="FA693">
        <v>41.1345384615385</v>
      </c>
      <c r="FB693">
        <v>40.812</v>
      </c>
      <c r="FC693">
        <v>40.4951538461538</v>
      </c>
      <c r="FD693">
        <v>40.3507692307692</v>
      </c>
      <c r="FE693">
        <v>42.0862307692308</v>
      </c>
      <c r="FF693">
        <v>1955.07461538462</v>
      </c>
      <c r="FG693">
        <v>39.9</v>
      </c>
      <c r="FH693">
        <v>0</v>
      </c>
      <c r="FI693">
        <v>1759357416</v>
      </c>
      <c r="FJ693">
        <v>0</v>
      </c>
      <c r="FK693">
        <v>866.23004</v>
      </c>
      <c r="FL693">
        <v>-12.6740769044858</v>
      </c>
      <c r="FM693">
        <v>-275.369230375742</v>
      </c>
      <c r="FN693">
        <v>17446.036</v>
      </c>
      <c r="FO693">
        <v>15</v>
      </c>
      <c r="FP693">
        <v>0</v>
      </c>
      <c r="FQ693" t="s">
        <v>439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-10.6765724285714</v>
      </c>
      <c r="GD693">
        <v>75.7846385454546</v>
      </c>
      <c r="GE693">
        <v>7.75375926747999</v>
      </c>
      <c r="GF693">
        <v>0</v>
      </c>
      <c r="GG693">
        <v>866.887529411765</v>
      </c>
      <c r="GH693">
        <v>-9.82331550923116</v>
      </c>
      <c r="GI693">
        <v>1.00406026404834</v>
      </c>
      <c r="GJ693">
        <v>-1</v>
      </c>
      <c r="GK693">
        <v>4.06376523809524</v>
      </c>
      <c r="GL693">
        <v>-0.395742077922071</v>
      </c>
      <c r="GM693">
        <v>0.0413026302193764</v>
      </c>
      <c r="GN693">
        <v>0</v>
      </c>
      <c r="GO693">
        <v>0</v>
      </c>
      <c r="GP693">
        <v>2</v>
      </c>
      <c r="GQ693" t="s">
        <v>481</v>
      </c>
      <c r="GR693">
        <v>3.13232</v>
      </c>
      <c r="GS693">
        <v>2.71011</v>
      </c>
      <c r="GT693">
        <v>0.0816016</v>
      </c>
      <c r="GU693">
        <v>0.0818058</v>
      </c>
      <c r="GV693">
        <v>0.102259</v>
      </c>
      <c r="GW693">
        <v>0.0903651</v>
      </c>
      <c r="GX693">
        <v>34625.1</v>
      </c>
      <c r="GY693">
        <v>37109.4</v>
      </c>
      <c r="GZ693">
        <v>34107.3</v>
      </c>
      <c r="HA693">
        <v>36589.8</v>
      </c>
      <c r="HB693">
        <v>43226.8</v>
      </c>
      <c r="HC693">
        <v>47783.1</v>
      </c>
      <c r="HD693">
        <v>53193.7</v>
      </c>
      <c r="HE693">
        <v>58475.4</v>
      </c>
      <c r="HF693">
        <v>1.9664</v>
      </c>
      <c r="HG693">
        <v>1.78195</v>
      </c>
      <c r="HH693">
        <v>0.133183</v>
      </c>
      <c r="HI693">
        <v>0</v>
      </c>
      <c r="HJ693">
        <v>27.8507</v>
      </c>
      <c r="HK693">
        <v>999.9</v>
      </c>
      <c r="HL693">
        <v>49.274</v>
      </c>
      <c r="HM693">
        <v>30.867</v>
      </c>
      <c r="HN693">
        <v>24.4403</v>
      </c>
      <c r="HO693">
        <v>54.6014</v>
      </c>
      <c r="HP693">
        <v>45.9014</v>
      </c>
      <c r="HQ693">
        <v>1</v>
      </c>
      <c r="HR693">
        <v>0.0194512</v>
      </c>
      <c r="HS693">
        <v>-0.187614</v>
      </c>
      <c r="HT693">
        <v>20.1131</v>
      </c>
      <c r="HU693">
        <v>5.19782</v>
      </c>
      <c r="HV693">
        <v>12.004</v>
      </c>
      <c r="HW693">
        <v>4.97535</v>
      </c>
      <c r="HX693">
        <v>3.29398</v>
      </c>
      <c r="HY693">
        <v>9999</v>
      </c>
      <c r="HZ693">
        <v>9999</v>
      </c>
      <c r="IA693">
        <v>999.9</v>
      </c>
      <c r="IB693">
        <v>9999</v>
      </c>
      <c r="IC693">
        <v>1.86325</v>
      </c>
      <c r="ID693">
        <v>1.86813</v>
      </c>
      <c r="IE693">
        <v>1.86788</v>
      </c>
      <c r="IF693">
        <v>1.86905</v>
      </c>
      <c r="IG693">
        <v>1.86988</v>
      </c>
      <c r="IH693">
        <v>1.8659</v>
      </c>
      <c r="II693">
        <v>1.86696</v>
      </c>
      <c r="IJ693">
        <v>1.86843</v>
      </c>
      <c r="IK693">
        <v>5</v>
      </c>
      <c r="IL693">
        <v>0</v>
      </c>
      <c r="IM693">
        <v>0</v>
      </c>
      <c r="IN693">
        <v>0</v>
      </c>
      <c r="IO693" t="s">
        <v>441</v>
      </c>
      <c r="IP693" t="s">
        <v>442</v>
      </c>
      <c r="IQ693" t="s">
        <v>443</v>
      </c>
      <c r="IR693" t="s">
        <v>443</v>
      </c>
      <c r="IS693" t="s">
        <v>443</v>
      </c>
      <c r="IT693" t="s">
        <v>443</v>
      </c>
      <c r="IU693">
        <v>0</v>
      </c>
      <c r="IV693">
        <v>100</v>
      </c>
      <c r="IW693">
        <v>100</v>
      </c>
      <c r="IX693">
        <v>1.835</v>
      </c>
      <c r="IY693">
        <v>0.3735</v>
      </c>
      <c r="IZ693">
        <v>0.591063205497763</v>
      </c>
      <c r="JA693">
        <v>0.00362635438953289</v>
      </c>
      <c r="JB693">
        <v>-8.50754122937555e-07</v>
      </c>
      <c r="JC693">
        <v>2.87264459290622e-10</v>
      </c>
      <c r="JD693">
        <v>-0.103101814204982</v>
      </c>
      <c r="JE693">
        <v>-0.017656537129445</v>
      </c>
      <c r="JF693">
        <v>0.00217271289782075</v>
      </c>
      <c r="JG693">
        <v>-2.34727275410467e-05</v>
      </c>
      <c r="JH693">
        <v>4</v>
      </c>
      <c r="JI693">
        <v>2183</v>
      </c>
      <c r="JJ693">
        <v>1</v>
      </c>
      <c r="JK693">
        <v>27</v>
      </c>
      <c r="JL693">
        <v>29322623.6</v>
      </c>
      <c r="JM693">
        <v>29322623.6</v>
      </c>
      <c r="JN693">
        <v>0.875244</v>
      </c>
      <c r="JO693">
        <v>2.6355</v>
      </c>
      <c r="JP693">
        <v>1.54785</v>
      </c>
      <c r="JQ693">
        <v>2.31201</v>
      </c>
      <c r="JR693">
        <v>1.64673</v>
      </c>
      <c r="JS693">
        <v>2.31323</v>
      </c>
      <c r="JT693">
        <v>34.236</v>
      </c>
      <c r="JU693">
        <v>24.1926</v>
      </c>
      <c r="JV693">
        <v>18</v>
      </c>
      <c r="JW693">
        <v>506.521</v>
      </c>
      <c r="JX693">
        <v>390.024</v>
      </c>
      <c r="JY693">
        <v>27.9855</v>
      </c>
      <c r="JZ693">
        <v>27.5779</v>
      </c>
      <c r="KA693">
        <v>30.0003</v>
      </c>
      <c r="KB693">
        <v>27.5206</v>
      </c>
      <c r="KC693">
        <v>27.4744</v>
      </c>
      <c r="KD693">
        <v>17.5589</v>
      </c>
      <c r="KE693">
        <v>18.4846</v>
      </c>
      <c r="KF693">
        <v>17.4853</v>
      </c>
      <c r="KG693">
        <v>27.966</v>
      </c>
      <c r="KH693">
        <v>352.282</v>
      </c>
      <c r="KI693">
        <v>19.9068</v>
      </c>
      <c r="KJ693">
        <v>96.7045</v>
      </c>
      <c r="KK693">
        <v>94.7449</v>
      </c>
    </row>
    <row r="694" spans="1:297">
      <c r="A694">
        <v>678</v>
      </c>
      <c r="B694">
        <v>1759357420.1</v>
      </c>
      <c r="C694">
        <v>24560.0999999046</v>
      </c>
      <c r="D694" t="s">
        <v>1804</v>
      </c>
      <c r="E694" t="s">
        <v>1805</v>
      </c>
      <c r="F694">
        <v>5</v>
      </c>
      <c r="G694" t="s">
        <v>1795</v>
      </c>
      <c r="H694" t="s">
        <v>436</v>
      </c>
      <c r="I694">
        <v>1759357411.94615</v>
      </c>
      <c r="J694">
        <f>(K694)/1000</f>
        <v>0</v>
      </c>
      <c r="K694">
        <f>IF(DP694, AN694, AH694)</f>
        <v>0</v>
      </c>
      <c r="L694">
        <f>IF(DP694, AI694, AG694)</f>
        <v>0</v>
      </c>
      <c r="M694">
        <f>DR694 - IF(AU694&gt;1, L694*DL694*100.0/(AW694), 0)</f>
        <v>0</v>
      </c>
      <c r="N694">
        <f>((T694-J694/2)*M694-L694)/(T694+J694/2)</f>
        <v>0</v>
      </c>
      <c r="O694">
        <f>N694*(DY694+DZ694)/1000.0</f>
        <v>0</v>
      </c>
      <c r="P694">
        <f>(DR694 - IF(AU694&gt;1, L694*DL694*100.0/(AW694), 0))*(DY694+DZ694)/1000.0</f>
        <v>0</v>
      </c>
      <c r="Q694">
        <f>2.0/((1/S694-1/R694)+SIGN(S694)*SQRT((1/S694-1/R694)*(1/S694-1/R694) + 4*DM694/((DM694+1)*(DM694+1))*(2*1/S694*1/R694-1/R694*1/R694)))</f>
        <v>0</v>
      </c>
      <c r="R694">
        <f>IF(LEFT(DN694,1)&lt;&gt;"0",IF(LEFT(DN694,1)="1",3.0,DO694),$D$5+$E$5*(EF694*DY694/($K$5*1000))+$F$5*(EF694*DY694/($K$5*1000))*MAX(MIN(DL694,$J$5),$I$5)*MAX(MIN(DL694,$J$5),$I$5)+$G$5*MAX(MIN(DL694,$J$5),$I$5)*(EF694*DY694/($K$5*1000))+$H$5*(EF694*DY694/($K$5*1000))*(EF694*DY694/($K$5*1000)))</f>
        <v>0</v>
      </c>
      <c r="S694">
        <f>J694*(1000-(1000*0.61365*exp(17.502*W694/(240.97+W694))/(DY694+DZ694)+DT694)/2)/(1000*0.61365*exp(17.502*W694/(240.97+W694))/(DY694+DZ694)-DT694)</f>
        <v>0</v>
      </c>
      <c r="T694">
        <f>1/((DM694+1)/(Q694/1.6)+1/(R694/1.37)) + DM694/((DM694+1)/(Q694/1.6) + DM694/(R694/1.37))</f>
        <v>0</v>
      </c>
      <c r="U694">
        <f>(DH694*DK694)</f>
        <v>0</v>
      </c>
      <c r="V694">
        <f>(EA694+(U694+2*0.95*5.67E-8*(((EA694+$B$7)+273)^4-(EA694+273)^4)-44100*J694)/(1.84*29.3*R694+8*0.95*5.67E-8*(EA694+273)^3))</f>
        <v>0</v>
      </c>
      <c r="W694">
        <f>($C$7*EB694+$D$7*EC694+$E$7*V694)</f>
        <v>0</v>
      </c>
      <c r="X694">
        <f>0.61365*exp(17.502*W694/(240.97+W694))</f>
        <v>0</v>
      </c>
      <c r="Y694">
        <f>(Z694/AA694*100)</f>
        <v>0</v>
      </c>
      <c r="Z694">
        <f>DT694*(DY694+DZ694)/1000</f>
        <v>0</v>
      </c>
      <c r="AA694">
        <f>0.61365*exp(17.502*EA694/(240.97+EA694))</f>
        <v>0</v>
      </c>
      <c r="AB694">
        <f>(X694-DT694*(DY694+DZ694)/1000)</f>
        <v>0</v>
      </c>
      <c r="AC694">
        <f>(-J694*44100)</f>
        <v>0</v>
      </c>
      <c r="AD694">
        <f>2*29.3*R694*0.92*(EA694-W694)</f>
        <v>0</v>
      </c>
      <c r="AE694">
        <f>2*0.95*5.67E-8*(((EA694+$B$7)+273)^4-(W694+273)^4)</f>
        <v>0</v>
      </c>
      <c r="AF694">
        <f>U694+AE694+AC694+AD694</f>
        <v>0</v>
      </c>
      <c r="AG694">
        <f>DX694*AU694*(DS694-DR694*(1000-AU694*DU694)/(1000-AU694*DT694))/(100*DL694)</f>
        <v>0</v>
      </c>
      <c r="AH694">
        <f>1000*DX694*AU694*(DT694-DU694)/(100*DL694*(1000-AU694*DT694))</f>
        <v>0</v>
      </c>
      <c r="AI694">
        <f>(AJ694 - AK694 - DY694*1E3/(8.314*(EA694+273.15)) * AM694/DX694 * AL694) * DX694/(100*DL694) * (1000 - DU694)/1000</f>
        <v>0</v>
      </c>
      <c r="AJ694">
        <v>374.189547730983</v>
      </c>
      <c r="AK694">
        <v>370.615084848485</v>
      </c>
      <c r="AL694">
        <v>-2.93285828478808</v>
      </c>
      <c r="AM694">
        <v>64.7014413785426</v>
      </c>
      <c r="AN694">
        <f>(AP694 - AO694 + DY694*1E3/(8.314*(EA694+273.15)) * AR694/DX694 * AQ694) * DX694/(100*DL694) * 1000/(1000 - AP694)</f>
        <v>0</v>
      </c>
      <c r="AO694">
        <v>19.8233529013617</v>
      </c>
      <c r="AP694">
        <v>23.7918478787879</v>
      </c>
      <c r="AQ694">
        <v>7.97887581107663e-07</v>
      </c>
      <c r="AR694">
        <v>119.371846667819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MAX(0,($B$13+$C$13*EF694)/(1+$D$13*EF694)*DY694/(EA694+273)*$E$13)</f>
        <v>0</v>
      </c>
      <c r="AX694" t="s">
        <v>437</v>
      </c>
      <c r="AY694" t="s">
        <v>437</v>
      </c>
      <c r="AZ694">
        <v>0</v>
      </c>
      <c r="BA694">
        <v>0</v>
      </c>
      <c r="BB694">
        <f>1-AZ694/BA694</f>
        <v>0</v>
      </c>
      <c r="BC694">
        <v>0</v>
      </c>
      <c r="BD694" t="s">
        <v>437</v>
      </c>
      <c r="BE694" t="s">
        <v>437</v>
      </c>
      <c r="BF694">
        <v>0</v>
      </c>
      <c r="BG694">
        <v>0</v>
      </c>
      <c r="BH694">
        <f>1-BF694/BG694</f>
        <v>0</v>
      </c>
      <c r="BI694">
        <v>0.5</v>
      </c>
      <c r="BJ694">
        <f>DI694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437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DH694">
        <f>$B$11*EG694+$C$11*EH694+$F$11*ES694*(1-EV694)</f>
        <v>0</v>
      </c>
      <c r="DI694">
        <f>DH694*DJ694</f>
        <v>0</v>
      </c>
      <c r="DJ694">
        <f>($B$11*$D$9+$C$11*$D$9+$F$11*((FF694+EX694)/MAX(FF694+EX694+FG694, 0.1)*$I$9+FG694/MAX(FF694+EX694+FG694, 0.1)*$J$9))/($B$11+$C$11+$F$11)</f>
        <v>0</v>
      </c>
      <c r="DK694">
        <f>($B$11*$K$9+$C$11*$K$9+$F$11*((FF694+EX694)/MAX(FF694+EX694+FG694, 0.1)*$P$9+FG694/MAX(FF694+EX694+FG694, 0.1)*$Q$9))/($B$11+$C$11+$F$11)</f>
        <v>0</v>
      </c>
      <c r="DL694">
        <v>5.9</v>
      </c>
      <c r="DM694">
        <v>0.5</v>
      </c>
      <c r="DN694" t="s">
        <v>438</v>
      </c>
      <c r="DO694">
        <v>2</v>
      </c>
      <c r="DP694" t="b">
        <v>1</v>
      </c>
      <c r="DQ694">
        <v>1759357411.94615</v>
      </c>
      <c r="DR694">
        <v>380.508076923077</v>
      </c>
      <c r="DS694">
        <v>382.450692307692</v>
      </c>
      <c r="DT694">
        <v>23.7932769230769</v>
      </c>
      <c r="DU694">
        <v>19.7825692307692</v>
      </c>
      <c r="DV694">
        <v>378.650307692308</v>
      </c>
      <c r="DW694">
        <v>23.4197076923077</v>
      </c>
      <c r="DX694">
        <v>499.997153846154</v>
      </c>
      <c r="DY694">
        <v>90.2656615384615</v>
      </c>
      <c r="DZ694">
        <v>0.0326092538461538</v>
      </c>
      <c r="EA694">
        <v>30.2738076923077</v>
      </c>
      <c r="EB694">
        <v>30.0332923076923</v>
      </c>
      <c r="EC694">
        <v>999.9</v>
      </c>
      <c r="ED694">
        <v>0</v>
      </c>
      <c r="EE694">
        <v>0</v>
      </c>
      <c r="EF694">
        <v>9963.36153846154</v>
      </c>
      <c r="EG694">
        <v>0</v>
      </c>
      <c r="EH694">
        <v>14.6185</v>
      </c>
      <c r="EI694">
        <v>-1.94266546153846</v>
      </c>
      <c r="EJ694">
        <v>389.782153846154</v>
      </c>
      <c r="EK694">
        <v>390.168692307692</v>
      </c>
      <c r="EL694">
        <v>4.0107</v>
      </c>
      <c r="EM694">
        <v>382.450692307692</v>
      </c>
      <c r="EN694">
        <v>19.7825692307692</v>
      </c>
      <c r="EO694">
        <v>2.14771615384615</v>
      </c>
      <c r="EP694">
        <v>1.78568692307692</v>
      </c>
      <c r="EQ694">
        <v>18.5775538461538</v>
      </c>
      <c r="ER694">
        <v>15.6620230769231</v>
      </c>
      <c r="ES694">
        <v>1999.97153846154</v>
      </c>
      <c r="ET694">
        <v>0.980001</v>
      </c>
      <c r="EU694">
        <v>0.0199986</v>
      </c>
      <c r="EV694">
        <v>0</v>
      </c>
      <c r="EW694">
        <v>865.048384615385</v>
      </c>
      <c r="EX694">
        <v>5.00059</v>
      </c>
      <c r="EY694">
        <v>17421.0230769231</v>
      </c>
      <c r="EZ694">
        <v>17360.0769230769</v>
      </c>
      <c r="FA694">
        <v>41.1297692307692</v>
      </c>
      <c r="FB694">
        <v>40.8168461538462</v>
      </c>
      <c r="FC694">
        <v>40.4951538461538</v>
      </c>
      <c r="FD694">
        <v>40.3653076923077</v>
      </c>
      <c r="FE694">
        <v>42.0959230769231</v>
      </c>
      <c r="FF694">
        <v>1955.07153846154</v>
      </c>
      <c r="FG694">
        <v>39.9</v>
      </c>
      <c r="FH694">
        <v>0</v>
      </c>
      <c r="FI694">
        <v>1759357420.8</v>
      </c>
      <c r="FJ694">
        <v>0</v>
      </c>
      <c r="FK694">
        <v>864.8246</v>
      </c>
      <c r="FL694">
        <v>-22.0846154197808</v>
      </c>
      <c r="FM694">
        <v>-452.084616113541</v>
      </c>
      <c r="FN694">
        <v>17416.768</v>
      </c>
      <c r="FO694">
        <v>15</v>
      </c>
      <c r="FP694">
        <v>0</v>
      </c>
      <c r="FQ694" t="s">
        <v>439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-4.74308655</v>
      </c>
      <c r="GD694">
        <v>63.7862308421053</v>
      </c>
      <c r="GE694">
        <v>6.35288911554938</v>
      </c>
      <c r="GF694">
        <v>0</v>
      </c>
      <c r="GG694">
        <v>865.631382352941</v>
      </c>
      <c r="GH694">
        <v>-16.0766844998855</v>
      </c>
      <c r="GI694">
        <v>1.65285878929074</v>
      </c>
      <c r="GJ694">
        <v>-1</v>
      </c>
      <c r="GK694">
        <v>4.0280355</v>
      </c>
      <c r="GL694">
        <v>-0.464671127819557</v>
      </c>
      <c r="GM694">
        <v>0.04533215023303</v>
      </c>
      <c r="GN694">
        <v>0</v>
      </c>
      <c r="GO694">
        <v>0</v>
      </c>
      <c r="GP694">
        <v>2</v>
      </c>
      <c r="GQ694" t="s">
        <v>481</v>
      </c>
      <c r="GR694">
        <v>3.13194</v>
      </c>
      <c r="GS694">
        <v>2.71062</v>
      </c>
      <c r="GT694">
        <v>0.0791318</v>
      </c>
      <c r="GU694">
        <v>0.079179</v>
      </c>
      <c r="GV694">
        <v>0.102251</v>
      </c>
      <c r="GW694">
        <v>0.0904481</v>
      </c>
      <c r="GX694">
        <v>34717.9</v>
      </c>
      <c r="GY694">
        <v>37215.1</v>
      </c>
      <c r="GZ694">
        <v>34106.9</v>
      </c>
      <c r="HA694">
        <v>36589.4</v>
      </c>
      <c r="HB694">
        <v>43226.7</v>
      </c>
      <c r="HC694">
        <v>47778</v>
      </c>
      <c r="HD694">
        <v>53193.4</v>
      </c>
      <c r="HE694">
        <v>58474.9</v>
      </c>
      <c r="HF694">
        <v>1.96578</v>
      </c>
      <c r="HG694">
        <v>1.78265</v>
      </c>
      <c r="HH694">
        <v>0.133414</v>
      </c>
      <c r="HI694">
        <v>0</v>
      </c>
      <c r="HJ694">
        <v>27.8525</v>
      </c>
      <c r="HK694">
        <v>999.9</v>
      </c>
      <c r="HL694">
        <v>49.249</v>
      </c>
      <c r="HM694">
        <v>30.847</v>
      </c>
      <c r="HN694">
        <v>24.4014</v>
      </c>
      <c r="HO694">
        <v>55.1215</v>
      </c>
      <c r="HP694">
        <v>46.0337</v>
      </c>
      <c r="HQ694">
        <v>1</v>
      </c>
      <c r="HR694">
        <v>0.0198603</v>
      </c>
      <c r="HS694">
        <v>-0.194649</v>
      </c>
      <c r="HT694">
        <v>20.1129</v>
      </c>
      <c r="HU694">
        <v>5.19692</v>
      </c>
      <c r="HV694">
        <v>12.004</v>
      </c>
      <c r="HW694">
        <v>4.97495</v>
      </c>
      <c r="HX694">
        <v>3.2939</v>
      </c>
      <c r="HY694">
        <v>9999</v>
      </c>
      <c r="HZ694">
        <v>9999</v>
      </c>
      <c r="IA694">
        <v>999.9</v>
      </c>
      <c r="IB694">
        <v>9999</v>
      </c>
      <c r="IC694">
        <v>1.86325</v>
      </c>
      <c r="ID694">
        <v>1.86813</v>
      </c>
      <c r="IE694">
        <v>1.86788</v>
      </c>
      <c r="IF694">
        <v>1.86905</v>
      </c>
      <c r="IG694">
        <v>1.86987</v>
      </c>
      <c r="IH694">
        <v>1.86589</v>
      </c>
      <c r="II694">
        <v>1.86697</v>
      </c>
      <c r="IJ694">
        <v>1.86844</v>
      </c>
      <c r="IK694">
        <v>5</v>
      </c>
      <c r="IL694">
        <v>0</v>
      </c>
      <c r="IM694">
        <v>0</v>
      </c>
      <c r="IN694">
        <v>0</v>
      </c>
      <c r="IO694" t="s">
        <v>441</v>
      </c>
      <c r="IP694" t="s">
        <v>442</v>
      </c>
      <c r="IQ694" t="s">
        <v>443</v>
      </c>
      <c r="IR694" t="s">
        <v>443</v>
      </c>
      <c r="IS694" t="s">
        <v>443</v>
      </c>
      <c r="IT694" t="s">
        <v>443</v>
      </c>
      <c r="IU694">
        <v>0</v>
      </c>
      <c r="IV694">
        <v>100</v>
      </c>
      <c r="IW694">
        <v>100</v>
      </c>
      <c r="IX694">
        <v>1.791</v>
      </c>
      <c r="IY694">
        <v>0.3735</v>
      </c>
      <c r="IZ694">
        <v>0.591063205497763</v>
      </c>
      <c r="JA694">
        <v>0.00362635438953289</v>
      </c>
      <c r="JB694">
        <v>-8.50754122937555e-07</v>
      </c>
      <c r="JC694">
        <v>2.87264459290622e-10</v>
      </c>
      <c r="JD694">
        <v>-0.103101814204982</v>
      </c>
      <c r="JE694">
        <v>-0.017656537129445</v>
      </c>
      <c r="JF694">
        <v>0.00217271289782075</v>
      </c>
      <c r="JG694">
        <v>-2.34727275410467e-05</v>
      </c>
      <c r="JH694">
        <v>4</v>
      </c>
      <c r="JI694">
        <v>2183</v>
      </c>
      <c r="JJ694">
        <v>1</v>
      </c>
      <c r="JK694">
        <v>27</v>
      </c>
      <c r="JL694">
        <v>29322623.7</v>
      </c>
      <c r="JM694">
        <v>29322623.7</v>
      </c>
      <c r="JN694">
        <v>0.848389</v>
      </c>
      <c r="JO694">
        <v>2.65015</v>
      </c>
      <c r="JP694">
        <v>1.54785</v>
      </c>
      <c r="JQ694">
        <v>2.31201</v>
      </c>
      <c r="JR694">
        <v>1.64673</v>
      </c>
      <c r="JS694">
        <v>2.27295</v>
      </c>
      <c r="JT694">
        <v>34.236</v>
      </c>
      <c r="JU694">
        <v>24.1838</v>
      </c>
      <c r="JV694">
        <v>18</v>
      </c>
      <c r="JW694">
        <v>506.136</v>
      </c>
      <c r="JX694">
        <v>390.417</v>
      </c>
      <c r="JY694">
        <v>27.9488</v>
      </c>
      <c r="JZ694">
        <v>27.5809</v>
      </c>
      <c r="KA694">
        <v>30.0003</v>
      </c>
      <c r="KB694">
        <v>27.5236</v>
      </c>
      <c r="KC694">
        <v>27.4773</v>
      </c>
      <c r="KD694">
        <v>16.889</v>
      </c>
      <c r="KE694">
        <v>18.4846</v>
      </c>
      <c r="KF694">
        <v>17.4853</v>
      </c>
      <c r="KG694">
        <v>27.9398</v>
      </c>
      <c r="KH694">
        <v>332.078</v>
      </c>
      <c r="KI694">
        <v>19.9469</v>
      </c>
      <c r="KJ694">
        <v>96.7038</v>
      </c>
      <c r="KK694">
        <v>94.7441</v>
      </c>
    </row>
    <row r="695" spans="1:297">
      <c r="A695">
        <v>679</v>
      </c>
      <c r="B695">
        <v>1759357425.1</v>
      </c>
      <c r="C695">
        <v>24565.0999999046</v>
      </c>
      <c r="D695" t="s">
        <v>1806</v>
      </c>
      <c r="E695" t="s">
        <v>1807</v>
      </c>
      <c r="F695">
        <v>5</v>
      </c>
      <c r="G695" t="s">
        <v>1795</v>
      </c>
      <c r="H695" t="s">
        <v>436</v>
      </c>
      <c r="I695">
        <v>1759357416.94615</v>
      </c>
      <c r="J695">
        <f>(K695)/1000</f>
        <v>0</v>
      </c>
      <c r="K695">
        <f>IF(DP695, AN695, AH695)</f>
        <v>0</v>
      </c>
      <c r="L695">
        <f>IF(DP695, AI695, AG695)</f>
        <v>0</v>
      </c>
      <c r="M695">
        <f>DR695 - IF(AU695&gt;1, L695*DL695*100.0/(AW695), 0)</f>
        <v>0</v>
      </c>
      <c r="N695">
        <f>((T695-J695/2)*M695-L695)/(T695+J695/2)</f>
        <v>0</v>
      </c>
      <c r="O695">
        <f>N695*(DY695+DZ695)/1000.0</f>
        <v>0</v>
      </c>
      <c r="P695">
        <f>(DR695 - IF(AU695&gt;1, L695*DL695*100.0/(AW695), 0))*(DY695+DZ695)/1000.0</f>
        <v>0</v>
      </c>
      <c r="Q695">
        <f>2.0/((1/S695-1/R695)+SIGN(S695)*SQRT((1/S695-1/R695)*(1/S695-1/R695) + 4*DM695/((DM695+1)*(DM695+1))*(2*1/S695*1/R695-1/R695*1/R695)))</f>
        <v>0</v>
      </c>
      <c r="R695">
        <f>IF(LEFT(DN695,1)&lt;&gt;"0",IF(LEFT(DN695,1)="1",3.0,DO695),$D$5+$E$5*(EF695*DY695/($K$5*1000))+$F$5*(EF695*DY695/($K$5*1000))*MAX(MIN(DL695,$J$5),$I$5)*MAX(MIN(DL695,$J$5),$I$5)+$G$5*MAX(MIN(DL695,$J$5),$I$5)*(EF695*DY695/($K$5*1000))+$H$5*(EF695*DY695/($K$5*1000))*(EF695*DY695/($K$5*1000)))</f>
        <v>0</v>
      </c>
      <c r="S695">
        <f>J695*(1000-(1000*0.61365*exp(17.502*W695/(240.97+W695))/(DY695+DZ695)+DT695)/2)/(1000*0.61365*exp(17.502*W695/(240.97+W695))/(DY695+DZ695)-DT695)</f>
        <v>0</v>
      </c>
      <c r="T695">
        <f>1/((DM695+1)/(Q695/1.6)+1/(R695/1.37)) + DM695/((DM695+1)/(Q695/1.6) + DM695/(R695/1.37))</f>
        <v>0</v>
      </c>
      <c r="U695">
        <f>(DH695*DK695)</f>
        <v>0</v>
      </c>
      <c r="V695">
        <f>(EA695+(U695+2*0.95*5.67E-8*(((EA695+$B$7)+273)^4-(EA695+273)^4)-44100*J695)/(1.84*29.3*R695+8*0.95*5.67E-8*(EA695+273)^3))</f>
        <v>0</v>
      </c>
      <c r="W695">
        <f>($C$7*EB695+$D$7*EC695+$E$7*V695)</f>
        <v>0</v>
      </c>
      <c r="X695">
        <f>0.61365*exp(17.502*W695/(240.97+W695))</f>
        <v>0</v>
      </c>
      <c r="Y695">
        <f>(Z695/AA695*100)</f>
        <v>0</v>
      </c>
      <c r="Z695">
        <f>DT695*(DY695+DZ695)/1000</f>
        <v>0</v>
      </c>
      <c r="AA695">
        <f>0.61365*exp(17.502*EA695/(240.97+EA695))</f>
        <v>0</v>
      </c>
      <c r="AB695">
        <f>(X695-DT695*(DY695+DZ695)/1000)</f>
        <v>0</v>
      </c>
      <c r="AC695">
        <f>(-J695*44100)</f>
        <v>0</v>
      </c>
      <c r="AD695">
        <f>2*29.3*R695*0.92*(EA695-W695)</f>
        <v>0</v>
      </c>
      <c r="AE695">
        <f>2*0.95*5.67E-8*(((EA695+$B$7)+273)^4-(W695+273)^4)</f>
        <v>0</v>
      </c>
      <c r="AF695">
        <f>U695+AE695+AC695+AD695</f>
        <v>0</v>
      </c>
      <c r="AG695">
        <f>DX695*AU695*(DS695-DR695*(1000-AU695*DU695)/(1000-AU695*DT695))/(100*DL695)</f>
        <v>0</v>
      </c>
      <c r="AH695">
        <f>1000*DX695*AU695*(DT695-DU695)/(100*DL695*(1000-AU695*DT695))</f>
        <v>0</v>
      </c>
      <c r="AI695">
        <f>(AJ695 - AK695 - DY695*1E3/(8.314*(EA695+273.15)) * AM695/DX695 * AL695) * DX695/(100*DL695) * (1000 - DU695)/1000</f>
        <v>0</v>
      </c>
      <c r="AJ695">
        <v>358.556970010849</v>
      </c>
      <c r="AK695">
        <v>356.027242424242</v>
      </c>
      <c r="AL695">
        <v>-2.93316463757718</v>
      </c>
      <c r="AM695">
        <v>64.7014413785426</v>
      </c>
      <c r="AN695">
        <f>(AP695 - AO695 + DY695*1E3/(8.314*(EA695+273.15)) * AR695/DX695 * AQ695) * DX695/(100*DL695) * 1000/(1000 - AP695)</f>
        <v>0</v>
      </c>
      <c r="AO695">
        <v>19.8494072106656</v>
      </c>
      <c r="AP695">
        <v>23.7875381818182</v>
      </c>
      <c r="AQ695">
        <v>-1.31792871356205e-05</v>
      </c>
      <c r="AR695">
        <v>119.371846667819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MAX(0,($B$13+$C$13*EF695)/(1+$D$13*EF695)*DY695/(EA695+273)*$E$13)</f>
        <v>0</v>
      </c>
      <c r="AX695" t="s">
        <v>437</v>
      </c>
      <c r="AY695" t="s">
        <v>437</v>
      </c>
      <c r="AZ695">
        <v>0</v>
      </c>
      <c r="BA695">
        <v>0</v>
      </c>
      <c r="BB695">
        <f>1-AZ695/BA695</f>
        <v>0</v>
      </c>
      <c r="BC695">
        <v>0</v>
      </c>
      <c r="BD695" t="s">
        <v>437</v>
      </c>
      <c r="BE695" t="s">
        <v>437</v>
      </c>
      <c r="BF695">
        <v>0</v>
      </c>
      <c r="BG695">
        <v>0</v>
      </c>
      <c r="BH695">
        <f>1-BF695/BG695</f>
        <v>0</v>
      </c>
      <c r="BI695">
        <v>0.5</v>
      </c>
      <c r="BJ695">
        <f>DI695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437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DH695">
        <f>$B$11*EG695+$C$11*EH695+$F$11*ES695*(1-EV695)</f>
        <v>0</v>
      </c>
      <c r="DI695">
        <f>DH695*DJ695</f>
        <v>0</v>
      </c>
      <c r="DJ695">
        <f>($B$11*$D$9+$C$11*$D$9+$F$11*((FF695+EX695)/MAX(FF695+EX695+FG695, 0.1)*$I$9+FG695/MAX(FF695+EX695+FG695, 0.1)*$J$9))/($B$11+$C$11+$F$11)</f>
        <v>0</v>
      </c>
      <c r="DK695">
        <f>($B$11*$K$9+$C$11*$K$9+$F$11*((FF695+EX695)/MAX(FF695+EX695+FG695, 0.1)*$P$9+FG695/MAX(FF695+EX695+FG695, 0.1)*$Q$9))/($B$11+$C$11+$F$11)</f>
        <v>0</v>
      </c>
      <c r="DL695">
        <v>5.9</v>
      </c>
      <c r="DM695">
        <v>0.5</v>
      </c>
      <c r="DN695" t="s">
        <v>438</v>
      </c>
      <c r="DO695">
        <v>2</v>
      </c>
      <c r="DP695" t="b">
        <v>1</v>
      </c>
      <c r="DQ695">
        <v>1759357416.94615</v>
      </c>
      <c r="DR695">
        <v>367.706461538461</v>
      </c>
      <c r="DS695">
        <v>366.414461538462</v>
      </c>
      <c r="DT695">
        <v>23.7904230769231</v>
      </c>
      <c r="DU695">
        <v>19.8172384615385</v>
      </c>
      <c r="DV695">
        <v>365.888538461538</v>
      </c>
      <c r="DW695">
        <v>23.4169769230769</v>
      </c>
      <c r="DX695">
        <v>499.991076923077</v>
      </c>
      <c r="DY695">
        <v>90.2649923076923</v>
      </c>
      <c r="DZ695">
        <v>0.0326386692307692</v>
      </c>
      <c r="EA695">
        <v>30.2681538461538</v>
      </c>
      <c r="EB695">
        <v>30.0297615384615</v>
      </c>
      <c r="EC695">
        <v>999.9</v>
      </c>
      <c r="ED695">
        <v>0</v>
      </c>
      <c r="EE695">
        <v>0</v>
      </c>
      <c r="EF695">
        <v>9981.34846153846</v>
      </c>
      <c r="EG695">
        <v>0</v>
      </c>
      <c r="EH695">
        <v>14.6185</v>
      </c>
      <c r="EI695">
        <v>1.29198838461538</v>
      </c>
      <c r="EJ695">
        <v>376.667384615385</v>
      </c>
      <c r="EK695">
        <v>373.822153846154</v>
      </c>
      <c r="EL695">
        <v>3.97319230769231</v>
      </c>
      <c r="EM695">
        <v>366.414461538462</v>
      </c>
      <c r="EN695">
        <v>19.8172384615385</v>
      </c>
      <c r="EO695">
        <v>2.14744230769231</v>
      </c>
      <c r="EP695">
        <v>1.78880153846154</v>
      </c>
      <c r="EQ695">
        <v>18.5755153846154</v>
      </c>
      <c r="ER695">
        <v>15.6892538461538</v>
      </c>
      <c r="ES695">
        <v>1999.96538461538</v>
      </c>
      <c r="ET695">
        <v>0.980001</v>
      </c>
      <c r="EU695">
        <v>0.0199986</v>
      </c>
      <c r="EV695">
        <v>0</v>
      </c>
      <c r="EW695">
        <v>863.014307692308</v>
      </c>
      <c r="EX695">
        <v>5.00059</v>
      </c>
      <c r="EY695">
        <v>17379.4076923077</v>
      </c>
      <c r="EZ695">
        <v>17360.0153846154</v>
      </c>
      <c r="FA695">
        <v>41.1297692307692</v>
      </c>
      <c r="FB695">
        <v>40.8216923076923</v>
      </c>
      <c r="FC695">
        <v>40.5</v>
      </c>
      <c r="FD695">
        <v>40.3701538461538</v>
      </c>
      <c r="FE695">
        <v>42.1056153846154</v>
      </c>
      <c r="FF695">
        <v>1955.06538461538</v>
      </c>
      <c r="FG695">
        <v>39.9</v>
      </c>
      <c r="FH695">
        <v>0</v>
      </c>
      <c r="FI695">
        <v>1759357426.2</v>
      </c>
      <c r="FJ695">
        <v>0</v>
      </c>
      <c r="FK695">
        <v>862.612461538462</v>
      </c>
      <c r="FL695">
        <v>-30.4131282165814</v>
      </c>
      <c r="FM695">
        <v>-604.625641534313</v>
      </c>
      <c r="FN695">
        <v>17371.85</v>
      </c>
      <c r="FO695">
        <v>15</v>
      </c>
      <c r="FP695">
        <v>0</v>
      </c>
      <c r="FQ695" t="s">
        <v>439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-0.929524809523809</v>
      </c>
      <c r="GD695">
        <v>39.1866606233766</v>
      </c>
      <c r="GE695">
        <v>4.20240506677005</v>
      </c>
      <c r="GF695">
        <v>0</v>
      </c>
      <c r="GG695">
        <v>864.0345</v>
      </c>
      <c r="GH695">
        <v>-23.9961038961147</v>
      </c>
      <c r="GI695">
        <v>2.40110972199498</v>
      </c>
      <c r="GJ695">
        <v>-1</v>
      </c>
      <c r="GK695">
        <v>3.99561761904762</v>
      </c>
      <c r="GL695">
        <v>-0.442728311688314</v>
      </c>
      <c r="GM695">
        <v>0.0454561319562752</v>
      </c>
      <c r="GN695">
        <v>0</v>
      </c>
      <c r="GO695">
        <v>0</v>
      </c>
      <c r="GP695">
        <v>2</v>
      </c>
      <c r="GQ695" t="s">
        <v>481</v>
      </c>
      <c r="GR695">
        <v>3.13228</v>
      </c>
      <c r="GS695">
        <v>2.7108</v>
      </c>
      <c r="GT695">
        <v>0.0765767</v>
      </c>
      <c r="GU695">
        <v>0.0761188</v>
      </c>
      <c r="GV695">
        <v>0.10224</v>
      </c>
      <c r="GW695">
        <v>0.0905371</v>
      </c>
      <c r="GX695">
        <v>34814.1</v>
      </c>
      <c r="GY695">
        <v>37338.4</v>
      </c>
      <c r="GZ695">
        <v>34106.9</v>
      </c>
      <c r="HA695">
        <v>36589.1</v>
      </c>
      <c r="HB695">
        <v>43227.1</v>
      </c>
      <c r="HC695">
        <v>47772.4</v>
      </c>
      <c r="HD695">
        <v>53193.6</v>
      </c>
      <c r="HE695">
        <v>58474.3</v>
      </c>
      <c r="HF695">
        <v>1.96635</v>
      </c>
      <c r="HG695">
        <v>1.78198</v>
      </c>
      <c r="HH695">
        <v>0.13363</v>
      </c>
      <c r="HI695">
        <v>0</v>
      </c>
      <c r="HJ695">
        <v>27.8549</v>
      </c>
      <c r="HK695">
        <v>999.9</v>
      </c>
      <c r="HL695">
        <v>49.274</v>
      </c>
      <c r="HM695">
        <v>30.867</v>
      </c>
      <c r="HN695">
        <v>24.4391</v>
      </c>
      <c r="HO695">
        <v>54.8315</v>
      </c>
      <c r="HP695">
        <v>45.9696</v>
      </c>
      <c r="HQ695">
        <v>1</v>
      </c>
      <c r="HR695">
        <v>0.0200152</v>
      </c>
      <c r="HS695">
        <v>-0.200319</v>
      </c>
      <c r="HT695">
        <v>20.113</v>
      </c>
      <c r="HU695">
        <v>5.19662</v>
      </c>
      <c r="HV695">
        <v>12.004</v>
      </c>
      <c r="HW695">
        <v>4.9751</v>
      </c>
      <c r="HX695">
        <v>3.294</v>
      </c>
      <c r="HY695">
        <v>9999</v>
      </c>
      <c r="HZ695">
        <v>9999</v>
      </c>
      <c r="IA695">
        <v>999.9</v>
      </c>
      <c r="IB695">
        <v>9999</v>
      </c>
      <c r="IC695">
        <v>1.86325</v>
      </c>
      <c r="ID695">
        <v>1.86812</v>
      </c>
      <c r="IE695">
        <v>1.86789</v>
      </c>
      <c r="IF695">
        <v>1.86905</v>
      </c>
      <c r="IG695">
        <v>1.8699</v>
      </c>
      <c r="IH695">
        <v>1.86586</v>
      </c>
      <c r="II695">
        <v>1.86696</v>
      </c>
      <c r="IJ695">
        <v>1.86844</v>
      </c>
      <c r="IK695">
        <v>5</v>
      </c>
      <c r="IL695">
        <v>0</v>
      </c>
      <c r="IM695">
        <v>0</v>
      </c>
      <c r="IN695">
        <v>0</v>
      </c>
      <c r="IO695" t="s">
        <v>441</v>
      </c>
      <c r="IP695" t="s">
        <v>442</v>
      </c>
      <c r="IQ695" t="s">
        <v>443</v>
      </c>
      <c r="IR695" t="s">
        <v>443</v>
      </c>
      <c r="IS695" t="s">
        <v>443</v>
      </c>
      <c r="IT695" t="s">
        <v>443</v>
      </c>
      <c r="IU695">
        <v>0</v>
      </c>
      <c r="IV695">
        <v>100</v>
      </c>
      <c r="IW695">
        <v>100</v>
      </c>
      <c r="IX695">
        <v>1.746</v>
      </c>
      <c r="IY695">
        <v>0.3732</v>
      </c>
      <c r="IZ695">
        <v>0.591063205497763</v>
      </c>
      <c r="JA695">
        <v>0.00362635438953289</v>
      </c>
      <c r="JB695">
        <v>-8.50754122937555e-07</v>
      </c>
      <c r="JC695">
        <v>2.87264459290622e-10</v>
      </c>
      <c r="JD695">
        <v>-0.103101814204982</v>
      </c>
      <c r="JE695">
        <v>-0.017656537129445</v>
      </c>
      <c r="JF695">
        <v>0.00217271289782075</v>
      </c>
      <c r="JG695">
        <v>-2.34727275410467e-05</v>
      </c>
      <c r="JH695">
        <v>4</v>
      </c>
      <c r="JI695">
        <v>2183</v>
      </c>
      <c r="JJ695">
        <v>1</v>
      </c>
      <c r="JK695">
        <v>27</v>
      </c>
      <c r="JL695">
        <v>29322623.8</v>
      </c>
      <c r="JM695">
        <v>29322623.8</v>
      </c>
      <c r="JN695">
        <v>0.811768</v>
      </c>
      <c r="JO695">
        <v>2.64526</v>
      </c>
      <c r="JP695">
        <v>1.54785</v>
      </c>
      <c r="JQ695">
        <v>2.31201</v>
      </c>
      <c r="JR695">
        <v>1.64673</v>
      </c>
      <c r="JS695">
        <v>2.2522</v>
      </c>
      <c r="JT695">
        <v>34.236</v>
      </c>
      <c r="JU695">
        <v>24.1926</v>
      </c>
      <c r="JV695">
        <v>18</v>
      </c>
      <c r="JW695">
        <v>506.545</v>
      </c>
      <c r="JX695">
        <v>390.076</v>
      </c>
      <c r="JY695">
        <v>27.9216</v>
      </c>
      <c r="JZ695">
        <v>27.5844</v>
      </c>
      <c r="KA695">
        <v>30.0003</v>
      </c>
      <c r="KB695">
        <v>27.527</v>
      </c>
      <c r="KC695">
        <v>27.4802</v>
      </c>
      <c r="KD695">
        <v>16.2674</v>
      </c>
      <c r="KE695">
        <v>18.1861</v>
      </c>
      <c r="KF695">
        <v>17.4853</v>
      </c>
      <c r="KG695">
        <v>27.9124</v>
      </c>
      <c r="KH695">
        <v>318.514</v>
      </c>
      <c r="KI695">
        <v>19.9868</v>
      </c>
      <c r="KJ695">
        <v>96.7039</v>
      </c>
      <c r="KK695">
        <v>94.7431</v>
      </c>
    </row>
    <row r="696" spans="1:297">
      <c r="A696">
        <v>680</v>
      </c>
      <c r="B696">
        <v>1759357430.1</v>
      </c>
      <c r="C696">
        <v>24570.0999999046</v>
      </c>
      <c r="D696" t="s">
        <v>1808</v>
      </c>
      <c r="E696" t="s">
        <v>1809</v>
      </c>
      <c r="F696">
        <v>5</v>
      </c>
      <c r="G696" t="s">
        <v>1795</v>
      </c>
      <c r="H696" t="s">
        <v>436</v>
      </c>
      <c r="I696">
        <v>1759357421.94615</v>
      </c>
      <c r="J696">
        <f>(K696)/1000</f>
        <v>0</v>
      </c>
      <c r="K696">
        <f>IF(DP696, AN696, AH696)</f>
        <v>0</v>
      </c>
      <c r="L696">
        <f>IF(DP696, AI696, AG696)</f>
        <v>0</v>
      </c>
      <c r="M696">
        <f>DR696 - IF(AU696&gt;1, L696*DL696*100.0/(AW696), 0)</f>
        <v>0</v>
      </c>
      <c r="N696">
        <f>((T696-J696/2)*M696-L696)/(T696+J696/2)</f>
        <v>0</v>
      </c>
      <c r="O696">
        <f>N696*(DY696+DZ696)/1000.0</f>
        <v>0</v>
      </c>
      <c r="P696">
        <f>(DR696 - IF(AU696&gt;1, L696*DL696*100.0/(AW696), 0))*(DY696+DZ696)/1000.0</f>
        <v>0</v>
      </c>
      <c r="Q696">
        <f>2.0/((1/S696-1/R696)+SIGN(S696)*SQRT((1/S696-1/R696)*(1/S696-1/R696) + 4*DM696/((DM696+1)*(DM696+1))*(2*1/S696*1/R696-1/R696*1/R696)))</f>
        <v>0</v>
      </c>
      <c r="R696">
        <f>IF(LEFT(DN696,1)&lt;&gt;"0",IF(LEFT(DN696,1)="1",3.0,DO696),$D$5+$E$5*(EF696*DY696/($K$5*1000))+$F$5*(EF696*DY696/($K$5*1000))*MAX(MIN(DL696,$J$5),$I$5)*MAX(MIN(DL696,$J$5),$I$5)+$G$5*MAX(MIN(DL696,$J$5),$I$5)*(EF696*DY696/($K$5*1000))+$H$5*(EF696*DY696/($K$5*1000))*(EF696*DY696/($K$5*1000)))</f>
        <v>0</v>
      </c>
      <c r="S696">
        <f>J696*(1000-(1000*0.61365*exp(17.502*W696/(240.97+W696))/(DY696+DZ696)+DT696)/2)/(1000*0.61365*exp(17.502*W696/(240.97+W696))/(DY696+DZ696)-DT696)</f>
        <v>0</v>
      </c>
      <c r="T696">
        <f>1/((DM696+1)/(Q696/1.6)+1/(R696/1.37)) + DM696/((DM696+1)/(Q696/1.6) + DM696/(R696/1.37))</f>
        <v>0</v>
      </c>
      <c r="U696">
        <f>(DH696*DK696)</f>
        <v>0</v>
      </c>
      <c r="V696">
        <f>(EA696+(U696+2*0.95*5.67E-8*(((EA696+$B$7)+273)^4-(EA696+273)^4)-44100*J696)/(1.84*29.3*R696+8*0.95*5.67E-8*(EA696+273)^3))</f>
        <v>0</v>
      </c>
      <c r="W696">
        <f>($C$7*EB696+$D$7*EC696+$E$7*V696)</f>
        <v>0</v>
      </c>
      <c r="X696">
        <f>0.61365*exp(17.502*W696/(240.97+W696))</f>
        <v>0</v>
      </c>
      <c r="Y696">
        <f>(Z696/AA696*100)</f>
        <v>0</v>
      </c>
      <c r="Z696">
        <f>DT696*(DY696+DZ696)/1000</f>
        <v>0</v>
      </c>
      <c r="AA696">
        <f>0.61365*exp(17.502*EA696/(240.97+EA696))</f>
        <v>0</v>
      </c>
      <c r="AB696">
        <f>(X696-DT696*(DY696+DZ696)/1000)</f>
        <v>0</v>
      </c>
      <c r="AC696">
        <f>(-J696*44100)</f>
        <v>0</v>
      </c>
      <c r="AD696">
        <f>2*29.3*R696*0.92*(EA696-W696)</f>
        <v>0</v>
      </c>
      <c r="AE696">
        <f>2*0.95*5.67E-8*(((EA696+$B$7)+273)^4-(W696+273)^4)</f>
        <v>0</v>
      </c>
      <c r="AF696">
        <f>U696+AE696+AC696+AD696</f>
        <v>0</v>
      </c>
      <c r="AG696">
        <f>DX696*AU696*(DS696-DR696*(1000-AU696*DU696)/(1000-AU696*DT696))/(100*DL696)</f>
        <v>0</v>
      </c>
      <c r="AH696">
        <f>1000*DX696*AU696*(DT696-DU696)/(100*DL696*(1000-AU696*DT696))</f>
        <v>0</v>
      </c>
      <c r="AI696">
        <f>(AJ696 - AK696 - DY696*1E3/(8.314*(EA696+273.15)) * AM696/DX696 * AL696) * DX696/(100*DL696) * (1000 - DU696)/1000</f>
        <v>0</v>
      </c>
      <c r="AJ696">
        <v>340.779499244575</v>
      </c>
      <c r="AK696">
        <v>340.120709090909</v>
      </c>
      <c r="AL696">
        <v>-3.20061375516458</v>
      </c>
      <c r="AM696">
        <v>64.7014413785426</v>
      </c>
      <c r="AN696">
        <f>(AP696 - AO696 + DY696*1E3/(8.314*(EA696+273.15)) * AR696/DX696 * AQ696) * DX696/(100*DL696) * 1000/(1000 - AP696)</f>
        <v>0</v>
      </c>
      <c r="AO696">
        <v>19.8964668976314</v>
      </c>
      <c r="AP696">
        <v>23.7877606060606</v>
      </c>
      <c r="AQ696">
        <v>3.36439133577694e-06</v>
      </c>
      <c r="AR696">
        <v>119.371846667819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MAX(0,($B$13+$C$13*EF696)/(1+$D$13*EF696)*DY696/(EA696+273)*$E$13)</f>
        <v>0</v>
      </c>
      <c r="AX696" t="s">
        <v>437</v>
      </c>
      <c r="AY696" t="s">
        <v>437</v>
      </c>
      <c r="AZ696">
        <v>0</v>
      </c>
      <c r="BA696">
        <v>0</v>
      </c>
      <c r="BB696">
        <f>1-AZ696/BA696</f>
        <v>0</v>
      </c>
      <c r="BC696">
        <v>0</v>
      </c>
      <c r="BD696" t="s">
        <v>437</v>
      </c>
      <c r="BE696" t="s">
        <v>437</v>
      </c>
      <c r="BF696">
        <v>0</v>
      </c>
      <c r="BG696">
        <v>0</v>
      </c>
      <c r="BH696">
        <f>1-BF696/BG696</f>
        <v>0</v>
      </c>
      <c r="BI696">
        <v>0.5</v>
      </c>
      <c r="BJ696">
        <f>DI696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437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DH696">
        <f>$B$11*EG696+$C$11*EH696+$F$11*ES696*(1-EV696)</f>
        <v>0</v>
      </c>
      <c r="DI696">
        <f>DH696*DJ696</f>
        <v>0</v>
      </c>
      <c r="DJ696">
        <f>($B$11*$D$9+$C$11*$D$9+$F$11*((FF696+EX696)/MAX(FF696+EX696+FG696, 0.1)*$I$9+FG696/MAX(FF696+EX696+FG696, 0.1)*$J$9))/($B$11+$C$11+$F$11)</f>
        <v>0</v>
      </c>
      <c r="DK696">
        <f>($B$11*$K$9+$C$11*$K$9+$F$11*((FF696+EX696)/MAX(FF696+EX696+FG696, 0.1)*$P$9+FG696/MAX(FF696+EX696+FG696, 0.1)*$Q$9))/($B$11+$C$11+$F$11)</f>
        <v>0</v>
      </c>
      <c r="DL696">
        <v>5.9</v>
      </c>
      <c r="DM696">
        <v>0.5</v>
      </c>
      <c r="DN696" t="s">
        <v>438</v>
      </c>
      <c r="DO696">
        <v>2</v>
      </c>
      <c r="DP696" t="b">
        <v>1</v>
      </c>
      <c r="DQ696">
        <v>1759357421.94615</v>
      </c>
      <c r="DR696">
        <v>353.456692307692</v>
      </c>
      <c r="DS696">
        <v>350.091615384615</v>
      </c>
      <c r="DT696">
        <v>23.7894153846154</v>
      </c>
      <c r="DU696">
        <v>19.8552615384615</v>
      </c>
      <c r="DV696">
        <v>351.683076923077</v>
      </c>
      <c r="DW696">
        <v>23.4160153846154</v>
      </c>
      <c r="DX696">
        <v>500.028230769231</v>
      </c>
      <c r="DY696">
        <v>90.2654</v>
      </c>
      <c r="DZ696">
        <v>0.0324662692307692</v>
      </c>
      <c r="EA696">
        <v>30.2617769230769</v>
      </c>
      <c r="EB696">
        <v>30.0281538461538</v>
      </c>
      <c r="EC696">
        <v>999.9</v>
      </c>
      <c r="ED696">
        <v>0</v>
      </c>
      <c r="EE696">
        <v>0</v>
      </c>
      <c r="EF696">
        <v>9996.49615384615</v>
      </c>
      <c r="EG696">
        <v>0</v>
      </c>
      <c r="EH696">
        <v>14.6185</v>
      </c>
      <c r="EI696">
        <v>3.36498207692308</v>
      </c>
      <c r="EJ696">
        <v>362.070076923077</v>
      </c>
      <c r="EK696">
        <v>357.183</v>
      </c>
      <c r="EL696">
        <v>3.93416153846154</v>
      </c>
      <c r="EM696">
        <v>350.091615384615</v>
      </c>
      <c r="EN696">
        <v>19.8552615384615</v>
      </c>
      <c r="EO696">
        <v>2.14736</v>
      </c>
      <c r="EP696">
        <v>1.79224153846154</v>
      </c>
      <c r="EQ696">
        <v>18.5749076923077</v>
      </c>
      <c r="ER696">
        <v>15.7192615384615</v>
      </c>
      <c r="ES696">
        <v>1999.98307692308</v>
      </c>
      <c r="ET696">
        <v>0.980001307692308</v>
      </c>
      <c r="EU696">
        <v>0.0199983615384615</v>
      </c>
      <c r="EV696">
        <v>0</v>
      </c>
      <c r="EW696">
        <v>860.420846153846</v>
      </c>
      <c r="EX696">
        <v>5.00059</v>
      </c>
      <c r="EY696">
        <v>17328.1</v>
      </c>
      <c r="EZ696">
        <v>17360.1769230769</v>
      </c>
      <c r="FA696">
        <v>41.1345384615385</v>
      </c>
      <c r="FB696">
        <v>40.8265384615385</v>
      </c>
      <c r="FC696">
        <v>40.5</v>
      </c>
      <c r="FD696">
        <v>40.375</v>
      </c>
      <c r="FE696">
        <v>42.1153076923077</v>
      </c>
      <c r="FF696">
        <v>1955.08307692308</v>
      </c>
      <c r="FG696">
        <v>39.9</v>
      </c>
      <c r="FH696">
        <v>0</v>
      </c>
      <c r="FI696">
        <v>1759357431</v>
      </c>
      <c r="FJ696">
        <v>0</v>
      </c>
      <c r="FK696">
        <v>860.030153846154</v>
      </c>
      <c r="FL696">
        <v>-33.9950084886344</v>
      </c>
      <c r="FM696">
        <v>-685.111110214139</v>
      </c>
      <c r="FN696">
        <v>17320.9884615385</v>
      </c>
      <c r="FO696">
        <v>15</v>
      </c>
      <c r="FP696">
        <v>0</v>
      </c>
      <c r="FQ696" t="s">
        <v>439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2.43015245</v>
      </c>
      <c r="GD696">
        <v>23.2297333984962</v>
      </c>
      <c r="GE696">
        <v>2.27773673935019</v>
      </c>
      <c r="GF696">
        <v>0</v>
      </c>
      <c r="GG696">
        <v>861.860088235294</v>
      </c>
      <c r="GH696">
        <v>-30.9095645448568</v>
      </c>
      <c r="GI696">
        <v>3.05379527962527</v>
      </c>
      <c r="GJ696">
        <v>-1</v>
      </c>
      <c r="GK696">
        <v>3.9508835</v>
      </c>
      <c r="GL696">
        <v>-0.443049473684213</v>
      </c>
      <c r="GM696">
        <v>0.043520860087434</v>
      </c>
      <c r="GN696">
        <v>0</v>
      </c>
      <c r="GO696">
        <v>0</v>
      </c>
      <c r="GP696">
        <v>2</v>
      </c>
      <c r="GQ696" t="s">
        <v>481</v>
      </c>
      <c r="GR696">
        <v>3.1322</v>
      </c>
      <c r="GS696">
        <v>2.70999</v>
      </c>
      <c r="GT696">
        <v>0.0737887</v>
      </c>
      <c r="GU696">
        <v>0.0732625</v>
      </c>
      <c r="GV696">
        <v>0.102247</v>
      </c>
      <c r="GW696">
        <v>0.0907403</v>
      </c>
      <c r="GX696">
        <v>34919</v>
      </c>
      <c r="GY696">
        <v>37454</v>
      </c>
      <c r="GZ696">
        <v>34106.7</v>
      </c>
      <c r="HA696">
        <v>36589.2</v>
      </c>
      <c r="HB696">
        <v>43226.1</v>
      </c>
      <c r="HC696">
        <v>47761.2</v>
      </c>
      <c r="HD696">
        <v>53193.1</v>
      </c>
      <c r="HE696">
        <v>58474.4</v>
      </c>
      <c r="HF696">
        <v>1.96595</v>
      </c>
      <c r="HG696">
        <v>1.78213</v>
      </c>
      <c r="HH696">
        <v>0.133794</v>
      </c>
      <c r="HI696">
        <v>0</v>
      </c>
      <c r="HJ696">
        <v>27.8555</v>
      </c>
      <c r="HK696">
        <v>999.9</v>
      </c>
      <c r="HL696">
        <v>49.274</v>
      </c>
      <c r="HM696">
        <v>30.867</v>
      </c>
      <c r="HN696">
        <v>24.4425</v>
      </c>
      <c r="HO696">
        <v>54.5715</v>
      </c>
      <c r="HP696">
        <v>45.7973</v>
      </c>
      <c r="HQ696">
        <v>1</v>
      </c>
      <c r="HR696">
        <v>0.0202515</v>
      </c>
      <c r="HS696">
        <v>-0.183573</v>
      </c>
      <c r="HT696">
        <v>20.1128</v>
      </c>
      <c r="HU696">
        <v>5.19632</v>
      </c>
      <c r="HV696">
        <v>12.004</v>
      </c>
      <c r="HW696">
        <v>4.97455</v>
      </c>
      <c r="HX696">
        <v>3.29395</v>
      </c>
      <c r="HY696">
        <v>9999</v>
      </c>
      <c r="HZ696">
        <v>9999</v>
      </c>
      <c r="IA696">
        <v>999.9</v>
      </c>
      <c r="IB696">
        <v>9999</v>
      </c>
      <c r="IC696">
        <v>1.86325</v>
      </c>
      <c r="ID696">
        <v>1.86813</v>
      </c>
      <c r="IE696">
        <v>1.86786</v>
      </c>
      <c r="IF696">
        <v>1.86905</v>
      </c>
      <c r="IG696">
        <v>1.86987</v>
      </c>
      <c r="IH696">
        <v>1.86589</v>
      </c>
      <c r="II696">
        <v>1.86695</v>
      </c>
      <c r="IJ696">
        <v>1.86844</v>
      </c>
      <c r="IK696">
        <v>5</v>
      </c>
      <c r="IL696">
        <v>0</v>
      </c>
      <c r="IM696">
        <v>0</v>
      </c>
      <c r="IN696">
        <v>0</v>
      </c>
      <c r="IO696" t="s">
        <v>441</v>
      </c>
      <c r="IP696" t="s">
        <v>442</v>
      </c>
      <c r="IQ696" t="s">
        <v>443</v>
      </c>
      <c r="IR696" t="s">
        <v>443</v>
      </c>
      <c r="IS696" t="s">
        <v>443</v>
      </c>
      <c r="IT696" t="s">
        <v>443</v>
      </c>
      <c r="IU696">
        <v>0</v>
      </c>
      <c r="IV696">
        <v>100</v>
      </c>
      <c r="IW696">
        <v>100</v>
      </c>
      <c r="IX696">
        <v>1.697</v>
      </c>
      <c r="IY696">
        <v>0.3734</v>
      </c>
      <c r="IZ696">
        <v>0.591063205497763</v>
      </c>
      <c r="JA696">
        <v>0.00362635438953289</v>
      </c>
      <c r="JB696">
        <v>-8.50754122937555e-07</v>
      </c>
      <c r="JC696">
        <v>2.87264459290622e-10</v>
      </c>
      <c r="JD696">
        <v>-0.103101814204982</v>
      </c>
      <c r="JE696">
        <v>-0.017656537129445</v>
      </c>
      <c r="JF696">
        <v>0.00217271289782075</v>
      </c>
      <c r="JG696">
        <v>-2.34727275410467e-05</v>
      </c>
      <c r="JH696">
        <v>4</v>
      </c>
      <c r="JI696">
        <v>2183</v>
      </c>
      <c r="JJ696">
        <v>1</v>
      </c>
      <c r="JK696">
        <v>27</v>
      </c>
      <c r="JL696">
        <v>29322623.8</v>
      </c>
      <c r="JM696">
        <v>29322623.8</v>
      </c>
      <c r="JN696">
        <v>0.784912</v>
      </c>
      <c r="JO696">
        <v>2.63428</v>
      </c>
      <c r="JP696">
        <v>1.54785</v>
      </c>
      <c r="JQ696">
        <v>2.31323</v>
      </c>
      <c r="JR696">
        <v>1.64551</v>
      </c>
      <c r="JS696">
        <v>2.33643</v>
      </c>
      <c r="JT696">
        <v>34.236</v>
      </c>
      <c r="JU696">
        <v>24.1838</v>
      </c>
      <c r="JV696">
        <v>18</v>
      </c>
      <c r="JW696">
        <v>506.307</v>
      </c>
      <c r="JX696">
        <v>390.179</v>
      </c>
      <c r="JY696">
        <v>27.8953</v>
      </c>
      <c r="JZ696">
        <v>27.5879</v>
      </c>
      <c r="KA696">
        <v>30.0003</v>
      </c>
      <c r="KB696">
        <v>27.5299</v>
      </c>
      <c r="KC696">
        <v>27.4837</v>
      </c>
      <c r="KD696">
        <v>15.6182</v>
      </c>
      <c r="KE696">
        <v>18.1861</v>
      </c>
      <c r="KF696">
        <v>17.4853</v>
      </c>
      <c r="KG696">
        <v>27.8827</v>
      </c>
      <c r="KH696">
        <v>298.167</v>
      </c>
      <c r="KI696">
        <v>20.0168</v>
      </c>
      <c r="KJ696">
        <v>96.7032</v>
      </c>
      <c r="KK696">
        <v>94.7433</v>
      </c>
    </row>
    <row r="697" spans="1:297">
      <c r="A697">
        <v>681</v>
      </c>
      <c r="B697">
        <v>1759357435.1</v>
      </c>
      <c r="C697">
        <v>24575.0999999046</v>
      </c>
      <c r="D697" t="s">
        <v>1810</v>
      </c>
      <c r="E697" t="s">
        <v>1811</v>
      </c>
      <c r="F697">
        <v>5</v>
      </c>
      <c r="G697" t="s">
        <v>1795</v>
      </c>
      <c r="H697" t="s">
        <v>436</v>
      </c>
      <c r="I697">
        <v>1759357426.94615</v>
      </c>
      <c r="J697">
        <f>(K697)/1000</f>
        <v>0</v>
      </c>
      <c r="K697">
        <f>IF(DP697, AN697, AH697)</f>
        <v>0</v>
      </c>
      <c r="L697">
        <f>IF(DP697, AI697, AG697)</f>
        <v>0</v>
      </c>
      <c r="M697">
        <f>DR697 - IF(AU697&gt;1, L697*DL697*100.0/(AW697), 0)</f>
        <v>0</v>
      </c>
      <c r="N697">
        <f>((T697-J697/2)*M697-L697)/(T697+J697/2)</f>
        <v>0</v>
      </c>
      <c r="O697">
        <f>N697*(DY697+DZ697)/1000.0</f>
        <v>0</v>
      </c>
      <c r="P697">
        <f>(DR697 - IF(AU697&gt;1, L697*DL697*100.0/(AW697), 0))*(DY697+DZ697)/1000.0</f>
        <v>0</v>
      </c>
      <c r="Q697">
        <f>2.0/((1/S697-1/R697)+SIGN(S697)*SQRT((1/S697-1/R697)*(1/S697-1/R697) + 4*DM697/((DM697+1)*(DM697+1))*(2*1/S697*1/R697-1/R697*1/R697)))</f>
        <v>0</v>
      </c>
      <c r="R697">
        <f>IF(LEFT(DN697,1)&lt;&gt;"0",IF(LEFT(DN697,1)="1",3.0,DO697),$D$5+$E$5*(EF697*DY697/($K$5*1000))+$F$5*(EF697*DY697/($K$5*1000))*MAX(MIN(DL697,$J$5),$I$5)*MAX(MIN(DL697,$J$5),$I$5)+$G$5*MAX(MIN(DL697,$J$5),$I$5)*(EF697*DY697/($K$5*1000))+$H$5*(EF697*DY697/($K$5*1000))*(EF697*DY697/($K$5*1000)))</f>
        <v>0</v>
      </c>
      <c r="S697">
        <f>J697*(1000-(1000*0.61365*exp(17.502*W697/(240.97+W697))/(DY697+DZ697)+DT697)/2)/(1000*0.61365*exp(17.502*W697/(240.97+W697))/(DY697+DZ697)-DT697)</f>
        <v>0</v>
      </c>
      <c r="T697">
        <f>1/((DM697+1)/(Q697/1.6)+1/(R697/1.37)) + DM697/((DM697+1)/(Q697/1.6) + DM697/(R697/1.37))</f>
        <v>0</v>
      </c>
      <c r="U697">
        <f>(DH697*DK697)</f>
        <v>0</v>
      </c>
      <c r="V697">
        <f>(EA697+(U697+2*0.95*5.67E-8*(((EA697+$B$7)+273)^4-(EA697+273)^4)-44100*J697)/(1.84*29.3*R697+8*0.95*5.67E-8*(EA697+273)^3))</f>
        <v>0</v>
      </c>
      <c r="W697">
        <f>($C$7*EB697+$D$7*EC697+$E$7*V697)</f>
        <v>0</v>
      </c>
      <c r="X697">
        <f>0.61365*exp(17.502*W697/(240.97+W697))</f>
        <v>0</v>
      </c>
      <c r="Y697">
        <f>(Z697/AA697*100)</f>
        <v>0</v>
      </c>
      <c r="Z697">
        <f>DT697*(DY697+DZ697)/1000</f>
        <v>0</v>
      </c>
      <c r="AA697">
        <f>0.61365*exp(17.502*EA697/(240.97+EA697))</f>
        <v>0</v>
      </c>
      <c r="AB697">
        <f>(X697-DT697*(DY697+DZ697)/1000)</f>
        <v>0</v>
      </c>
      <c r="AC697">
        <f>(-J697*44100)</f>
        <v>0</v>
      </c>
      <c r="AD697">
        <f>2*29.3*R697*0.92*(EA697-W697)</f>
        <v>0</v>
      </c>
      <c r="AE697">
        <f>2*0.95*5.67E-8*(((EA697+$B$7)+273)^4-(W697+273)^4)</f>
        <v>0</v>
      </c>
      <c r="AF697">
        <f>U697+AE697+AC697+AD697</f>
        <v>0</v>
      </c>
      <c r="AG697">
        <f>DX697*AU697*(DS697-DR697*(1000-AU697*DU697)/(1000-AU697*DT697))/(100*DL697)</f>
        <v>0</v>
      </c>
      <c r="AH697">
        <f>1000*DX697*AU697*(DT697-DU697)/(100*DL697*(1000-AU697*DT697))</f>
        <v>0</v>
      </c>
      <c r="AI697">
        <f>(AJ697 - AK697 - DY697*1E3/(8.314*(EA697+273.15)) * AM697/DX697 * AL697) * DX697/(100*DL697) * (1000 - DU697)/1000</f>
        <v>0</v>
      </c>
      <c r="AJ697">
        <v>325.01617305196</v>
      </c>
      <c r="AK697">
        <v>324.825593939394</v>
      </c>
      <c r="AL697">
        <v>-3.05074739137364</v>
      </c>
      <c r="AM697">
        <v>64.7014413785426</v>
      </c>
      <c r="AN697">
        <f>(AP697 - AO697 + DY697*1E3/(8.314*(EA697+273.15)) * AR697/DX697 * AQ697) * DX697/(100*DL697) * 1000/(1000 - AP697)</f>
        <v>0</v>
      </c>
      <c r="AO697">
        <v>19.9367031635849</v>
      </c>
      <c r="AP697">
        <v>23.7901333333333</v>
      </c>
      <c r="AQ697">
        <v>5.87824083607226e-06</v>
      </c>
      <c r="AR697">
        <v>119.371846667819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MAX(0,($B$13+$C$13*EF697)/(1+$D$13*EF697)*DY697/(EA697+273)*$E$13)</f>
        <v>0</v>
      </c>
      <c r="AX697" t="s">
        <v>437</v>
      </c>
      <c r="AY697" t="s">
        <v>437</v>
      </c>
      <c r="AZ697">
        <v>0</v>
      </c>
      <c r="BA697">
        <v>0</v>
      </c>
      <c r="BB697">
        <f>1-AZ697/BA697</f>
        <v>0</v>
      </c>
      <c r="BC697">
        <v>0</v>
      </c>
      <c r="BD697" t="s">
        <v>437</v>
      </c>
      <c r="BE697" t="s">
        <v>437</v>
      </c>
      <c r="BF697">
        <v>0</v>
      </c>
      <c r="BG697">
        <v>0</v>
      </c>
      <c r="BH697">
        <f>1-BF697/BG697</f>
        <v>0</v>
      </c>
      <c r="BI697">
        <v>0.5</v>
      </c>
      <c r="BJ697">
        <f>DI697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437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DH697">
        <f>$B$11*EG697+$C$11*EH697+$F$11*ES697*(1-EV697)</f>
        <v>0</v>
      </c>
      <c r="DI697">
        <f>DH697*DJ697</f>
        <v>0</v>
      </c>
      <c r="DJ697">
        <f>($B$11*$D$9+$C$11*$D$9+$F$11*((FF697+EX697)/MAX(FF697+EX697+FG697, 0.1)*$I$9+FG697/MAX(FF697+EX697+FG697, 0.1)*$J$9))/($B$11+$C$11+$F$11)</f>
        <v>0</v>
      </c>
      <c r="DK697">
        <f>($B$11*$K$9+$C$11*$K$9+$F$11*((FF697+EX697)/MAX(FF697+EX697+FG697, 0.1)*$P$9+FG697/MAX(FF697+EX697+FG697, 0.1)*$Q$9))/($B$11+$C$11+$F$11)</f>
        <v>0</v>
      </c>
      <c r="DL697">
        <v>5.9</v>
      </c>
      <c r="DM697">
        <v>0.5</v>
      </c>
      <c r="DN697" t="s">
        <v>438</v>
      </c>
      <c r="DO697">
        <v>2</v>
      </c>
      <c r="DP697" t="b">
        <v>1</v>
      </c>
      <c r="DQ697">
        <v>1759357426.94615</v>
      </c>
      <c r="DR697">
        <v>338.650923076923</v>
      </c>
      <c r="DS697">
        <v>334.029</v>
      </c>
      <c r="DT697">
        <v>23.7886</v>
      </c>
      <c r="DU697">
        <v>19.8914692307692</v>
      </c>
      <c r="DV697">
        <v>336.923692307692</v>
      </c>
      <c r="DW697">
        <v>23.4152461538462</v>
      </c>
      <c r="DX697">
        <v>500.040153846154</v>
      </c>
      <c r="DY697">
        <v>90.2663230769231</v>
      </c>
      <c r="DZ697">
        <v>0.0323435</v>
      </c>
      <c r="EA697">
        <v>30.2549384615385</v>
      </c>
      <c r="EB697">
        <v>30.0300230769231</v>
      </c>
      <c r="EC697">
        <v>999.9</v>
      </c>
      <c r="ED697">
        <v>0</v>
      </c>
      <c r="EE697">
        <v>0</v>
      </c>
      <c r="EF697">
        <v>10013.1807692308</v>
      </c>
      <c r="EG697">
        <v>0</v>
      </c>
      <c r="EH697">
        <v>14.6185</v>
      </c>
      <c r="EI697">
        <v>4.62178307692308</v>
      </c>
      <c r="EJ697">
        <v>346.903153846154</v>
      </c>
      <c r="EK697">
        <v>340.807615384615</v>
      </c>
      <c r="EL697">
        <v>3.89714307692308</v>
      </c>
      <c r="EM697">
        <v>334.029</v>
      </c>
      <c r="EN697">
        <v>19.8914692307692</v>
      </c>
      <c r="EO697">
        <v>2.14730923076923</v>
      </c>
      <c r="EP697">
        <v>1.79552846153846</v>
      </c>
      <c r="EQ697">
        <v>18.5745384615385</v>
      </c>
      <c r="ER697">
        <v>15.7478923076923</v>
      </c>
      <c r="ES697">
        <v>2000.02692307692</v>
      </c>
      <c r="ET697">
        <v>0.980001846153846</v>
      </c>
      <c r="EU697">
        <v>0.0199978846153846</v>
      </c>
      <c r="EV697">
        <v>0</v>
      </c>
      <c r="EW697">
        <v>857.514769230769</v>
      </c>
      <c r="EX697">
        <v>5.00059</v>
      </c>
      <c r="EY697">
        <v>17269.5461538462</v>
      </c>
      <c r="EZ697">
        <v>17360.5615384615</v>
      </c>
      <c r="FA697">
        <v>41.1345384615385</v>
      </c>
      <c r="FB697">
        <v>40.8410769230769</v>
      </c>
      <c r="FC697">
        <v>40.5</v>
      </c>
      <c r="FD697">
        <v>40.375</v>
      </c>
      <c r="FE697">
        <v>42.1201538461538</v>
      </c>
      <c r="FF697">
        <v>1955.12692307692</v>
      </c>
      <c r="FG697">
        <v>39.9</v>
      </c>
      <c r="FH697">
        <v>0</v>
      </c>
      <c r="FI697">
        <v>1759357435.8</v>
      </c>
      <c r="FJ697">
        <v>0</v>
      </c>
      <c r="FK697">
        <v>857.255807692308</v>
      </c>
      <c r="FL697">
        <v>-35.5872478785745</v>
      </c>
      <c r="FM697">
        <v>-721.182906455914</v>
      </c>
      <c r="FN697">
        <v>17264.7538461538</v>
      </c>
      <c r="FO697">
        <v>15</v>
      </c>
      <c r="FP697">
        <v>0</v>
      </c>
      <c r="FQ697" t="s">
        <v>439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3.82528319047619</v>
      </c>
      <c r="GD697">
        <v>16.7791854545455</v>
      </c>
      <c r="GE697">
        <v>1.77697696928982</v>
      </c>
      <c r="GF697">
        <v>0</v>
      </c>
      <c r="GG697">
        <v>858.9695</v>
      </c>
      <c r="GH697">
        <v>-34.7695492827062</v>
      </c>
      <c r="GI697">
        <v>3.4176115864566</v>
      </c>
      <c r="GJ697">
        <v>-1</v>
      </c>
      <c r="GK697">
        <v>3.91794</v>
      </c>
      <c r="GL697">
        <v>-0.457290389610389</v>
      </c>
      <c r="GM697">
        <v>0.0469118249891168</v>
      </c>
      <c r="GN697">
        <v>0</v>
      </c>
      <c r="GO697">
        <v>0</v>
      </c>
      <c r="GP697">
        <v>2</v>
      </c>
      <c r="GQ697" t="s">
        <v>481</v>
      </c>
      <c r="GR697">
        <v>3.13216</v>
      </c>
      <c r="GS697">
        <v>2.71006</v>
      </c>
      <c r="GT697">
        <v>0.0710424</v>
      </c>
      <c r="GU697">
        <v>0.0701513</v>
      </c>
      <c r="GV697">
        <v>0.102247</v>
      </c>
      <c r="GW697">
        <v>0.0908047</v>
      </c>
      <c r="GX697">
        <v>35022</v>
      </c>
      <c r="GY697">
        <v>37579.4</v>
      </c>
      <c r="GZ697">
        <v>34106.2</v>
      </c>
      <c r="HA697">
        <v>36588.9</v>
      </c>
      <c r="HB697">
        <v>43225.8</v>
      </c>
      <c r="HC697">
        <v>47757.1</v>
      </c>
      <c r="HD697">
        <v>53193</v>
      </c>
      <c r="HE697">
        <v>58474</v>
      </c>
      <c r="HF697">
        <v>1.96595</v>
      </c>
      <c r="HG697">
        <v>1.7821</v>
      </c>
      <c r="HH697">
        <v>0.132751</v>
      </c>
      <c r="HI697">
        <v>0</v>
      </c>
      <c r="HJ697">
        <v>27.856</v>
      </c>
      <c r="HK697">
        <v>999.9</v>
      </c>
      <c r="HL697">
        <v>49.225</v>
      </c>
      <c r="HM697">
        <v>30.847</v>
      </c>
      <c r="HN697">
        <v>24.3886</v>
      </c>
      <c r="HO697">
        <v>54.1915</v>
      </c>
      <c r="HP697">
        <v>45.7973</v>
      </c>
      <c r="HQ697">
        <v>1</v>
      </c>
      <c r="HR697">
        <v>0.0204014</v>
      </c>
      <c r="HS697">
        <v>-0.151898</v>
      </c>
      <c r="HT697">
        <v>20.1129</v>
      </c>
      <c r="HU697">
        <v>5.19632</v>
      </c>
      <c r="HV697">
        <v>12.004</v>
      </c>
      <c r="HW697">
        <v>4.975</v>
      </c>
      <c r="HX697">
        <v>3.294</v>
      </c>
      <c r="HY697">
        <v>9999</v>
      </c>
      <c r="HZ697">
        <v>9999</v>
      </c>
      <c r="IA697">
        <v>999.9</v>
      </c>
      <c r="IB697">
        <v>9999</v>
      </c>
      <c r="IC697">
        <v>1.86325</v>
      </c>
      <c r="ID697">
        <v>1.86813</v>
      </c>
      <c r="IE697">
        <v>1.86788</v>
      </c>
      <c r="IF697">
        <v>1.86905</v>
      </c>
      <c r="IG697">
        <v>1.86984</v>
      </c>
      <c r="IH697">
        <v>1.86586</v>
      </c>
      <c r="II697">
        <v>1.86696</v>
      </c>
      <c r="IJ697">
        <v>1.86844</v>
      </c>
      <c r="IK697">
        <v>5</v>
      </c>
      <c r="IL697">
        <v>0</v>
      </c>
      <c r="IM697">
        <v>0</v>
      </c>
      <c r="IN697">
        <v>0</v>
      </c>
      <c r="IO697" t="s">
        <v>441</v>
      </c>
      <c r="IP697" t="s">
        <v>442</v>
      </c>
      <c r="IQ697" t="s">
        <v>443</v>
      </c>
      <c r="IR697" t="s">
        <v>443</v>
      </c>
      <c r="IS697" t="s">
        <v>443</v>
      </c>
      <c r="IT697" t="s">
        <v>443</v>
      </c>
      <c r="IU697">
        <v>0</v>
      </c>
      <c r="IV697">
        <v>100</v>
      </c>
      <c r="IW697">
        <v>100</v>
      </c>
      <c r="IX697">
        <v>1.65</v>
      </c>
      <c r="IY697">
        <v>0.3733</v>
      </c>
      <c r="IZ697">
        <v>0.591063205497763</v>
      </c>
      <c r="JA697">
        <v>0.00362635438953289</v>
      </c>
      <c r="JB697">
        <v>-8.50754122937555e-07</v>
      </c>
      <c r="JC697">
        <v>2.87264459290622e-10</v>
      </c>
      <c r="JD697">
        <v>-0.103101814204982</v>
      </c>
      <c r="JE697">
        <v>-0.017656537129445</v>
      </c>
      <c r="JF697">
        <v>0.00217271289782075</v>
      </c>
      <c r="JG697">
        <v>-2.34727275410467e-05</v>
      </c>
      <c r="JH697">
        <v>4</v>
      </c>
      <c r="JI697">
        <v>2183</v>
      </c>
      <c r="JJ697">
        <v>1</v>
      </c>
      <c r="JK697">
        <v>27</v>
      </c>
      <c r="JL697">
        <v>29322623.9</v>
      </c>
      <c r="JM697">
        <v>29322623.9</v>
      </c>
      <c r="JN697">
        <v>0.744629</v>
      </c>
      <c r="JO697">
        <v>2.63916</v>
      </c>
      <c r="JP697">
        <v>1.54785</v>
      </c>
      <c r="JQ697">
        <v>2.31323</v>
      </c>
      <c r="JR697">
        <v>1.64673</v>
      </c>
      <c r="JS697">
        <v>2.31079</v>
      </c>
      <c r="JT697">
        <v>34.236</v>
      </c>
      <c r="JU697">
        <v>24.1926</v>
      </c>
      <c r="JV697">
        <v>18</v>
      </c>
      <c r="JW697">
        <v>506.339</v>
      </c>
      <c r="JX697">
        <v>390.185</v>
      </c>
      <c r="JY697">
        <v>27.8657</v>
      </c>
      <c r="JZ697">
        <v>27.5914</v>
      </c>
      <c r="KA697">
        <v>30.0002</v>
      </c>
      <c r="KB697">
        <v>27.5334</v>
      </c>
      <c r="KC697">
        <v>27.4865</v>
      </c>
      <c r="KD697">
        <v>14.9443</v>
      </c>
      <c r="KE697">
        <v>17.9004</v>
      </c>
      <c r="KF697">
        <v>17.4853</v>
      </c>
      <c r="KG697">
        <v>27.8473</v>
      </c>
      <c r="KH697">
        <v>284.548</v>
      </c>
      <c r="KI697">
        <v>20.0561</v>
      </c>
      <c r="KJ697">
        <v>96.7026</v>
      </c>
      <c r="KK697">
        <v>94.7427</v>
      </c>
    </row>
    <row r="698" spans="1:297">
      <c r="A698">
        <v>682</v>
      </c>
      <c r="B698">
        <v>1759357440.1</v>
      </c>
      <c r="C698">
        <v>24580.0999999046</v>
      </c>
      <c r="D698" t="s">
        <v>1812</v>
      </c>
      <c r="E698" t="s">
        <v>1813</v>
      </c>
      <c r="F698">
        <v>5</v>
      </c>
      <c r="G698" t="s">
        <v>1795</v>
      </c>
      <c r="H698" t="s">
        <v>436</v>
      </c>
      <c r="I698">
        <v>1759357431.94615</v>
      </c>
      <c r="J698">
        <f>(K698)/1000</f>
        <v>0</v>
      </c>
      <c r="K698">
        <f>IF(DP698, AN698, AH698)</f>
        <v>0</v>
      </c>
      <c r="L698">
        <f>IF(DP698, AI698, AG698)</f>
        <v>0</v>
      </c>
      <c r="M698">
        <f>DR698 - IF(AU698&gt;1, L698*DL698*100.0/(AW698), 0)</f>
        <v>0</v>
      </c>
      <c r="N698">
        <f>((T698-J698/2)*M698-L698)/(T698+J698/2)</f>
        <v>0</v>
      </c>
      <c r="O698">
        <f>N698*(DY698+DZ698)/1000.0</f>
        <v>0</v>
      </c>
      <c r="P698">
        <f>(DR698 - IF(AU698&gt;1, L698*DL698*100.0/(AW698), 0))*(DY698+DZ698)/1000.0</f>
        <v>0</v>
      </c>
      <c r="Q698">
        <f>2.0/((1/S698-1/R698)+SIGN(S698)*SQRT((1/S698-1/R698)*(1/S698-1/R698) + 4*DM698/((DM698+1)*(DM698+1))*(2*1/S698*1/R698-1/R698*1/R698)))</f>
        <v>0</v>
      </c>
      <c r="R698">
        <f>IF(LEFT(DN698,1)&lt;&gt;"0",IF(LEFT(DN698,1)="1",3.0,DO698),$D$5+$E$5*(EF698*DY698/($K$5*1000))+$F$5*(EF698*DY698/($K$5*1000))*MAX(MIN(DL698,$J$5),$I$5)*MAX(MIN(DL698,$J$5),$I$5)+$G$5*MAX(MIN(DL698,$J$5),$I$5)*(EF698*DY698/($K$5*1000))+$H$5*(EF698*DY698/($K$5*1000))*(EF698*DY698/($K$5*1000)))</f>
        <v>0</v>
      </c>
      <c r="S698">
        <f>J698*(1000-(1000*0.61365*exp(17.502*W698/(240.97+W698))/(DY698+DZ698)+DT698)/2)/(1000*0.61365*exp(17.502*W698/(240.97+W698))/(DY698+DZ698)-DT698)</f>
        <v>0</v>
      </c>
      <c r="T698">
        <f>1/((DM698+1)/(Q698/1.6)+1/(R698/1.37)) + DM698/((DM698+1)/(Q698/1.6) + DM698/(R698/1.37))</f>
        <v>0</v>
      </c>
      <c r="U698">
        <f>(DH698*DK698)</f>
        <v>0</v>
      </c>
      <c r="V698">
        <f>(EA698+(U698+2*0.95*5.67E-8*(((EA698+$B$7)+273)^4-(EA698+273)^4)-44100*J698)/(1.84*29.3*R698+8*0.95*5.67E-8*(EA698+273)^3))</f>
        <v>0</v>
      </c>
      <c r="W698">
        <f>($C$7*EB698+$D$7*EC698+$E$7*V698)</f>
        <v>0</v>
      </c>
      <c r="X698">
        <f>0.61365*exp(17.502*W698/(240.97+W698))</f>
        <v>0</v>
      </c>
      <c r="Y698">
        <f>(Z698/AA698*100)</f>
        <v>0</v>
      </c>
      <c r="Z698">
        <f>DT698*(DY698+DZ698)/1000</f>
        <v>0</v>
      </c>
      <c r="AA698">
        <f>0.61365*exp(17.502*EA698/(240.97+EA698))</f>
        <v>0</v>
      </c>
      <c r="AB698">
        <f>(X698-DT698*(DY698+DZ698)/1000)</f>
        <v>0</v>
      </c>
      <c r="AC698">
        <f>(-J698*44100)</f>
        <v>0</v>
      </c>
      <c r="AD698">
        <f>2*29.3*R698*0.92*(EA698-W698)</f>
        <v>0</v>
      </c>
      <c r="AE698">
        <f>2*0.95*5.67E-8*(((EA698+$B$7)+273)^4-(W698+273)^4)</f>
        <v>0</v>
      </c>
      <c r="AF698">
        <f>U698+AE698+AC698+AD698</f>
        <v>0</v>
      </c>
      <c r="AG698">
        <f>DX698*AU698*(DS698-DR698*(1000-AU698*DU698)/(1000-AU698*DT698))/(100*DL698)</f>
        <v>0</v>
      </c>
      <c r="AH698">
        <f>1000*DX698*AU698*(DT698-DU698)/(100*DL698*(1000-AU698*DT698))</f>
        <v>0</v>
      </c>
      <c r="AI698">
        <f>(AJ698 - AK698 - DY698*1E3/(8.314*(EA698+273.15)) * AM698/DX698 * AL698) * DX698/(100*DL698) * (1000 - DU698)/1000</f>
        <v>0</v>
      </c>
      <c r="AJ698">
        <v>307.22296252368</v>
      </c>
      <c r="AK698">
        <v>308.629018181818</v>
      </c>
      <c r="AL698">
        <v>-3.26302990358366</v>
      </c>
      <c r="AM698">
        <v>64.7014413785426</v>
      </c>
      <c r="AN698">
        <f>(AP698 - AO698 + DY698*1E3/(8.314*(EA698+273.15)) * AR698/DX698 * AQ698) * DX698/(100*DL698) * 1000/(1000 - AP698)</f>
        <v>0</v>
      </c>
      <c r="AO698">
        <v>19.9635309039012</v>
      </c>
      <c r="AP698">
        <v>23.7856793939394</v>
      </c>
      <c r="AQ698">
        <v>-1.22211145756173e-05</v>
      </c>
      <c r="AR698">
        <v>119.371846667819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MAX(0,($B$13+$C$13*EF698)/(1+$D$13*EF698)*DY698/(EA698+273)*$E$13)</f>
        <v>0</v>
      </c>
      <c r="AX698" t="s">
        <v>437</v>
      </c>
      <c r="AY698" t="s">
        <v>437</v>
      </c>
      <c r="AZ698">
        <v>0</v>
      </c>
      <c r="BA698">
        <v>0</v>
      </c>
      <c r="BB698">
        <f>1-AZ698/BA698</f>
        <v>0</v>
      </c>
      <c r="BC698">
        <v>0</v>
      </c>
      <c r="BD698" t="s">
        <v>437</v>
      </c>
      <c r="BE698" t="s">
        <v>437</v>
      </c>
      <c r="BF698">
        <v>0</v>
      </c>
      <c r="BG698">
        <v>0</v>
      </c>
      <c r="BH698">
        <f>1-BF698/BG698</f>
        <v>0</v>
      </c>
      <c r="BI698">
        <v>0.5</v>
      </c>
      <c r="BJ698">
        <f>DI698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437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DH698">
        <f>$B$11*EG698+$C$11*EH698+$F$11*ES698*(1-EV698)</f>
        <v>0</v>
      </c>
      <c r="DI698">
        <f>DH698*DJ698</f>
        <v>0</v>
      </c>
      <c r="DJ698">
        <f>($B$11*$D$9+$C$11*$D$9+$F$11*((FF698+EX698)/MAX(FF698+EX698+FG698, 0.1)*$I$9+FG698/MAX(FF698+EX698+FG698, 0.1)*$J$9))/($B$11+$C$11+$F$11)</f>
        <v>0</v>
      </c>
      <c r="DK698">
        <f>($B$11*$K$9+$C$11*$K$9+$F$11*((FF698+EX698)/MAX(FF698+EX698+FG698, 0.1)*$P$9+FG698/MAX(FF698+EX698+FG698, 0.1)*$Q$9))/($B$11+$C$11+$F$11)</f>
        <v>0</v>
      </c>
      <c r="DL698">
        <v>5.9</v>
      </c>
      <c r="DM698">
        <v>0.5</v>
      </c>
      <c r="DN698" t="s">
        <v>438</v>
      </c>
      <c r="DO698">
        <v>2</v>
      </c>
      <c r="DP698" t="b">
        <v>1</v>
      </c>
      <c r="DQ698">
        <v>1759357431.94615</v>
      </c>
      <c r="DR698">
        <v>323.471307692308</v>
      </c>
      <c r="DS698">
        <v>317.209230769231</v>
      </c>
      <c r="DT698">
        <v>23.7878076923077</v>
      </c>
      <c r="DU698">
        <v>19.9290846153846</v>
      </c>
      <c r="DV698">
        <v>321.791923076923</v>
      </c>
      <c r="DW698">
        <v>23.4144923076923</v>
      </c>
      <c r="DX698">
        <v>500.066538461538</v>
      </c>
      <c r="DY698">
        <v>90.2662230769231</v>
      </c>
      <c r="DZ698">
        <v>0.0321668846153846</v>
      </c>
      <c r="EA698">
        <v>30.2483230769231</v>
      </c>
      <c r="EB698">
        <v>30.0295384615385</v>
      </c>
      <c r="EC698">
        <v>999.9</v>
      </c>
      <c r="ED698">
        <v>0</v>
      </c>
      <c r="EE698">
        <v>0</v>
      </c>
      <c r="EF698">
        <v>10012.4538461538</v>
      </c>
      <c r="EG698">
        <v>0</v>
      </c>
      <c r="EH698">
        <v>14.6185</v>
      </c>
      <c r="EI698">
        <v>6.26201769230769</v>
      </c>
      <c r="EJ698">
        <v>331.353384615385</v>
      </c>
      <c r="EK698">
        <v>323.658923076923</v>
      </c>
      <c r="EL698">
        <v>3.85872538461538</v>
      </c>
      <c r="EM698">
        <v>317.209230769231</v>
      </c>
      <c r="EN698">
        <v>19.9290846153846</v>
      </c>
      <c r="EO698">
        <v>2.14723538461538</v>
      </c>
      <c r="EP698">
        <v>1.79892307692308</v>
      </c>
      <c r="EQ698">
        <v>18.574</v>
      </c>
      <c r="ER698">
        <v>15.7774153846154</v>
      </c>
      <c r="ES698">
        <v>2000.01923076923</v>
      </c>
      <c r="ET698">
        <v>0.980001846153846</v>
      </c>
      <c r="EU698">
        <v>0.0199978846153846</v>
      </c>
      <c r="EV698">
        <v>0</v>
      </c>
      <c r="EW698">
        <v>854.536307692308</v>
      </c>
      <c r="EX698">
        <v>5.00059</v>
      </c>
      <c r="EY698">
        <v>17209.4615384615</v>
      </c>
      <c r="EZ698">
        <v>17360.5</v>
      </c>
      <c r="FA698">
        <v>41.1393076923077</v>
      </c>
      <c r="FB698">
        <v>40.8556153846154</v>
      </c>
      <c r="FC698">
        <v>40.5</v>
      </c>
      <c r="FD698">
        <v>40.375</v>
      </c>
      <c r="FE698">
        <v>42.125</v>
      </c>
      <c r="FF698">
        <v>1955.11923076923</v>
      </c>
      <c r="FG698">
        <v>39.9</v>
      </c>
      <c r="FH698">
        <v>0</v>
      </c>
      <c r="FI698">
        <v>1759357441.2</v>
      </c>
      <c r="FJ698">
        <v>0</v>
      </c>
      <c r="FK698">
        <v>853.89948</v>
      </c>
      <c r="FL698">
        <v>-35.2646153847361</v>
      </c>
      <c r="FM698">
        <v>-742.769230747852</v>
      </c>
      <c r="FN698">
        <v>17195.564</v>
      </c>
      <c r="FO698">
        <v>15</v>
      </c>
      <c r="FP698">
        <v>0</v>
      </c>
      <c r="FQ698" t="s">
        <v>439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5.4912365</v>
      </c>
      <c r="GD698">
        <v>17.6131944360902</v>
      </c>
      <c r="GE698">
        <v>1.78570697047773</v>
      </c>
      <c r="GF698">
        <v>0</v>
      </c>
      <c r="GG698">
        <v>856.211823529412</v>
      </c>
      <c r="GH698">
        <v>-35.4524980842953</v>
      </c>
      <c r="GI698">
        <v>3.48254706881403</v>
      </c>
      <c r="GJ698">
        <v>-1</v>
      </c>
      <c r="GK698">
        <v>3.8776645</v>
      </c>
      <c r="GL698">
        <v>-0.456552631578948</v>
      </c>
      <c r="GM698">
        <v>0.0445943057435588</v>
      </c>
      <c r="GN698">
        <v>0</v>
      </c>
      <c r="GO698">
        <v>0</v>
      </c>
      <c r="GP698">
        <v>2</v>
      </c>
      <c r="GQ698" t="s">
        <v>481</v>
      </c>
      <c r="GR698">
        <v>3.13239</v>
      </c>
      <c r="GS698">
        <v>2.7099</v>
      </c>
      <c r="GT698">
        <v>0.0680657</v>
      </c>
      <c r="GU698">
        <v>0.0669864</v>
      </c>
      <c r="GV698">
        <v>0.102231</v>
      </c>
      <c r="GW698">
        <v>0.0909077</v>
      </c>
      <c r="GX698">
        <v>35134.2</v>
      </c>
      <c r="GY698">
        <v>37707.3</v>
      </c>
      <c r="GZ698">
        <v>34106.2</v>
      </c>
      <c r="HA698">
        <v>36588.9</v>
      </c>
      <c r="HB698">
        <v>43226.3</v>
      </c>
      <c r="HC698">
        <v>47751.5</v>
      </c>
      <c r="HD698">
        <v>53193.1</v>
      </c>
      <c r="HE698">
        <v>58474.2</v>
      </c>
      <c r="HF698">
        <v>1.96607</v>
      </c>
      <c r="HG698">
        <v>1.7819</v>
      </c>
      <c r="HH698">
        <v>0.13354</v>
      </c>
      <c r="HI698">
        <v>0</v>
      </c>
      <c r="HJ698">
        <v>27.8548</v>
      </c>
      <c r="HK698">
        <v>999.9</v>
      </c>
      <c r="HL698">
        <v>49.225</v>
      </c>
      <c r="HM698">
        <v>30.847</v>
      </c>
      <c r="HN698">
        <v>24.3882</v>
      </c>
      <c r="HO698">
        <v>54.5915</v>
      </c>
      <c r="HP698">
        <v>45.7252</v>
      </c>
      <c r="HQ698">
        <v>1</v>
      </c>
      <c r="HR698">
        <v>0.0207038</v>
      </c>
      <c r="HS698">
        <v>-0.163077</v>
      </c>
      <c r="HT698">
        <v>20.1129</v>
      </c>
      <c r="HU698">
        <v>5.19677</v>
      </c>
      <c r="HV698">
        <v>12.004</v>
      </c>
      <c r="HW698">
        <v>4.97485</v>
      </c>
      <c r="HX698">
        <v>3.29393</v>
      </c>
      <c r="HY698">
        <v>9999</v>
      </c>
      <c r="HZ698">
        <v>9999</v>
      </c>
      <c r="IA698">
        <v>999.9</v>
      </c>
      <c r="IB698">
        <v>9999</v>
      </c>
      <c r="IC698">
        <v>1.86325</v>
      </c>
      <c r="ID698">
        <v>1.86813</v>
      </c>
      <c r="IE698">
        <v>1.86786</v>
      </c>
      <c r="IF698">
        <v>1.86905</v>
      </c>
      <c r="IG698">
        <v>1.86986</v>
      </c>
      <c r="IH698">
        <v>1.86589</v>
      </c>
      <c r="II698">
        <v>1.86698</v>
      </c>
      <c r="IJ698">
        <v>1.86844</v>
      </c>
      <c r="IK698">
        <v>5</v>
      </c>
      <c r="IL698">
        <v>0</v>
      </c>
      <c r="IM698">
        <v>0</v>
      </c>
      <c r="IN698">
        <v>0</v>
      </c>
      <c r="IO698" t="s">
        <v>441</v>
      </c>
      <c r="IP698" t="s">
        <v>442</v>
      </c>
      <c r="IQ698" t="s">
        <v>443</v>
      </c>
      <c r="IR698" t="s">
        <v>443</v>
      </c>
      <c r="IS698" t="s">
        <v>443</v>
      </c>
      <c r="IT698" t="s">
        <v>443</v>
      </c>
      <c r="IU698">
        <v>0</v>
      </c>
      <c r="IV698">
        <v>100</v>
      </c>
      <c r="IW698">
        <v>100</v>
      </c>
      <c r="IX698">
        <v>1.599</v>
      </c>
      <c r="IY698">
        <v>0.3732</v>
      </c>
      <c r="IZ698">
        <v>0.591063205497763</v>
      </c>
      <c r="JA698">
        <v>0.00362635438953289</v>
      </c>
      <c r="JB698">
        <v>-8.50754122937555e-07</v>
      </c>
      <c r="JC698">
        <v>2.87264459290622e-10</v>
      </c>
      <c r="JD698">
        <v>-0.103101814204982</v>
      </c>
      <c r="JE698">
        <v>-0.017656537129445</v>
      </c>
      <c r="JF698">
        <v>0.00217271289782075</v>
      </c>
      <c r="JG698">
        <v>-2.34727275410467e-05</v>
      </c>
      <c r="JH698">
        <v>4</v>
      </c>
      <c r="JI698">
        <v>2183</v>
      </c>
      <c r="JJ698">
        <v>1</v>
      </c>
      <c r="JK698">
        <v>27</v>
      </c>
      <c r="JL698">
        <v>29322624</v>
      </c>
      <c r="JM698">
        <v>29322624</v>
      </c>
      <c r="JN698">
        <v>0.718994</v>
      </c>
      <c r="JO698">
        <v>2.63916</v>
      </c>
      <c r="JP698">
        <v>1.54785</v>
      </c>
      <c r="JQ698">
        <v>2.31323</v>
      </c>
      <c r="JR698">
        <v>1.64551</v>
      </c>
      <c r="JS698">
        <v>2.31201</v>
      </c>
      <c r="JT698">
        <v>34.236</v>
      </c>
      <c r="JU698">
        <v>24.1926</v>
      </c>
      <c r="JV698">
        <v>18</v>
      </c>
      <c r="JW698">
        <v>506.448</v>
      </c>
      <c r="JX698">
        <v>390.098</v>
      </c>
      <c r="JY698">
        <v>27.8326</v>
      </c>
      <c r="JZ698">
        <v>27.5945</v>
      </c>
      <c r="KA698">
        <v>30.0004</v>
      </c>
      <c r="KB698">
        <v>27.5363</v>
      </c>
      <c r="KC698">
        <v>27.4894</v>
      </c>
      <c r="KD698">
        <v>14.2866</v>
      </c>
      <c r="KE698">
        <v>17.6303</v>
      </c>
      <c r="KF698">
        <v>17.4853</v>
      </c>
      <c r="KG698">
        <v>27.8245</v>
      </c>
      <c r="KH698">
        <v>264.346</v>
      </c>
      <c r="KI698">
        <v>20.0979</v>
      </c>
      <c r="KJ698">
        <v>96.7027</v>
      </c>
      <c r="KK698">
        <v>94.743</v>
      </c>
    </row>
    <row r="699" spans="1:297">
      <c r="A699">
        <v>683</v>
      </c>
      <c r="B699">
        <v>1759357445.1</v>
      </c>
      <c r="C699">
        <v>24585.0999999046</v>
      </c>
      <c r="D699" t="s">
        <v>1814</v>
      </c>
      <c r="E699" t="s">
        <v>1815</v>
      </c>
      <c r="F699">
        <v>5</v>
      </c>
      <c r="G699" t="s">
        <v>1795</v>
      </c>
      <c r="H699" t="s">
        <v>436</v>
      </c>
      <c r="I699">
        <v>1759357436.94615</v>
      </c>
      <c r="J699">
        <f>(K699)/1000</f>
        <v>0</v>
      </c>
      <c r="K699">
        <f>IF(DP699, AN699, AH699)</f>
        <v>0</v>
      </c>
      <c r="L699">
        <f>IF(DP699, AI699, AG699)</f>
        <v>0</v>
      </c>
      <c r="M699">
        <f>DR699 - IF(AU699&gt;1, L699*DL699*100.0/(AW699), 0)</f>
        <v>0</v>
      </c>
      <c r="N699">
        <f>((T699-J699/2)*M699-L699)/(T699+J699/2)</f>
        <v>0</v>
      </c>
      <c r="O699">
        <f>N699*(DY699+DZ699)/1000.0</f>
        <v>0</v>
      </c>
      <c r="P699">
        <f>(DR699 - IF(AU699&gt;1, L699*DL699*100.0/(AW699), 0))*(DY699+DZ699)/1000.0</f>
        <v>0</v>
      </c>
      <c r="Q699">
        <f>2.0/((1/S699-1/R699)+SIGN(S699)*SQRT((1/S699-1/R699)*(1/S699-1/R699) + 4*DM699/((DM699+1)*(DM699+1))*(2*1/S699*1/R699-1/R699*1/R699)))</f>
        <v>0</v>
      </c>
      <c r="R699">
        <f>IF(LEFT(DN699,1)&lt;&gt;"0",IF(LEFT(DN699,1)="1",3.0,DO699),$D$5+$E$5*(EF699*DY699/($K$5*1000))+$F$5*(EF699*DY699/($K$5*1000))*MAX(MIN(DL699,$J$5),$I$5)*MAX(MIN(DL699,$J$5),$I$5)+$G$5*MAX(MIN(DL699,$J$5),$I$5)*(EF699*DY699/($K$5*1000))+$H$5*(EF699*DY699/($K$5*1000))*(EF699*DY699/($K$5*1000)))</f>
        <v>0</v>
      </c>
      <c r="S699">
        <f>J699*(1000-(1000*0.61365*exp(17.502*W699/(240.97+W699))/(DY699+DZ699)+DT699)/2)/(1000*0.61365*exp(17.502*W699/(240.97+W699))/(DY699+DZ699)-DT699)</f>
        <v>0</v>
      </c>
      <c r="T699">
        <f>1/((DM699+1)/(Q699/1.6)+1/(R699/1.37)) + DM699/((DM699+1)/(Q699/1.6) + DM699/(R699/1.37))</f>
        <v>0</v>
      </c>
      <c r="U699">
        <f>(DH699*DK699)</f>
        <v>0</v>
      </c>
      <c r="V699">
        <f>(EA699+(U699+2*0.95*5.67E-8*(((EA699+$B$7)+273)^4-(EA699+273)^4)-44100*J699)/(1.84*29.3*R699+8*0.95*5.67E-8*(EA699+273)^3))</f>
        <v>0</v>
      </c>
      <c r="W699">
        <f>($C$7*EB699+$D$7*EC699+$E$7*V699)</f>
        <v>0</v>
      </c>
      <c r="X699">
        <f>0.61365*exp(17.502*W699/(240.97+W699))</f>
        <v>0</v>
      </c>
      <c r="Y699">
        <f>(Z699/AA699*100)</f>
        <v>0</v>
      </c>
      <c r="Z699">
        <f>DT699*(DY699+DZ699)/1000</f>
        <v>0</v>
      </c>
      <c r="AA699">
        <f>0.61365*exp(17.502*EA699/(240.97+EA699))</f>
        <v>0</v>
      </c>
      <c r="AB699">
        <f>(X699-DT699*(DY699+DZ699)/1000)</f>
        <v>0</v>
      </c>
      <c r="AC699">
        <f>(-J699*44100)</f>
        <v>0</v>
      </c>
      <c r="AD699">
        <f>2*29.3*R699*0.92*(EA699-W699)</f>
        <v>0</v>
      </c>
      <c r="AE699">
        <f>2*0.95*5.67E-8*(((EA699+$B$7)+273)^4-(W699+273)^4)</f>
        <v>0</v>
      </c>
      <c r="AF699">
        <f>U699+AE699+AC699+AD699</f>
        <v>0</v>
      </c>
      <c r="AG699">
        <f>DX699*AU699*(DS699-DR699*(1000-AU699*DU699)/(1000-AU699*DT699))/(100*DL699)</f>
        <v>0</v>
      </c>
      <c r="AH699">
        <f>1000*DX699*AU699*(DT699-DU699)/(100*DL699*(1000-AU699*DT699))</f>
        <v>0</v>
      </c>
      <c r="AI699">
        <f>(AJ699 - AK699 - DY699*1E3/(8.314*(EA699+273.15)) * AM699/DX699 * AL699) * DX699/(100*DL699) * (1000 - DU699)/1000</f>
        <v>0</v>
      </c>
      <c r="AJ699">
        <v>290.632025413525</v>
      </c>
      <c r="AK699">
        <v>292.6866</v>
      </c>
      <c r="AL699">
        <v>-3.16629004053548</v>
      </c>
      <c r="AM699">
        <v>64.7014413785426</v>
      </c>
      <c r="AN699">
        <f>(AP699 - AO699 + DY699*1E3/(8.314*(EA699+273.15)) * AR699/DX699 * AQ699) * DX699/(100*DL699) * 1000/(1000 - AP699)</f>
        <v>0</v>
      </c>
      <c r="AO699">
        <v>20.0100892728964</v>
      </c>
      <c r="AP699">
        <v>23.7870393939394</v>
      </c>
      <c r="AQ699">
        <v>5.17689145807693e-06</v>
      </c>
      <c r="AR699">
        <v>119.371846667819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MAX(0,($B$13+$C$13*EF699)/(1+$D$13*EF699)*DY699/(EA699+273)*$E$13)</f>
        <v>0</v>
      </c>
      <c r="AX699" t="s">
        <v>437</v>
      </c>
      <c r="AY699" t="s">
        <v>437</v>
      </c>
      <c r="AZ699">
        <v>0</v>
      </c>
      <c r="BA699">
        <v>0</v>
      </c>
      <c r="BB699">
        <f>1-AZ699/BA699</f>
        <v>0</v>
      </c>
      <c r="BC699">
        <v>0</v>
      </c>
      <c r="BD699" t="s">
        <v>437</v>
      </c>
      <c r="BE699" t="s">
        <v>437</v>
      </c>
      <c r="BF699">
        <v>0</v>
      </c>
      <c r="BG699">
        <v>0</v>
      </c>
      <c r="BH699">
        <f>1-BF699/BG699</f>
        <v>0</v>
      </c>
      <c r="BI699">
        <v>0.5</v>
      </c>
      <c r="BJ699">
        <f>DI699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437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DH699">
        <f>$B$11*EG699+$C$11*EH699+$F$11*ES699*(1-EV699)</f>
        <v>0</v>
      </c>
      <c r="DI699">
        <f>DH699*DJ699</f>
        <v>0</v>
      </c>
      <c r="DJ699">
        <f>($B$11*$D$9+$C$11*$D$9+$F$11*((FF699+EX699)/MAX(FF699+EX699+FG699, 0.1)*$I$9+FG699/MAX(FF699+EX699+FG699, 0.1)*$J$9))/($B$11+$C$11+$F$11)</f>
        <v>0</v>
      </c>
      <c r="DK699">
        <f>($B$11*$K$9+$C$11*$K$9+$F$11*((FF699+EX699)/MAX(FF699+EX699+FG699, 0.1)*$P$9+FG699/MAX(FF699+EX699+FG699, 0.1)*$Q$9))/($B$11+$C$11+$F$11)</f>
        <v>0</v>
      </c>
      <c r="DL699">
        <v>5.9</v>
      </c>
      <c r="DM699">
        <v>0.5</v>
      </c>
      <c r="DN699" t="s">
        <v>438</v>
      </c>
      <c r="DO699">
        <v>2</v>
      </c>
      <c r="DP699" t="b">
        <v>1</v>
      </c>
      <c r="DQ699">
        <v>1759357436.94615</v>
      </c>
      <c r="DR699">
        <v>307.998846153846</v>
      </c>
      <c r="DS699">
        <v>300.839153846154</v>
      </c>
      <c r="DT699">
        <v>23.7875846153846</v>
      </c>
      <c r="DU699">
        <v>19.9687615384615</v>
      </c>
      <c r="DV699">
        <v>306.368538461538</v>
      </c>
      <c r="DW699">
        <v>23.4142769230769</v>
      </c>
      <c r="DX699">
        <v>500.041923076923</v>
      </c>
      <c r="DY699">
        <v>90.2649846153846</v>
      </c>
      <c r="DZ699">
        <v>0.0321924153846154</v>
      </c>
      <c r="EA699">
        <v>30.2421153846154</v>
      </c>
      <c r="EB699">
        <v>30.0288</v>
      </c>
      <c r="EC699">
        <v>999.9</v>
      </c>
      <c r="ED699">
        <v>0</v>
      </c>
      <c r="EE699">
        <v>0</v>
      </c>
      <c r="EF699">
        <v>9990.52923076923</v>
      </c>
      <c r="EG699">
        <v>0</v>
      </c>
      <c r="EH699">
        <v>14.6185</v>
      </c>
      <c r="EI699">
        <v>7.15973615384615</v>
      </c>
      <c r="EJ699">
        <v>315.503923076923</v>
      </c>
      <c r="EK699">
        <v>306.968307692308</v>
      </c>
      <c r="EL699">
        <v>3.81882230769231</v>
      </c>
      <c r="EM699">
        <v>300.839153846154</v>
      </c>
      <c r="EN699">
        <v>19.9687615384615</v>
      </c>
      <c r="EO699">
        <v>2.14718538461538</v>
      </c>
      <c r="EP699">
        <v>1.80247923076923</v>
      </c>
      <c r="EQ699">
        <v>18.5736230769231</v>
      </c>
      <c r="ER699">
        <v>15.8082846153846</v>
      </c>
      <c r="ES699">
        <v>2000.03307692308</v>
      </c>
      <c r="ET699">
        <v>0.980002153846154</v>
      </c>
      <c r="EU699">
        <v>0.0199976461538462</v>
      </c>
      <c r="EV699">
        <v>0</v>
      </c>
      <c r="EW699">
        <v>851.597153846154</v>
      </c>
      <c r="EX699">
        <v>5.00059</v>
      </c>
      <c r="EY699">
        <v>17148.1153846154</v>
      </c>
      <c r="EZ699">
        <v>17360.6230769231</v>
      </c>
      <c r="FA699">
        <v>41.1393076923077</v>
      </c>
      <c r="FB699">
        <v>40.8556153846154</v>
      </c>
      <c r="FC699">
        <v>40.5</v>
      </c>
      <c r="FD699">
        <v>40.375</v>
      </c>
      <c r="FE699">
        <v>42.125</v>
      </c>
      <c r="FF699">
        <v>1955.13307692308</v>
      </c>
      <c r="FG699">
        <v>39.9</v>
      </c>
      <c r="FH699">
        <v>0</v>
      </c>
      <c r="FI699">
        <v>1759357446</v>
      </c>
      <c r="FJ699">
        <v>0</v>
      </c>
      <c r="FK699">
        <v>851.01296</v>
      </c>
      <c r="FL699">
        <v>-36.3487691711477</v>
      </c>
      <c r="FM699">
        <v>-740.68461429014</v>
      </c>
      <c r="FN699">
        <v>17136.284</v>
      </c>
      <c r="FO699">
        <v>15</v>
      </c>
      <c r="FP699">
        <v>0</v>
      </c>
      <c r="FQ699" t="s">
        <v>439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6.64547047619048</v>
      </c>
      <c r="GD699">
        <v>12.6965158441558</v>
      </c>
      <c r="GE699">
        <v>1.38001883188488</v>
      </c>
      <c r="GF699">
        <v>0</v>
      </c>
      <c r="GG699">
        <v>853.335235294118</v>
      </c>
      <c r="GH699">
        <v>-35.7413903729728</v>
      </c>
      <c r="GI699">
        <v>3.51139312104455</v>
      </c>
      <c r="GJ699">
        <v>-1</v>
      </c>
      <c r="GK699">
        <v>3.84145</v>
      </c>
      <c r="GL699">
        <v>-0.467272207792205</v>
      </c>
      <c r="GM699">
        <v>0.0479859157908413</v>
      </c>
      <c r="GN699">
        <v>0</v>
      </c>
      <c r="GO699">
        <v>0</v>
      </c>
      <c r="GP699">
        <v>2</v>
      </c>
      <c r="GQ699" t="s">
        <v>481</v>
      </c>
      <c r="GR699">
        <v>3.13216</v>
      </c>
      <c r="GS699">
        <v>2.71016</v>
      </c>
      <c r="GT699">
        <v>0.0651186</v>
      </c>
      <c r="GU699">
        <v>0.0637216</v>
      </c>
      <c r="GV699">
        <v>0.102244</v>
      </c>
      <c r="GW699">
        <v>0.0911189</v>
      </c>
      <c r="GX699">
        <v>35245.2</v>
      </c>
      <c r="GY699">
        <v>37838.9</v>
      </c>
      <c r="GZ699">
        <v>34106.1</v>
      </c>
      <c r="HA699">
        <v>36588.6</v>
      </c>
      <c r="HB699">
        <v>43225.1</v>
      </c>
      <c r="HC699">
        <v>47739.2</v>
      </c>
      <c r="HD699">
        <v>53192.8</v>
      </c>
      <c r="HE699">
        <v>58473.5</v>
      </c>
      <c r="HF699">
        <v>1.96537</v>
      </c>
      <c r="HG699">
        <v>1.7825</v>
      </c>
      <c r="HH699">
        <v>0.133768</v>
      </c>
      <c r="HI699">
        <v>0</v>
      </c>
      <c r="HJ699">
        <v>27.8512</v>
      </c>
      <c r="HK699">
        <v>999.9</v>
      </c>
      <c r="HL699">
        <v>49.225</v>
      </c>
      <c r="HM699">
        <v>30.847</v>
      </c>
      <c r="HN699">
        <v>24.3871</v>
      </c>
      <c r="HO699">
        <v>54.9615</v>
      </c>
      <c r="HP699">
        <v>45.7532</v>
      </c>
      <c r="HQ699">
        <v>1</v>
      </c>
      <c r="HR699">
        <v>0.0210467</v>
      </c>
      <c r="HS699">
        <v>-0.141065</v>
      </c>
      <c r="HT699">
        <v>20.1128</v>
      </c>
      <c r="HU699">
        <v>5.19662</v>
      </c>
      <c r="HV699">
        <v>12.004</v>
      </c>
      <c r="HW699">
        <v>4.97495</v>
      </c>
      <c r="HX699">
        <v>3.29395</v>
      </c>
      <c r="HY699">
        <v>9999</v>
      </c>
      <c r="HZ699">
        <v>9999</v>
      </c>
      <c r="IA699">
        <v>999.9</v>
      </c>
      <c r="IB699">
        <v>9999</v>
      </c>
      <c r="IC699">
        <v>1.86325</v>
      </c>
      <c r="ID699">
        <v>1.86813</v>
      </c>
      <c r="IE699">
        <v>1.86788</v>
      </c>
      <c r="IF699">
        <v>1.86906</v>
      </c>
      <c r="IG699">
        <v>1.86987</v>
      </c>
      <c r="IH699">
        <v>1.86588</v>
      </c>
      <c r="II699">
        <v>1.86702</v>
      </c>
      <c r="IJ699">
        <v>1.86844</v>
      </c>
      <c r="IK699">
        <v>5</v>
      </c>
      <c r="IL699">
        <v>0</v>
      </c>
      <c r="IM699">
        <v>0</v>
      </c>
      <c r="IN699">
        <v>0</v>
      </c>
      <c r="IO699" t="s">
        <v>441</v>
      </c>
      <c r="IP699" t="s">
        <v>442</v>
      </c>
      <c r="IQ699" t="s">
        <v>443</v>
      </c>
      <c r="IR699" t="s">
        <v>443</v>
      </c>
      <c r="IS699" t="s">
        <v>443</v>
      </c>
      <c r="IT699" t="s">
        <v>443</v>
      </c>
      <c r="IU699">
        <v>0</v>
      </c>
      <c r="IV699">
        <v>100</v>
      </c>
      <c r="IW699">
        <v>100</v>
      </c>
      <c r="IX699">
        <v>1.549</v>
      </c>
      <c r="IY699">
        <v>0.3735</v>
      </c>
      <c r="IZ699">
        <v>0.591063205497763</v>
      </c>
      <c r="JA699">
        <v>0.00362635438953289</v>
      </c>
      <c r="JB699">
        <v>-8.50754122937555e-07</v>
      </c>
      <c r="JC699">
        <v>2.87264459290622e-10</v>
      </c>
      <c r="JD699">
        <v>-0.103101814204982</v>
      </c>
      <c r="JE699">
        <v>-0.017656537129445</v>
      </c>
      <c r="JF699">
        <v>0.00217271289782075</v>
      </c>
      <c r="JG699">
        <v>-2.34727275410467e-05</v>
      </c>
      <c r="JH699">
        <v>4</v>
      </c>
      <c r="JI699">
        <v>2183</v>
      </c>
      <c r="JJ699">
        <v>1</v>
      </c>
      <c r="JK699">
        <v>27</v>
      </c>
      <c r="JL699">
        <v>29322624.1</v>
      </c>
      <c r="JM699">
        <v>29322624.1</v>
      </c>
      <c r="JN699">
        <v>0.678711</v>
      </c>
      <c r="JO699">
        <v>2.63672</v>
      </c>
      <c r="JP699">
        <v>1.54785</v>
      </c>
      <c r="JQ699">
        <v>2.31323</v>
      </c>
      <c r="JR699">
        <v>1.64673</v>
      </c>
      <c r="JS699">
        <v>2.31079</v>
      </c>
      <c r="JT699">
        <v>34.236</v>
      </c>
      <c r="JU699">
        <v>24.1926</v>
      </c>
      <c r="JV699">
        <v>18</v>
      </c>
      <c r="JW699">
        <v>506.013</v>
      </c>
      <c r="JX699">
        <v>390.438</v>
      </c>
      <c r="JY699">
        <v>27.8087</v>
      </c>
      <c r="JZ699">
        <v>27.5978</v>
      </c>
      <c r="KA699">
        <v>30.0003</v>
      </c>
      <c r="KB699">
        <v>27.5392</v>
      </c>
      <c r="KC699">
        <v>27.4922</v>
      </c>
      <c r="KD699">
        <v>13.6117</v>
      </c>
      <c r="KE699">
        <v>17.6303</v>
      </c>
      <c r="KF699">
        <v>17.4853</v>
      </c>
      <c r="KG699">
        <v>27.7951</v>
      </c>
      <c r="KH699">
        <v>250.813</v>
      </c>
      <c r="KI699">
        <v>20.1244</v>
      </c>
      <c r="KJ699">
        <v>96.7022</v>
      </c>
      <c r="KK699">
        <v>94.7419</v>
      </c>
    </row>
    <row r="700" spans="1:297">
      <c r="A700">
        <v>684</v>
      </c>
      <c r="B700">
        <v>1759357450.1</v>
      </c>
      <c r="C700">
        <v>24590.0999999046</v>
      </c>
      <c r="D700" t="s">
        <v>1816</v>
      </c>
      <c r="E700" t="s">
        <v>1817</v>
      </c>
      <c r="F700">
        <v>5</v>
      </c>
      <c r="G700" t="s">
        <v>1795</v>
      </c>
      <c r="H700" t="s">
        <v>436</v>
      </c>
      <c r="I700">
        <v>1759357441.94615</v>
      </c>
      <c r="J700">
        <f>(K700)/1000</f>
        <v>0</v>
      </c>
      <c r="K700">
        <f>IF(DP700, AN700, AH700)</f>
        <v>0</v>
      </c>
      <c r="L700">
        <f>IF(DP700, AI700, AG700)</f>
        <v>0</v>
      </c>
      <c r="M700">
        <f>DR700 - IF(AU700&gt;1, L700*DL700*100.0/(AW700), 0)</f>
        <v>0</v>
      </c>
      <c r="N700">
        <f>((T700-J700/2)*M700-L700)/(T700+J700/2)</f>
        <v>0</v>
      </c>
      <c r="O700">
        <f>N700*(DY700+DZ700)/1000.0</f>
        <v>0</v>
      </c>
      <c r="P700">
        <f>(DR700 - IF(AU700&gt;1, L700*DL700*100.0/(AW700), 0))*(DY700+DZ700)/1000.0</f>
        <v>0</v>
      </c>
      <c r="Q700">
        <f>2.0/((1/S700-1/R700)+SIGN(S700)*SQRT((1/S700-1/R700)*(1/S700-1/R700) + 4*DM700/((DM700+1)*(DM700+1))*(2*1/S700*1/R700-1/R700*1/R700)))</f>
        <v>0</v>
      </c>
      <c r="R700">
        <f>IF(LEFT(DN700,1)&lt;&gt;"0",IF(LEFT(DN700,1)="1",3.0,DO700),$D$5+$E$5*(EF700*DY700/($K$5*1000))+$F$5*(EF700*DY700/($K$5*1000))*MAX(MIN(DL700,$J$5),$I$5)*MAX(MIN(DL700,$J$5),$I$5)+$G$5*MAX(MIN(DL700,$J$5),$I$5)*(EF700*DY700/($K$5*1000))+$H$5*(EF700*DY700/($K$5*1000))*(EF700*DY700/($K$5*1000)))</f>
        <v>0</v>
      </c>
      <c r="S700">
        <f>J700*(1000-(1000*0.61365*exp(17.502*W700/(240.97+W700))/(DY700+DZ700)+DT700)/2)/(1000*0.61365*exp(17.502*W700/(240.97+W700))/(DY700+DZ700)-DT700)</f>
        <v>0</v>
      </c>
      <c r="T700">
        <f>1/((DM700+1)/(Q700/1.6)+1/(R700/1.37)) + DM700/((DM700+1)/(Q700/1.6) + DM700/(R700/1.37))</f>
        <v>0</v>
      </c>
      <c r="U700">
        <f>(DH700*DK700)</f>
        <v>0</v>
      </c>
      <c r="V700">
        <f>(EA700+(U700+2*0.95*5.67E-8*(((EA700+$B$7)+273)^4-(EA700+273)^4)-44100*J700)/(1.84*29.3*R700+8*0.95*5.67E-8*(EA700+273)^3))</f>
        <v>0</v>
      </c>
      <c r="W700">
        <f>($C$7*EB700+$D$7*EC700+$E$7*V700)</f>
        <v>0</v>
      </c>
      <c r="X700">
        <f>0.61365*exp(17.502*W700/(240.97+W700))</f>
        <v>0</v>
      </c>
      <c r="Y700">
        <f>(Z700/AA700*100)</f>
        <v>0</v>
      </c>
      <c r="Z700">
        <f>DT700*(DY700+DZ700)/1000</f>
        <v>0</v>
      </c>
      <c r="AA700">
        <f>0.61365*exp(17.502*EA700/(240.97+EA700))</f>
        <v>0</v>
      </c>
      <c r="AB700">
        <f>(X700-DT700*(DY700+DZ700)/1000)</f>
        <v>0</v>
      </c>
      <c r="AC700">
        <f>(-J700*44100)</f>
        <v>0</v>
      </c>
      <c r="AD700">
        <f>2*29.3*R700*0.92*(EA700-W700)</f>
        <v>0</v>
      </c>
      <c r="AE700">
        <f>2*0.95*5.67E-8*(((EA700+$B$7)+273)^4-(W700+273)^4)</f>
        <v>0</v>
      </c>
      <c r="AF700">
        <f>U700+AE700+AC700+AD700</f>
        <v>0</v>
      </c>
      <c r="AG700">
        <f>DX700*AU700*(DS700-DR700*(1000-AU700*DU700)/(1000-AU700*DT700))/(100*DL700)</f>
        <v>0</v>
      </c>
      <c r="AH700">
        <f>1000*DX700*AU700*(DT700-DU700)/(100*DL700*(1000-AU700*DT700))</f>
        <v>0</v>
      </c>
      <c r="AI700">
        <f>(AJ700 - AK700 - DY700*1E3/(8.314*(EA700+273.15)) * AM700/DX700 * AL700) * DX700/(100*DL700) * (1000 - DU700)/1000</f>
        <v>0</v>
      </c>
      <c r="AJ700">
        <v>272.896247857902</v>
      </c>
      <c r="AK700">
        <v>276.171381818182</v>
      </c>
      <c r="AL700">
        <v>-3.32859795180312</v>
      </c>
      <c r="AM700">
        <v>64.7014413785426</v>
      </c>
      <c r="AN700">
        <f>(AP700 - AO700 + DY700*1E3/(8.314*(EA700+273.15)) * AR700/DX700 * AQ700) * DX700/(100*DL700) * 1000/(1000 - AP700)</f>
        <v>0</v>
      </c>
      <c r="AO700">
        <v>20.0538892530184</v>
      </c>
      <c r="AP700">
        <v>23.7951254545454</v>
      </c>
      <c r="AQ700">
        <v>2.12462856861599e-05</v>
      </c>
      <c r="AR700">
        <v>119.371846667819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MAX(0,($B$13+$C$13*EF700)/(1+$D$13*EF700)*DY700/(EA700+273)*$E$13)</f>
        <v>0</v>
      </c>
      <c r="AX700" t="s">
        <v>437</v>
      </c>
      <c r="AY700" t="s">
        <v>437</v>
      </c>
      <c r="AZ700">
        <v>0</v>
      </c>
      <c r="BA700">
        <v>0</v>
      </c>
      <c r="BB700">
        <f>1-AZ700/BA700</f>
        <v>0</v>
      </c>
      <c r="BC700">
        <v>0</v>
      </c>
      <c r="BD700" t="s">
        <v>437</v>
      </c>
      <c r="BE700" t="s">
        <v>437</v>
      </c>
      <c r="BF700">
        <v>0</v>
      </c>
      <c r="BG700">
        <v>0</v>
      </c>
      <c r="BH700">
        <f>1-BF700/BG700</f>
        <v>0</v>
      </c>
      <c r="BI700">
        <v>0.5</v>
      </c>
      <c r="BJ700">
        <f>DI700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437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DH700">
        <f>$B$11*EG700+$C$11*EH700+$F$11*ES700*(1-EV700)</f>
        <v>0</v>
      </c>
      <c r="DI700">
        <f>DH700*DJ700</f>
        <v>0</v>
      </c>
      <c r="DJ700">
        <f>($B$11*$D$9+$C$11*$D$9+$F$11*((FF700+EX700)/MAX(FF700+EX700+FG700, 0.1)*$I$9+FG700/MAX(FF700+EX700+FG700, 0.1)*$J$9))/($B$11+$C$11+$F$11)</f>
        <v>0</v>
      </c>
      <c r="DK700">
        <f>($B$11*$K$9+$C$11*$K$9+$F$11*((FF700+EX700)/MAX(FF700+EX700+FG700, 0.1)*$P$9+FG700/MAX(FF700+EX700+FG700, 0.1)*$Q$9))/($B$11+$C$11+$F$11)</f>
        <v>0</v>
      </c>
      <c r="DL700">
        <v>5.9</v>
      </c>
      <c r="DM700">
        <v>0.5</v>
      </c>
      <c r="DN700" t="s">
        <v>438</v>
      </c>
      <c r="DO700">
        <v>2</v>
      </c>
      <c r="DP700" t="b">
        <v>1</v>
      </c>
      <c r="DQ700">
        <v>1759357441.94615</v>
      </c>
      <c r="DR700">
        <v>292.374230769231</v>
      </c>
      <c r="DS700">
        <v>283.778230769231</v>
      </c>
      <c r="DT700">
        <v>23.7887846153846</v>
      </c>
      <c r="DU700">
        <v>20.0061538461538</v>
      </c>
      <c r="DV700">
        <v>290.793692307692</v>
      </c>
      <c r="DW700">
        <v>23.4154153846154</v>
      </c>
      <c r="DX700">
        <v>500.000923076923</v>
      </c>
      <c r="DY700">
        <v>90.2629230769231</v>
      </c>
      <c r="DZ700">
        <v>0.0321916307692308</v>
      </c>
      <c r="EA700">
        <v>30.2356769230769</v>
      </c>
      <c r="EB700">
        <v>30.0258846153846</v>
      </c>
      <c r="EC700">
        <v>999.9</v>
      </c>
      <c r="ED700">
        <v>0</v>
      </c>
      <c r="EE700">
        <v>0</v>
      </c>
      <c r="EF700">
        <v>9986.19692307692</v>
      </c>
      <c r="EG700">
        <v>0</v>
      </c>
      <c r="EH700">
        <v>14.6185</v>
      </c>
      <c r="EI700">
        <v>8.59607</v>
      </c>
      <c r="EJ700">
        <v>299.498923076923</v>
      </c>
      <c r="EK700">
        <v>289.570692307692</v>
      </c>
      <c r="EL700">
        <v>3.78262692307692</v>
      </c>
      <c r="EM700">
        <v>283.778230769231</v>
      </c>
      <c r="EN700">
        <v>20.0061538461538</v>
      </c>
      <c r="EO700">
        <v>2.14724384615385</v>
      </c>
      <c r="EP700">
        <v>1.80581384615385</v>
      </c>
      <c r="EQ700">
        <v>18.5740538461538</v>
      </c>
      <c r="ER700">
        <v>15.8371769230769</v>
      </c>
      <c r="ES700">
        <v>2000</v>
      </c>
      <c r="ET700">
        <v>0.980001846153846</v>
      </c>
      <c r="EU700">
        <v>0.0199978846153846</v>
      </c>
      <c r="EV700">
        <v>0</v>
      </c>
      <c r="EW700">
        <v>848.601</v>
      </c>
      <c r="EX700">
        <v>5.00059</v>
      </c>
      <c r="EY700">
        <v>17086.7846153846</v>
      </c>
      <c r="EZ700">
        <v>17360.3307692308</v>
      </c>
      <c r="FA700">
        <v>41.1536153846154</v>
      </c>
      <c r="FB700">
        <v>40.8556153846154</v>
      </c>
      <c r="FC700">
        <v>40.5</v>
      </c>
      <c r="FD700">
        <v>40.375</v>
      </c>
      <c r="FE700">
        <v>42.125</v>
      </c>
      <c r="FF700">
        <v>1955.1</v>
      </c>
      <c r="FG700">
        <v>39.9</v>
      </c>
      <c r="FH700">
        <v>0</v>
      </c>
      <c r="FI700">
        <v>1759357450.8</v>
      </c>
      <c r="FJ700">
        <v>0</v>
      </c>
      <c r="FK700">
        <v>848.1764</v>
      </c>
      <c r="FL700">
        <v>-35.9532308224629</v>
      </c>
      <c r="FM700">
        <v>-732.453847344232</v>
      </c>
      <c r="FN700">
        <v>17077.576</v>
      </c>
      <c r="FO700">
        <v>15</v>
      </c>
      <c r="FP700">
        <v>0</v>
      </c>
      <c r="FQ700" t="s">
        <v>439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7.889719</v>
      </c>
      <c r="GD700">
        <v>15.9465392481203</v>
      </c>
      <c r="GE700">
        <v>1.60700191650135</v>
      </c>
      <c r="GF700">
        <v>0</v>
      </c>
      <c r="GG700">
        <v>850.125205882353</v>
      </c>
      <c r="GH700">
        <v>-36.0705424114292</v>
      </c>
      <c r="GI700">
        <v>3.54325755550895</v>
      </c>
      <c r="GJ700">
        <v>-1</v>
      </c>
      <c r="GK700">
        <v>3.7999715</v>
      </c>
      <c r="GL700">
        <v>-0.461780300751884</v>
      </c>
      <c r="GM700">
        <v>0.0451132303515277</v>
      </c>
      <c r="GN700">
        <v>0</v>
      </c>
      <c r="GO700">
        <v>0</v>
      </c>
      <c r="GP700">
        <v>2</v>
      </c>
      <c r="GQ700" t="s">
        <v>481</v>
      </c>
      <c r="GR700">
        <v>3.13224</v>
      </c>
      <c r="GS700">
        <v>2.70995</v>
      </c>
      <c r="GT700">
        <v>0.061969</v>
      </c>
      <c r="GU700">
        <v>0.0604485</v>
      </c>
      <c r="GV700">
        <v>0.102249</v>
      </c>
      <c r="GW700">
        <v>0.0911569</v>
      </c>
      <c r="GX700">
        <v>35363.8</v>
      </c>
      <c r="GY700">
        <v>37971</v>
      </c>
      <c r="GZ700">
        <v>34106</v>
      </c>
      <c r="HA700">
        <v>36588.5</v>
      </c>
      <c r="HB700">
        <v>43224.4</v>
      </c>
      <c r="HC700">
        <v>47736.6</v>
      </c>
      <c r="HD700">
        <v>53192.6</v>
      </c>
      <c r="HE700">
        <v>58473.2</v>
      </c>
      <c r="HF700">
        <v>1.96557</v>
      </c>
      <c r="HG700">
        <v>1.7819</v>
      </c>
      <c r="HH700">
        <v>0.13331</v>
      </c>
      <c r="HI700">
        <v>0</v>
      </c>
      <c r="HJ700">
        <v>27.8471</v>
      </c>
      <c r="HK700">
        <v>999.9</v>
      </c>
      <c r="HL700">
        <v>49.225</v>
      </c>
      <c r="HM700">
        <v>30.847</v>
      </c>
      <c r="HN700">
        <v>24.3908</v>
      </c>
      <c r="HO700">
        <v>54.1315</v>
      </c>
      <c r="HP700">
        <v>45.7893</v>
      </c>
      <c r="HQ700">
        <v>1</v>
      </c>
      <c r="HR700">
        <v>0.0210772</v>
      </c>
      <c r="HS700">
        <v>-0.120109</v>
      </c>
      <c r="HT700">
        <v>20.1128</v>
      </c>
      <c r="HU700">
        <v>5.19618</v>
      </c>
      <c r="HV700">
        <v>12.004</v>
      </c>
      <c r="HW700">
        <v>4.97475</v>
      </c>
      <c r="HX700">
        <v>3.29393</v>
      </c>
      <c r="HY700">
        <v>9999</v>
      </c>
      <c r="HZ700">
        <v>9999</v>
      </c>
      <c r="IA700">
        <v>999.9</v>
      </c>
      <c r="IB700">
        <v>9999</v>
      </c>
      <c r="IC700">
        <v>1.86325</v>
      </c>
      <c r="ID700">
        <v>1.86812</v>
      </c>
      <c r="IE700">
        <v>1.86785</v>
      </c>
      <c r="IF700">
        <v>1.86905</v>
      </c>
      <c r="IG700">
        <v>1.86989</v>
      </c>
      <c r="IH700">
        <v>1.86588</v>
      </c>
      <c r="II700">
        <v>1.86696</v>
      </c>
      <c r="IJ700">
        <v>1.86844</v>
      </c>
      <c r="IK700">
        <v>5</v>
      </c>
      <c r="IL700">
        <v>0</v>
      </c>
      <c r="IM700">
        <v>0</v>
      </c>
      <c r="IN700">
        <v>0</v>
      </c>
      <c r="IO700" t="s">
        <v>441</v>
      </c>
      <c r="IP700" t="s">
        <v>442</v>
      </c>
      <c r="IQ700" t="s">
        <v>443</v>
      </c>
      <c r="IR700" t="s">
        <v>443</v>
      </c>
      <c r="IS700" t="s">
        <v>443</v>
      </c>
      <c r="IT700" t="s">
        <v>443</v>
      </c>
      <c r="IU700">
        <v>0</v>
      </c>
      <c r="IV700">
        <v>100</v>
      </c>
      <c r="IW700">
        <v>100</v>
      </c>
      <c r="IX700">
        <v>1.497</v>
      </c>
      <c r="IY700">
        <v>0.3736</v>
      </c>
      <c r="IZ700">
        <v>0.591063205497763</v>
      </c>
      <c r="JA700">
        <v>0.00362635438953289</v>
      </c>
      <c r="JB700">
        <v>-8.50754122937555e-07</v>
      </c>
      <c r="JC700">
        <v>2.87264459290622e-10</v>
      </c>
      <c r="JD700">
        <v>-0.103101814204982</v>
      </c>
      <c r="JE700">
        <v>-0.017656537129445</v>
      </c>
      <c r="JF700">
        <v>0.00217271289782075</v>
      </c>
      <c r="JG700">
        <v>-2.34727275410467e-05</v>
      </c>
      <c r="JH700">
        <v>4</v>
      </c>
      <c r="JI700">
        <v>2183</v>
      </c>
      <c r="JJ700">
        <v>1</v>
      </c>
      <c r="JK700">
        <v>27</v>
      </c>
      <c r="JL700">
        <v>29322624.2</v>
      </c>
      <c r="JM700">
        <v>29322624.2</v>
      </c>
      <c r="JN700">
        <v>0.649414</v>
      </c>
      <c r="JO700">
        <v>2.63916</v>
      </c>
      <c r="JP700">
        <v>1.54785</v>
      </c>
      <c r="JQ700">
        <v>2.31323</v>
      </c>
      <c r="JR700">
        <v>1.64551</v>
      </c>
      <c r="JS700">
        <v>2.35718</v>
      </c>
      <c r="JT700">
        <v>34.236</v>
      </c>
      <c r="JU700">
        <v>24.1926</v>
      </c>
      <c r="JV700">
        <v>18</v>
      </c>
      <c r="JW700">
        <v>506.17</v>
      </c>
      <c r="JX700">
        <v>390.136</v>
      </c>
      <c r="JY700">
        <v>27.7797</v>
      </c>
      <c r="JZ700">
        <v>27.6014</v>
      </c>
      <c r="KA700">
        <v>30.0003</v>
      </c>
      <c r="KB700">
        <v>27.5421</v>
      </c>
      <c r="KC700">
        <v>27.4951</v>
      </c>
      <c r="KD700">
        <v>12.9195</v>
      </c>
      <c r="KE700">
        <v>17.359</v>
      </c>
      <c r="KF700">
        <v>17.4853</v>
      </c>
      <c r="KG700">
        <v>27.7666</v>
      </c>
      <c r="KH700">
        <v>230.582</v>
      </c>
      <c r="KI700">
        <v>20.1626</v>
      </c>
      <c r="KJ700">
        <v>96.7019</v>
      </c>
      <c r="KK700">
        <v>94.7415</v>
      </c>
    </row>
    <row r="701" spans="1:297">
      <c r="A701">
        <v>685</v>
      </c>
      <c r="B701">
        <v>1759357455.1</v>
      </c>
      <c r="C701">
        <v>24595.0999999046</v>
      </c>
      <c r="D701" t="s">
        <v>1818</v>
      </c>
      <c r="E701" t="s">
        <v>1819</v>
      </c>
      <c r="F701">
        <v>5</v>
      </c>
      <c r="G701" t="s">
        <v>1795</v>
      </c>
      <c r="H701" t="s">
        <v>436</v>
      </c>
      <c r="I701">
        <v>1759357446.94615</v>
      </c>
      <c r="J701">
        <f>(K701)/1000</f>
        <v>0</v>
      </c>
      <c r="K701">
        <f>IF(DP701, AN701, AH701)</f>
        <v>0</v>
      </c>
      <c r="L701">
        <f>IF(DP701, AI701, AG701)</f>
        <v>0</v>
      </c>
      <c r="M701">
        <f>DR701 - IF(AU701&gt;1, L701*DL701*100.0/(AW701), 0)</f>
        <v>0</v>
      </c>
      <c r="N701">
        <f>((T701-J701/2)*M701-L701)/(T701+J701/2)</f>
        <v>0</v>
      </c>
      <c r="O701">
        <f>N701*(DY701+DZ701)/1000.0</f>
        <v>0</v>
      </c>
      <c r="P701">
        <f>(DR701 - IF(AU701&gt;1, L701*DL701*100.0/(AW701), 0))*(DY701+DZ701)/1000.0</f>
        <v>0</v>
      </c>
      <c r="Q701">
        <f>2.0/((1/S701-1/R701)+SIGN(S701)*SQRT((1/S701-1/R701)*(1/S701-1/R701) + 4*DM701/((DM701+1)*(DM701+1))*(2*1/S701*1/R701-1/R701*1/R701)))</f>
        <v>0</v>
      </c>
      <c r="R701">
        <f>IF(LEFT(DN701,1)&lt;&gt;"0",IF(LEFT(DN701,1)="1",3.0,DO701),$D$5+$E$5*(EF701*DY701/($K$5*1000))+$F$5*(EF701*DY701/($K$5*1000))*MAX(MIN(DL701,$J$5),$I$5)*MAX(MIN(DL701,$J$5),$I$5)+$G$5*MAX(MIN(DL701,$J$5),$I$5)*(EF701*DY701/($K$5*1000))+$H$5*(EF701*DY701/($K$5*1000))*(EF701*DY701/($K$5*1000)))</f>
        <v>0</v>
      </c>
      <c r="S701">
        <f>J701*(1000-(1000*0.61365*exp(17.502*W701/(240.97+W701))/(DY701+DZ701)+DT701)/2)/(1000*0.61365*exp(17.502*W701/(240.97+W701))/(DY701+DZ701)-DT701)</f>
        <v>0</v>
      </c>
      <c r="T701">
        <f>1/((DM701+1)/(Q701/1.6)+1/(R701/1.37)) + DM701/((DM701+1)/(Q701/1.6) + DM701/(R701/1.37))</f>
        <v>0</v>
      </c>
      <c r="U701">
        <f>(DH701*DK701)</f>
        <v>0</v>
      </c>
      <c r="V701">
        <f>(EA701+(U701+2*0.95*5.67E-8*(((EA701+$B$7)+273)^4-(EA701+273)^4)-44100*J701)/(1.84*29.3*R701+8*0.95*5.67E-8*(EA701+273)^3))</f>
        <v>0</v>
      </c>
      <c r="W701">
        <f>($C$7*EB701+$D$7*EC701+$E$7*V701)</f>
        <v>0</v>
      </c>
      <c r="X701">
        <f>0.61365*exp(17.502*W701/(240.97+W701))</f>
        <v>0</v>
      </c>
      <c r="Y701">
        <f>(Z701/AA701*100)</f>
        <v>0</v>
      </c>
      <c r="Z701">
        <f>DT701*(DY701+DZ701)/1000</f>
        <v>0</v>
      </c>
      <c r="AA701">
        <f>0.61365*exp(17.502*EA701/(240.97+EA701))</f>
        <v>0</v>
      </c>
      <c r="AB701">
        <f>(X701-DT701*(DY701+DZ701)/1000)</f>
        <v>0</v>
      </c>
      <c r="AC701">
        <f>(-J701*44100)</f>
        <v>0</v>
      </c>
      <c r="AD701">
        <f>2*29.3*R701*0.92*(EA701-W701)</f>
        <v>0</v>
      </c>
      <c r="AE701">
        <f>2*0.95*5.67E-8*(((EA701+$B$7)+273)^4-(W701+273)^4)</f>
        <v>0</v>
      </c>
      <c r="AF701">
        <f>U701+AE701+AC701+AD701</f>
        <v>0</v>
      </c>
      <c r="AG701">
        <f>DX701*AU701*(DS701-DR701*(1000-AU701*DU701)/(1000-AU701*DT701))/(100*DL701)</f>
        <v>0</v>
      </c>
      <c r="AH701">
        <f>1000*DX701*AU701*(DT701-DU701)/(100*DL701*(1000-AU701*DT701))</f>
        <v>0</v>
      </c>
      <c r="AI701">
        <f>(AJ701 - AK701 - DY701*1E3/(8.314*(EA701+273.15)) * AM701/DX701 * AL701) * DX701/(100*DL701) * (1000 - DU701)/1000</f>
        <v>0</v>
      </c>
      <c r="AJ701">
        <v>256.198735504925</v>
      </c>
      <c r="AK701">
        <v>260.149496969697</v>
      </c>
      <c r="AL701">
        <v>-3.18888278639154</v>
      </c>
      <c r="AM701">
        <v>64.7014413785426</v>
      </c>
      <c r="AN701">
        <f>(AP701 - AO701 + DY701*1E3/(8.314*(EA701+273.15)) * AR701/DX701 * AQ701) * DX701/(100*DL701) * 1000/(1000 - AP701)</f>
        <v>0</v>
      </c>
      <c r="AO701">
        <v>20.0720545886108</v>
      </c>
      <c r="AP701">
        <v>23.7868909090909</v>
      </c>
      <c r="AQ701">
        <v>-2.12619780723983e-05</v>
      </c>
      <c r="AR701">
        <v>119.371846667819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MAX(0,($B$13+$C$13*EF701)/(1+$D$13*EF701)*DY701/(EA701+273)*$E$13)</f>
        <v>0</v>
      </c>
      <c r="AX701" t="s">
        <v>437</v>
      </c>
      <c r="AY701" t="s">
        <v>437</v>
      </c>
      <c r="AZ701">
        <v>0</v>
      </c>
      <c r="BA701">
        <v>0</v>
      </c>
      <c r="BB701">
        <f>1-AZ701/BA701</f>
        <v>0</v>
      </c>
      <c r="BC701">
        <v>0</v>
      </c>
      <c r="BD701" t="s">
        <v>437</v>
      </c>
      <c r="BE701" t="s">
        <v>437</v>
      </c>
      <c r="BF701">
        <v>0</v>
      </c>
      <c r="BG701">
        <v>0</v>
      </c>
      <c r="BH701">
        <f>1-BF701/BG701</f>
        <v>0</v>
      </c>
      <c r="BI701">
        <v>0.5</v>
      </c>
      <c r="BJ701">
        <f>DI701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437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DH701">
        <f>$B$11*EG701+$C$11*EH701+$F$11*ES701*(1-EV701)</f>
        <v>0</v>
      </c>
      <c r="DI701">
        <f>DH701*DJ701</f>
        <v>0</v>
      </c>
      <c r="DJ701">
        <f>($B$11*$D$9+$C$11*$D$9+$F$11*((FF701+EX701)/MAX(FF701+EX701+FG701, 0.1)*$I$9+FG701/MAX(FF701+EX701+FG701, 0.1)*$J$9))/($B$11+$C$11+$F$11)</f>
        <v>0</v>
      </c>
      <c r="DK701">
        <f>($B$11*$K$9+$C$11*$K$9+$F$11*((FF701+EX701)/MAX(FF701+EX701+FG701, 0.1)*$P$9+FG701/MAX(FF701+EX701+FG701, 0.1)*$Q$9))/($B$11+$C$11+$F$11)</f>
        <v>0</v>
      </c>
      <c r="DL701">
        <v>5.9</v>
      </c>
      <c r="DM701">
        <v>0.5</v>
      </c>
      <c r="DN701" t="s">
        <v>438</v>
      </c>
      <c r="DO701">
        <v>2</v>
      </c>
      <c r="DP701" t="b">
        <v>1</v>
      </c>
      <c r="DQ701">
        <v>1759357446.94615</v>
      </c>
      <c r="DR701">
        <v>276.542384615385</v>
      </c>
      <c r="DS701">
        <v>267.111076923077</v>
      </c>
      <c r="DT701">
        <v>23.7893615384615</v>
      </c>
      <c r="DU701">
        <v>20.042</v>
      </c>
      <c r="DV701">
        <v>275.012461538462</v>
      </c>
      <c r="DW701">
        <v>23.4159615384615</v>
      </c>
      <c r="DX701">
        <v>500.016769230769</v>
      </c>
      <c r="DY701">
        <v>90.2614</v>
      </c>
      <c r="DZ701">
        <v>0.0321213846153846</v>
      </c>
      <c r="EA701">
        <v>30.2295692307692</v>
      </c>
      <c r="EB701">
        <v>30.0229923076923</v>
      </c>
      <c r="EC701">
        <v>999.9</v>
      </c>
      <c r="ED701">
        <v>0</v>
      </c>
      <c r="EE701">
        <v>0</v>
      </c>
      <c r="EF701">
        <v>9979.90538461538</v>
      </c>
      <c r="EG701">
        <v>0</v>
      </c>
      <c r="EH701">
        <v>14.6185</v>
      </c>
      <c r="EI701">
        <v>9.43125307692308</v>
      </c>
      <c r="EJ701">
        <v>283.281461538462</v>
      </c>
      <c r="EK701">
        <v>272.573461538462</v>
      </c>
      <c r="EL701">
        <v>3.74736</v>
      </c>
      <c r="EM701">
        <v>267.111076923077</v>
      </c>
      <c r="EN701">
        <v>20.042</v>
      </c>
      <c r="EO701">
        <v>2.14726076923077</v>
      </c>
      <c r="EP701">
        <v>1.80901923076923</v>
      </c>
      <c r="EQ701">
        <v>18.5741692307692</v>
      </c>
      <c r="ER701">
        <v>15.8649307692308</v>
      </c>
      <c r="ES701">
        <v>1999.99384615385</v>
      </c>
      <c r="ET701">
        <v>0.980001846153846</v>
      </c>
      <c r="EU701">
        <v>0.0199978846153846</v>
      </c>
      <c r="EV701">
        <v>0</v>
      </c>
      <c r="EW701">
        <v>845.546538461539</v>
      </c>
      <c r="EX701">
        <v>5.00059</v>
      </c>
      <c r="EY701">
        <v>17026.3538461538</v>
      </c>
      <c r="EZ701">
        <v>17360.2923076923</v>
      </c>
      <c r="FA701">
        <v>41.1631538461538</v>
      </c>
      <c r="FB701">
        <v>40.8507692307692</v>
      </c>
      <c r="FC701">
        <v>40.5</v>
      </c>
      <c r="FD701">
        <v>40.375</v>
      </c>
      <c r="FE701">
        <v>42.125</v>
      </c>
      <c r="FF701">
        <v>1955.09384615385</v>
      </c>
      <c r="FG701">
        <v>39.9</v>
      </c>
      <c r="FH701">
        <v>0</v>
      </c>
      <c r="FI701">
        <v>1759357456.2</v>
      </c>
      <c r="FJ701">
        <v>0</v>
      </c>
      <c r="FK701">
        <v>845.082269230769</v>
      </c>
      <c r="FL701">
        <v>-35.369128229845</v>
      </c>
      <c r="FM701">
        <v>-716.844444891651</v>
      </c>
      <c r="FN701">
        <v>17015.9884615385</v>
      </c>
      <c r="FO701">
        <v>15</v>
      </c>
      <c r="FP701">
        <v>0</v>
      </c>
      <c r="FQ701" t="s">
        <v>439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8.93688380952381</v>
      </c>
      <c r="GD701">
        <v>11.4510101298701</v>
      </c>
      <c r="GE701">
        <v>1.23287748099228</v>
      </c>
      <c r="GF701">
        <v>0</v>
      </c>
      <c r="GG701">
        <v>847.260176470588</v>
      </c>
      <c r="GH701">
        <v>-36.2805805952736</v>
      </c>
      <c r="GI701">
        <v>3.56436592389815</v>
      </c>
      <c r="GJ701">
        <v>-1</v>
      </c>
      <c r="GK701">
        <v>3.76942857142857</v>
      </c>
      <c r="GL701">
        <v>-0.431417922077921</v>
      </c>
      <c r="GM701">
        <v>0.0444187448940105</v>
      </c>
      <c r="GN701">
        <v>0</v>
      </c>
      <c r="GO701">
        <v>0</v>
      </c>
      <c r="GP701">
        <v>2</v>
      </c>
      <c r="GQ701" t="s">
        <v>481</v>
      </c>
      <c r="GR701">
        <v>3.13216</v>
      </c>
      <c r="GS701">
        <v>2.70992</v>
      </c>
      <c r="GT701">
        <v>0.0588638</v>
      </c>
      <c r="GU701">
        <v>0.0569514</v>
      </c>
      <c r="GV701">
        <v>0.102232</v>
      </c>
      <c r="GW701">
        <v>0.0912645</v>
      </c>
      <c r="GX701">
        <v>35480.4</v>
      </c>
      <c r="GY701">
        <v>38112</v>
      </c>
      <c r="GZ701">
        <v>34105.6</v>
      </c>
      <c r="HA701">
        <v>36588.2</v>
      </c>
      <c r="HB701">
        <v>43224.5</v>
      </c>
      <c r="HC701">
        <v>47729.8</v>
      </c>
      <c r="HD701">
        <v>53192</v>
      </c>
      <c r="HE701">
        <v>58472.5</v>
      </c>
      <c r="HF701">
        <v>1.9654</v>
      </c>
      <c r="HG701">
        <v>1.78227</v>
      </c>
      <c r="HH701">
        <v>0.133011</v>
      </c>
      <c r="HI701">
        <v>0</v>
      </c>
      <c r="HJ701">
        <v>27.8417</v>
      </c>
      <c r="HK701">
        <v>999.9</v>
      </c>
      <c r="HL701">
        <v>49.249</v>
      </c>
      <c r="HM701">
        <v>30.867</v>
      </c>
      <c r="HN701">
        <v>24.4287</v>
      </c>
      <c r="HO701">
        <v>54.1415</v>
      </c>
      <c r="HP701">
        <v>45.8333</v>
      </c>
      <c r="HQ701">
        <v>1</v>
      </c>
      <c r="HR701">
        <v>0.0214558</v>
      </c>
      <c r="HS701">
        <v>-0.138175</v>
      </c>
      <c r="HT701">
        <v>20.1128</v>
      </c>
      <c r="HU701">
        <v>5.19692</v>
      </c>
      <c r="HV701">
        <v>12.004</v>
      </c>
      <c r="HW701">
        <v>4.9749</v>
      </c>
      <c r="HX701">
        <v>3.294</v>
      </c>
      <c r="HY701">
        <v>9999</v>
      </c>
      <c r="HZ701">
        <v>9999</v>
      </c>
      <c r="IA701">
        <v>999.9</v>
      </c>
      <c r="IB701">
        <v>9999</v>
      </c>
      <c r="IC701">
        <v>1.86325</v>
      </c>
      <c r="ID701">
        <v>1.86813</v>
      </c>
      <c r="IE701">
        <v>1.86785</v>
      </c>
      <c r="IF701">
        <v>1.86905</v>
      </c>
      <c r="IG701">
        <v>1.8699</v>
      </c>
      <c r="IH701">
        <v>1.86588</v>
      </c>
      <c r="II701">
        <v>1.86698</v>
      </c>
      <c r="IJ701">
        <v>1.86843</v>
      </c>
      <c r="IK701">
        <v>5</v>
      </c>
      <c r="IL701">
        <v>0</v>
      </c>
      <c r="IM701">
        <v>0</v>
      </c>
      <c r="IN701">
        <v>0</v>
      </c>
      <c r="IO701" t="s">
        <v>441</v>
      </c>
      <c r="IP701" t="s">
        <v>442</v>
      </c>
      <c r="IQ701" t="s">
        <v>443</v>
      </c>
      <c r="IR701" t="s">
        <v>443</v>
      </c>
      <c r="IS701" t="s">
        <v>443</v>
      </c>
      <c r="IT701" t="s">
        <v>443</v>
      </c>
      <c r="IU701">
        <v>0</v>
      </c>
      <c r="IV701">
        <v>100</v>
      </c>
      <c r="IW701">
        <v>100</v>
      </c>
      <c r="IX701">
        <v>1.446</v>
      </c>
      <c r="IY701">
        <v>0.3733</v>
      </c>
      <c r="IZ701">
        <v>0.591063205497763</v>
      </c>
      <c r="JA701">
        <v>0.00362635438953289</v>
      </c>
      <c r="JB701">
        <v>-8.50754122937555e-07</v>
      </c>
      <c r="JC701">
        <v>2.87264459290622e-10</v>
      </c>
      <c r="JD701">
        <v>-0.103101814204982</v>
      </c>
      <c r="JE701">
        <v>-0.017656537129445</v>
      </c>
      <c r="JF701">
        <v>0.00217271289782075</v>
      </c>
      <c r="JG701">
        <v>-2.34727275410467e-05</v>
      </c>
      <c r="JH701">
        <v>4</v>
      </c>
      <c r="JI701">
        <v>2183</v>
      </c>
      <c r="JJ701">
        <v>1</v>
      </c>
      <c r="JK701">
        <v>27</v>
      </c>
      <c r="JL701">
        <v>29322624.3</v>
      </c>
      <c r="JM701">
        <v>29322624.3</v>
      </c>
      <c r="JN701">
        <v>0.610352</v>
      </c>
      <c r="JO701">
        <v>2.64526</v>
      </c>
      <c r="JP701">
        <v>1.54785</v>
      </c>
      <c r="JQ701">
        <v>2.31323</v>
      </c>
      <c r="JR701">
        <v>1.64673</v>
      </c>
      <c r="JS701">
        <v>2.37671</v>
      </c>
      <c r="JT701">
        <v>34.2587</v>
      </c>
      <c r="JU701">
        <v>24.1926</v>
      </c>
      <c r="JV701">
        <v>18</v>
      </c>
      <c r="JW701">
        <v>506.081</v>
      </c>
      <c r="JX701">
        <v>390.356</v>
      </c>
      <c r="JY701">
        <v>27.7523</v>
      </c>
      <c r="JZ701">
        <v>27.6043</v>
      </c>
      <c r="KA701">
        <v>30.0004</v>
      </c>
      <c r="KB701">
        <v>27.545</v>
      </c>
      <c r="KC701">
        <v>27.498</v>
      </c>
      <c r="KD701">
        <v>12.2551</v>
      </c>
      <c r="KE701">
        <v>17.0854</v>
      </c>
      <c r="KF701">
        <v>17.4853</v>
      </c>
      <c r="KG701">
        <v>27.7466</v>
      </c>
      <c r="KH701">
        <v>217.077</v>
      </c>
      <c r="KI701">
        <v>20.2024</v>
      </c>
      <c r="KJ701">
        <v>96.7008</v>
      </c>
      <c r="KK701">
        <v>94.7404</v>
      </c>
    </row>
    <row r="702" spans="1:297">
      <c r="A702">
        <v>686</v>
      </c>
      <c r="B702">
        <v>1759357460.1</v>
      </c>
      <c r="C702">
        <v>24600.0999999046</v>
      </c>
      <c r="D702" t="s">
        <v>1820</v>
      </c>
      <c r="E702" t="s">
        <v>1821</v>
      </c>
      <c r="F702">
        <v>5</v>
      </c>
      <c r="G702" t="s">
        <v>1795</v>
      </c>
      <c r="H702" t="s">
        <v>436</v>
      </c>
      <c r="I702">
        <v>1759357451.94615</v>
      </c>
      <c r="J702">
        <f>(K702)/1000</f>
        <v>0</v>
      </c>
      <c r="K702">
        <f>IF(DP702, AN702, AH702)</f>
        <v>0</v>
      </c>
      <c r="L702">
        <f>IF(DP702, AI702, AG702)</f>
        <v>0</v>
      </c>
      <c r="M702">
        <f>DR702 - IF(AU702&gt;1, L702*DL702*100.0/(AW702), 0)</f>
        <v>0</v>
      </c>
      <c r="N702">
        <f>((T702-J702/2)*M702-L702)/(T702+J702/2)</f>
        <v>0</v>
      </c>
      <c r="O702">
        <f>N702*(DY702+DZ702)/1000.0</f>
        <v>0</v>
      </c>
      <c r="P702">
        <f>(DR702 - IF(AU702&gt;1, L702*DL702*100.0/(AW702), 0))*(DY702+DZ702)/1000.0</f>
        <v>0</v>
      </c>
      <c r="Q702">
        <f>2.0/((1/S702-1/R702)+SIGN(S702)*SQRT((1/S702-1/R702)*(1/S702-1/R702) + 4*DM702/((DM702+1)*(DM702+1))*(2*1/S702*1/R702-1/R702*1/R702)))</f>
        <v>0</v>
      </c>
      <c r="R702">
        <f>IF(LEFT(DN702,1)&lt;&gt;"0",IF(LEFT(DN702,1)="1",3.0,DO702),$D$5+$E$5*(EF702*DY702/($K$5*1000))+$F$5*(EF702*DY702/($K$5*1000))*MAX(MIN(DL702,$J$5),$I$5)*MAX(MIN(DL702,$J$5),$I$5)+$G$5*MAX(MIN(DL702,$J$5),$I$5)*(EF702*DY702/($K$5*1000))+$H$5*(EF702*DY702/($K$5*1000))*(EF702*DY702/($K$5*1000)))</f>
        <v>0</v>
      </c>
      <c r="S702">
        <f>J702*(1000-(1000*0.61365*exp(17.502*W702/(240.97+W702))/(DY702+DZ702)+DT702)/2)/(1000*0.61365*exp(17.502*W702/(240.97+W702))/(DY702+DZ702)-DT702)</f>
        <v>0</v>
      </c>
      <c r="T702">
        <f>1/((DM702+1)/(Q702/1.6)+1/(R702/1.37)) + DM702/((DM702+1)/(Q702/1.6) + DM702/(R702/1.37))</f>
        <v>0</v>
      </c>
      <c r="U702">
        <f>(DH702*DK702)</f>
        <v>0</v>
      </c>
      <c r="V702">
        <f>(EA702+(U702+2*0.95*5.67E-8*(((EA702+$B$7)+273)^4-(EA702+273)^4)-44100*J702)/(1.84*29.3*R702+8*0.95*5.67E-8*(EA702+273)^3))</f>
        <v>0</v>
      </c>
      <c r="W702">
        <f>($C$7*EB702+$D$7*EC702+$E$7*V702)</f>
        <v>0</v>
      </c>
      <c r="X702">
        <f>0.61365*exp(17.502*W702/(240.97+W702))</f>
        <v>0</v>
      </c>
      <c r="Y702">
        <f>(Z702/AA702*100)</f>
        <v>0</v>
      </c>
      <c r="Z702">
        <f>DT702*(DY702+DZ702)/1000</f>
        <v>0</v>
      </c>
      <c r="AA702">
        <f>0.61365*exp(17.502*EA702/(240.97+EA702))</f>
        <v>0</v>
      </c>
      <c r="AB702">
        <f>(X702-DT702*(DY702+DZ702)/1000)</f>
        <v>0</v>
      </c>
      <c r="AC702">
        <f>(-J702*44100)</f>
        <v>0</v>
      </c>
      <c r="AD702">
        <f>2*29.3*R702*0.92*(EA702-W702)</f>
        <v>0</v>
      </c>
      <c r="AE702">
        <f>2*0.95*5.67E-8*(((EA702+$B$7)+273)^4-(W702+273)^4)</f>
        <v>0</v>
      </c>
      <c r="AF702">
        <f>U702+AE702+AC702+AD702</f>
        <v>0</v>
      </c>
      <c r="AG702">
        <f>DX702*AU702*(DS702-DR702*(1000-AU702*DU702)/(1000-AU702*DT702))/(100*DL702)</f>
        <v>0</v>
      </c>
      <c r="AH702">
        <f>1000*DX702*AU702*(DT702-DU702)/(100*DL702*(1000-AU702*DT702))</f>
        <v>0</v>
      </c>
      <c r="AI702">
        <f>(AJ702 - AK702 - DY702*1E3/(8.314*(EA702+273.15)) * AM702/DX702 * AL702) * DX702/(100*DL702) * (1000 - DU702)/1000</f>
        <v>0</v>
      </c>
      <c r="AJ702">
        <v>238.363929753375</v>
      </c>
      <c r="AK702">
        <v>243.535187878788</v>
      </c>
      <c r="AL702">
        <v>-3.3321049747406</v>
      </c>
      <c r="AM702">
        <v>64.7014413785426</v>
      </c>
      <c r="AN702">
        <f>(AP702 - AO702 + DY702*1E3/(8.314*(EA702+273.15)) * AR702/DX702 * AQ702) * DX702/(100*DL702) * 1000/(1000 - AP702)</f>
        <v>0</v>
      </c>
      <c r="AO702">
        <v>20.1091098357565</v>
      </c>
      <c r="AP702">
        <v>23.78394</v>
      </c>
      <c r="AQ702">
        <v>-1.14564779389641e-05</v>
      </c>
      <c r="AR702">
        <v>119.371846667819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MAX(0,($B$13+$C$13*EF702)/(1+$D$13*EF702)*DY702/(EA702+273)*$E$13)</f>
        <v>0</v>
      </c>
      <c r="AX702" t="s">
        <v>437</v>
      </c>
      <c r="AY702" t="s">
        <v>437</v>
      </c>
      <c r="AZ702">
        <v>0</v>
      </c>
      <c r="BA702">
        <v>0</v>
      </c>
      <c r="BB702">
        <f>1-AZ702/BA702</f>
        <v>0</v>
      </c>
      <c r="BC702">
        <v>0</v>
      </c>
      <c r="BD702" t="s">
        <v>437</v>
      </c>
      <c r="BE702" t="s">
        <v>437</v>
      </c>
      <c r="BF702">
        <v>0</v>
      </c>
      <c r="BG702">
        <v>0</v>
      </c>
      <c r="BH702">
        <f>1-BF702/BG702</f>
        <v>0</v>
      </c>
      <c r="BI702">
        <v>0.5</v>
      </c>
      <c r="BJ702">
        <f>DI702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437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DH702">
        <f>$B$11*EG702+$C$11*EH702+$F$11*ES702*(1-EV702)</f>
        <v>0</v>
      </c>
      <c r="DI702">
        <f>DH702*DJ702</f>
        <v>0</v>
      </c>
      <c r="DJ702">
        <f>($B$11*$D$9+$C$11*$D$9+$F$11*((FF702+EX702)/MAX(FF702+EX702+FG702, 0.1)*$I$9+FG702/MAX(FF702+EX702+FG702, 0.1)*$J$9))/($B$11+$C$11+$F$11)</f>
        <v>0</v>
      </c>
      <c r="DK702">
        <f>($B$11*$K$9+$C$11*$K$9+$F$11*((FF702+EX702)/MAX(FF702+EX702+FG702, 0.1)*$P$9+FG702/MAX(FF702+EX702+FG702, 0.1)*$Q$9))/($B$11+$C$11+$F$11)</f>
        <v>0</v>
      </c>
      <c r="DL702">
        <v>5.9</v>
      </c>
      <c r="DM702">
        <v>0.5</v>
      </c>
      <c r="DN702" t="s">
        <v>438</v>
      </c>
      <c r="DO702">
        <v>2</v>
      </c>
      <c r="DP702" t="b">
        <v>1</v>
      </c>
      <c r="DQ702">
        <v>1759357451.94615</v>
      </c>
      <c r="DR702">
        <v>260.672692307692</v>
      </c>
      <c r="DS702">
        <v>250.031615384615</v>
      </c>
      <c r="DT702">
        <v>23.7892230769231</v>
      </c>
      <c r="DU702">
        <v>20.0764230769231</v>
      </c>
      <c r="DV702">
        <v>259.193769230769</v>
      </c>
      <c r="DW702">
        <v>23.4158076923077</v>
      </c>
      <c r="DX702">
        <v>499.975384615385</v>
      </c>
      <c r="DY702">
        <v>90.2607615384616</v>
      </c>
      <c r="DZ702">
        <v>0.0321792153846154</v>
      </c>
      <c r="EA702">
        <v>30.2237692307692</v>
      </c>
      <c r="EB702">
        <v>30.0188769230769</v>
      </c>
      <c r="EC702">
        <v>999.9</v>
      </c>
      <c r="ED702">
        <v>0</v>
      </c>
      <c r="EE702">
        <v>0</v>
      </c>
      <c r="EF702">
        <v>9981.29846153846</v>
      </c>
      <c r="EG702">
        <v>0</v>
      </c>
      <c r="EH702">
        <v>14.6185</v>
      </c>
      <c r="EI702">
        <v>10.6408046153846</v>
      </c>
      <c r="EJ702">
        <v>267.025</v>
      </c>
      <c r="EK702">
        <v>255.153923076923</v>
      </c>
      <c r="EL702">
        <v>3.71279461538461</v>
      </c>
      <c r="EM702">
        <v>250.031615384615</v>
      </c>
      <c r="EN702">
        <v>20.0764230769231</v>
      </c>
      <c r="EO702">
        <v>2.14723153846154</v>
      </c>
      <c r="EP702">
        <v>1.81211307692308</v>
      </c>
      <c r="EQ702">
        <v>18.5739615384615</v>
      </c>
      <c r="ER702">
        <v>15.8916692307692</v>
      </c>
      <c r="ES702">
        <v>2000.00923076923</v>
      </c>
      <c r="ET702">
        <v>0.980002076923077</v>
      </c>
      <c r="EU702">
        <v>0.0199976461538462</v>
      </c>
      <c r="EV702">
        <v>0</v>
      </c>
      <c r="EW702">
        <v>842.639384615385</v>
      </c>
      <c r="EX702">
        <v>5.00059</v>
      </c>
      <c r="EY702">
        <v>16967.9153846154</v>
      </c>
      <c r="EZ702">
        <v>17360.4153846154</v>
      </c>
      <c r="FA702">
        <v>41.1726923076923</v>
      </c>
      <c r="FB702">
        <v>40.8604615384615</v>
      </c>
      <c r="FC702">
        <v>40.5</v>
      </c>
      <c r="FD702">
        <v>40.375</v>
      </c>
      <c r="FE702">
        <v>42.125</v>
      </c>
      <c r="FF702">
        <v>1955.11</v>
      </c>
      <c r="FG702">
        <v>39.9</v>
      </c>
      <c r="FH702">
        <v>0</v>
      </c>
      <c r="FI702">
        <v>1759357461</v>
      </c>
      <c r="FJ702">
        <v>0</v>
      </c>
      <c r="FK702">
        <v>842.325423076923</v>
      </c>
      <c r="FL702">
        <v>-34.143692270524</v>
      </c>
      <c r="FM702">
        <v>-689.480340814991</v>
      </c>
      <c r="FN702">
        <v>16960.0423076923</v>
      </c>
      <c r="FO702">
        <v>15</v>
      </c>
      <c r="FP702">
        <v>0</v>
      </c>
      <c r="FQ702" t="s">
        <v>439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10.0509175</v>
      </c>
      <c r="GD702">
        <v>13.6806609022556</v>
      </c>
      <c r="GE702">
        <v>1.37540814839769</v>
      </c>
      <c r="GF702">
        <v>0</v>
      </c>
      <c r="GG702">
        <v>844.419294117647</v>
      </c>
      <c r="GH702">
        <v>-34.958624909008</v>
      </c>
      <c r="GI702">
        <v>3.43578486220794</v>
      </c>
      <c r="GJ702">
        <v>-1</v>
      </c>
      <c r="GK702">
        <v>3.7289205</v>
      </c>
      <c r="GL702">
        <v>-0.395038646616539</v>
      </c>
      <c r="GM702">
        <v>0.0389250981341088</v>
      </c>
      <c r="GN702">
        <v>0</v>
      </c>
      <c r="GO702">
        <v>0</v>
      </c>
      <c r="GP702">
        <v>2</v>
      </c>
      <c r="GQ702" t="s">
        <v>481</v>
      </c>
      <c r="GR702">
        <v>3.13213</v>
      </c>
      <c r="GS702">
        <v>2.71035</v>
      </c>
      <c r="GT702">
        <v>0.0555837</v>
      </c>
      <c r="GU702">
        <v>0.0536026</v>
      </c>
      <c r="GV702">
        <v>0.102224</v>
      </c>
      <c r="GW702">
        <v>0.0914545</v>
      </c>
      <c r="GX702">
        <v>35604.2</v>
      </c>
      <c r="GY702">
        <v>38247</v>
      </c>
      <c r="GZ702">
        <v>34105.7</v>
      </c>
      <c r="HA702">
        <v>36587.9</v>
      </c>
      <c r="HB702">
        <v>43224.6</v>
      </c>
      <c r="HC702">
        <v>47718.7</v>
      </c>
      <c r="HD702">
        <v>53192.2</v>
      </c>
      <c r="HE702">
        <v>58471.9</v>
      </c>
      <c r="HF702">
        <v>1.96563</v>
      </c>
      <c r="HG702">
        <v>1.7819</v>
      </c>
      <c r="HH702">
        <v>0.133533</v>
      </c>
      <c r="HI702">
        <v>0</v>
      </c>
      <c r="HJ702">
        <v>27.8358</v>
      </c>
      <c r="HK702">
        <v>999.9</v>
      </c>
      <c r="HL702">
        <v>49.249</v>
      </c>
      <c r="HM702">
        <v>30.867</v>
      </c>
      <c r="HN702">
        <v>24.4316</v>
      </c>
      <c r="HO702">
        <v>54.9915</v>
      </c>
      <c r="HP702">
        <v>45.9415</v>
      </c>
      <c r="HQ702">
        <v>1</v>
      </c>
      <c r="HR702">
        <v>0.0216159</v>
      </c>
      <c r="HS702">
        <v>-0.166601</v>
      </c>
      <c r="HT702">
        <v>20.1128</v>
      </c>
      <c r="HU702">
        <v>5.19662</v>
      </c>
      <c r="HV702">
        <v>12.004</v>
      </c>
      <c r="HW702">
        <v>4.97495</v>
      </c>
      <c r="HX702">
        <v>3.29393</v>
      </c>
      <c r="HY702">
        <v>9999</v>
      </c>
      <c r="HZ702">
        <v>9999</v>
      </c>
      <c r="IA702">
        <v>999.9</v>
      </c>
      <c r="IB702">
        <v>9999</v>
      </c>
      <c r="IC702">
        <v>1.86325</v>
      </c>
      <c r="ID702">
        <v>1.86813</v>
      </c>
      <c r="IE702">
        <v>1.86785</v>
      </c>
      <c r="IF702">
        <v>1.86905</v>
      </c>
      <c r="IG702">
        <v>1.86987</v>
      </c>
      <c r="IH702">
        <v>1.8659</v>
      </c>
      <c r="II702">
        <v>1.86699</v>
      </c>
      <c r="IJ702">
        <v>1.86844</v>
      </c>
      <c r="IK702">
        <v>5</v>
      </c>
      <c r="IL702">
        <v>0</v>
      </c>
      <c r="IM702">
        <v>0</v>
      </c>
      <c r="IN702">
        <v>0</v>
      </c>
      <c r="IO702" t="s">
        <v>441</v>
      </c>
      <c r="IP702" t="s">
        <v>442</v>
      </c>
      <c r="IQ702" t="s">
        <v>443</v>
      </c>
      <c r="IR702" t="s">
        <v>443</v>
      </c>
      <c r="IS702" t="s">
        <v>443</v>
      </c>
      <c r="IT702" t="s">
        <v>443</v>
      </c>
      <c r="IU702">
        <v>0</v>
      </c>
      <c r="IV702">
        <v>100</v>
      </c>
      <c r="IW702">
        <v>100</v>
      </c>
      <c r="IX702">
        <v>1.394</v>
      </c>
      <c r="IY702">
        <v>0.3733</v>
      </c>
      <c r="IZ702">
        <v>0.591063205497763</v>
      </c>
      <c r="JA702">
        <v>0.00362635438953289</v>
      </c>
      <c r="JB702">
        <v>-8.50754122937555e-07</v>
      </c>
      <c r="JC702">
        <v>2.87264459290622e-10</v>
      </c>
      <c r="JD702">
        <v>-0.103101814204982</v>
      </c>
      <c r="JE702">
        <v>-0.017656537129445</v>
      </c>
      <c r="JF702">
        <v>0.00217271289782075</v>
      </c>
      <c r="JG702">
        <v>-2.34727275410467e-05</v>
      </c>
      <c r="JH702">
        <v>4</v>
      </c>
      <c r="JI702">
        <v>2183</v>
      </c>
      <c r="JJ702">
        <v>1</v>
      </c>
      <c r="JK702">
        <v>27</v>
      </c>
      <c r="JL702">
        <v>29322624.3</v>
      </c>
      <c r="JM702">
        <v>29322624.3</v>
      </c>
      <c r="JN702">
        <v>0.582275</v>
      </c>
      <c r="JO702">
        <v>2.64404</v>
      </c>
      <c r="JP702">
        <v>1.54785</v>
      </c>
      <c r="JQ702">
        <v>2.31201</v>
      </c>
      <c r="JR702">
        <v>1.64673</v>
      </c>
      <c r="JS702">
        <v>2.37305</v>
      </c>
      <c r="JT702">
        <v>34.2587</v>
      </c>
      <c r="JU702">
        <v>24.1926</v>
      </c>
      <c r="JV702">
        <v>18</v>
      </c>
      <c r="JW702">
        <v>506.261</v>
      </c>
      <c r="JX702">
        <v>390.175</v>
      </c>
      <c r="JY702">
        <v>27.7347</v>
      </c>
      <c r="JZ702">
        <v>27.6078</v>
      </c>
      <c r="KA702">
        <v>30.0002</v>
      </c>
      <c r="KB702">
        <v>27.5484</v>
      </c>
      <c r="KC702">
        <v>27.5009</v>
      </c>
      <c r="KD702">
        <v>11.5544</v>
      </c>
      <c r="KE702">
        <v>17.0854</v>
      </c>
      <c r="KF702">
        <v>17.4853</v>
      </c>
      <c r="KG702">
        <v>27.7354</v>
      </c>
      <c r="KH702">
        <v>196.837</v>
      </c>
      <c r="KI702">
        <v>20.2369</v>
      </c>
      <c r="KJ702">
        <v>96.7011</v>
      </c>
      <c r="KK702">
        <v>94.7395</v>
      </c>
    </row>
    <row r="703" spans="1:297">
      <c r="A703">
        <v>687</v>
      </c>
      <c r="B703">
        <v>1759357465.1</v>
      </c>
      <c r="C703">
        <v>24605.0999999046</v>
      </c>
      <c r="D703" t="s">
        <v>1822</v>
      </c>
      <c r="E703" t="s">
        <v>1823</v>
      </c>
      <c r="F703">
        <v>5</v>
      </c>
      <c r="G703" t="s">
        <v>1795</v>
      </c>
      <c r="H703" t="s">
        <v>436</v>
      </c>
      <c r="I703">
        <v>1759357456.94615</v>
      </c>
      <c r="J703">
        <f>(K703)/1000</f>
        <v>0</v>
      </c>
      <c r="K703">
        <f>IF(DP703, AN703, AH703)</f>
        <v>0</v>
      </c>
      <c r="L703">
        <f>IF(DP703, AI703, AG703)</f>
        <v>0</v>
      </c>
      <c r="M703">
        <f>DR703 - IF(AU703&gt;1, L703*DL703*100.0/(AW703), 0)</f>
        <v>0</v>
      </c>
      <c r="N703">
        <f>((T703-J703/2)*M703-L703)/(T703+J703/2)</f>
        <v>0</v>
      </c>
      <c r="O703">
        <f>N703*(DY703+DZ703)/1000.0</f>
        <v>0</v>
      </c>
      <c r="P703">
        <f>(DR703 - IF(AU703&gt;1, L703*DL703*100.0/(AW703), 0))*(DY703+DZ703)/1000.0</f>
        <v>0</v>
      </c>
      <c r="Q703">
        <f>2.0/((1/S703-1/R703)+SIGN(S703)*SQRT((1/S703-1/R703)*(1/S703-1/R703) + 4*DM703/((DM703+1)*(DM703+1))*(2*1/S703*1/R703-1/R703*1/R703)))</f>
        <v>0</v>
      </c>
      <c r="R703">
        <f>IF(LEFT(DN703,1)&lt;&gt;"0",IF(LEFT(DN703,1)="1",3.0,DO703),$D$5+$E$5*(EF703*DY703/($K$5*1000))+$F$5*(EF703*DY703/($K$5*1000))*MAX(MIN(DL703,$J$5),$I$5)*MAX(MIN(DL703,$J$5),$I$5)+$G$5*MAX(MIN(DL703,$J$5),$I$5)*(EF703*DY703/($K$5*1000))+$H$5*(EF703*DY703/($K$5*1000))*(EF703*DY703/($K$5*1000)))</f>
        <v>0</v>
      </c>
      <c r="S703">
        <f>J703*(1000-(1000*0.61365*exp(17.502*W703/(240.97+W703))/(DY703+DZ703)+DT703)/2)/(1000*0.61365*exp(17.502*W703/(240.97+W703))/(DY703+DZ703)-DT703)</f>
        <v>0</v>
      </c>
      <c r="T703">
        <f>1/((DM703+1)/(Q703/1.6)+1/(R703/1.37)) + DM703/((DM703+1)/(Q703/1.6) + DM703/(R703/1.37))</f>
        <v>0</v>
      </c>
      <c r="U703">
        <f>(DH703*DK703)</f>
        <v>0</v>
      </c>
      <c r="V703">
        <f>(EA703+(U703+2*0.95*5.67E-8*(((EA703+$B$7)+273)^4-(EA703+273)^4)-44100*J703)/(1.84*29.3*R703+8*0.95*5.67E-8*(EA703+273)^3))</f>
        <v>0</v>
      </c>
      <c r="W703">
        <f>($C$7*EB703+$D$7*EC703+$E$7*V703)</f>
        <v>0</v>
      </c>
      <c r="X703">
        <f>0.61365*exp(17.502*W703/(240.97+W703))</f>
        <v>0</v>
      </c>
      <c r="Y703">
        <f>(Z703/AA703*100)</f>
        <v>0</v>
      </c>
      <c r="Z703">
        <f>DT703*(DY703+DZ703)/1000</f>
        <v>0</v>
      </c>
      <c r="AA703">
        <f>0.61365*exp(17.502*EA703/(240.97+EA703))</f>
        <v>0</v>
      </c>
      <c r="AB703">
        <f>(X703-DT703*(DY703+DZ703)/1000)</f>
        <v>0</v>
      </c>
      <c r="AC703">
        <f>(-J703*44100)</f>
        <v>0</v>
      </c>
      <c r="AD703">
        <f>2*29.3*R703*0.92*(EA703-W703)</f>
        <v>0</v>
      </c>
      <c r="AE703">
        <f>2*0.95*5.67E-8*(((EA703+$B$7)+273)^4-(W703+273)^4)</f>
        <v>0</v>
      </c>
      <c r="AF703">
        <f>U703+AE703+AC703+AD703</f>
        <v>0</v>
      </c>
      <c r="AG703">
        <f>DX703*AU703*(DS703-DR703*(1000-AU703*DU703)/(1000-AU703*DT703))/(100*DL703)</f>
        <v>0</v>
      </c>
      <c r="AH703">
        <f>1000*DX703*AU703*(DT703-DU703)/(100*DL703*(1000-AU703*DT703))</f>
        <v>0</v>
      </c>
      <c r="AI703">
        <f>(AJ703 - AK703 - DY703*1E3/(8.314*(EA703+273.15)) * AM703/DX703 * AL703) * DX703/(100*DL703) * (1000 - DU703)/1000</f>
        <v>0</v>
      </c>
      <c r="AJ703">
        <v>222.045392212825</v>
      </c>
      <c r="AK703">
        <v>227.648048484848</v>
      </c>
      <c r="AL703">
        <v>-3.16180792687077</v>
      </c>
      <c r="AM703">
        <v>64.7014413785426</v>
      </c>
      <c r="AN703">
        <f>(AP703 - AO703 + DY703*1E3/(8.314*(EA703+273.15)) * AR703/DX703 * AQ703) * DX703/(100*DL703) * 1000/(1000 - AP703)</f>
        <v>0</v>
      </c>
      <c r="AO703">
        <v>20.1611023754088</v>
      </c>
      <c r="AP703">
        <v>23.7930503030303</v>
      </c>
      <c r="AQ703">
        <v>2.44976079383645e-05</v>
      </c>
      <c r="AR703">
        <v>119.371846667819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MAX(0,($B$13+$C$13*EF703)/(1+$D$13*EF703)*DY703/(EA703+273)*$E$13)</f>
        <v>0</v>
      </c>
      <c r="AX703" t="s">
        <v>437</v>
      </c>
      <c r="AY703" t="s">
        <v>437</v>
      </c>
      <c r="AZ703">
        <v>0</v>
      </c>
      <c r="BA703">
        <v>0</v>
      </c>
      <c r="BB703">
        <f>1-AZ703/BA703</f>
        <v>0</v>
      </c>
      <c r="BC703">
        <v>0</v>
      </c>
      <c r="BD703" t="s">
        <v>437</v>
      </c>
      <c r="BE703" t="s">
        <v>437</v>
      </c>
      <c r="BF703">
        <v>0</v>
      </c>
      <c r="BG703">
        <v>0</v>
      </c>
      <c r="BH703">
        <f>1-BF703/BG703</f>
        <v>0</v>
      </c>
      <c r="BI703">
        <v>0.5</v>
      </c>
      <c r="BJ703">
        <f>DI703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437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DH703">
        <f>$B$11*EG703+$C$11*EH703+$F$11*ES703*(1-EV703)</f>
        <v>0</v>
      </c>
      <c r="DI703">
        <f>DH703*DJ703</f>
        <v>0</v>
      </c>
      <c r="DJ703">
        <f>($B$11*$D$9+$C$11*$D$9+$F$11*((FF703+EX703)/MAX(FF703+EX703+FG703, 0.1)*$I$9+FG703/MAX(FF703+EX703+FG703, 0.1)*$J$9))/($B$11+$C$11+$F$11)</f>
        <v>0</v>
      </c>
      <c r="DK703">
        <f>($B$11*$K$9+$C$11*$K$9+$F$11*((FF703+EX703)/MAX(FF703+EX703+FG703, 0.1)*$P$9+FG703/MAX(FF703+EX703+FG703, 0.1)*$Q$9))/($B$11+$C$11+$F$11)</f>
        <v>0</v>
      </c>
      <c r="DL703">
        <v>5.9</v>
      </c>
      <c r="DM703">
        <v>0.5</v>
      </c>
      <c r="DN703" t="s">
        <v>438</v>
      </c>
      <c r="DO703">
        <v>2</v>
      </c>
      <c r="DP703" t="b">
        <v>1</v>
      </c>
      <c r="DQ703">
        <v>1759357456.94615</v>
      </c>
      <c r="DR703">
        <v>244.762846153846</v>
      </c>
      <c r="DS703">
        <v>233.433384615385</v>
      </c>
      <c r="DT703">
        <v>23.7886230769231</v>
      </c>
      <c r="DU703">
        <v>20.1114076923077</v>
      </c>
      <c r="DV703">
        <v>243.335615384615</v>
      </c>
      <c r="DW703">
        <v>23.4152384615385</v>
      </c>
      <c r="DX703">
        <v>499.988923076923</v>
      </c>
      <c r="DY703">
        <v>90.2606846153846</v>
      </c>
      <c r="DZ703">
        <v>0.0321928076923077</v>
      </c>
      <c r="EA703">
        <v>30.2169461538462</v>
      </c>
      <c r="EB703">
        <v>30.0116769230769</v>
      </c>
      <c r="EC703">
        <v>999.9</v>
      </c>
      <c r="ED703">
        <v>0</v>
      </c>
      <c r="EE703">
        <v>0</v>
      </c>
      <c r="EF703">
        <v>9994.80384615385</v>
      </c>
      <c r="EG703">
        <v>0</v>
      </c>
      <c r="EH703">
        <v>14.6185</v>
      </c>
      <c r="EI703">
        <v>11.3292584615385</v>
      </c>
      <c r="EJ703">
        <v>250.727307692308</v>
      </c>
      <c r="EK703">
        <v>238.224076923077</v>
      </c>
      <c r="EL703">
        <v>3.67721692307692</v>
      </c>
      <c r="EM703">
        <v>233.433384615385</v>
      </c>
      <c r="EN703">
        <v>20.1114076923077</v>
      </c>
      <c r="EO703">
        <v>2.14717692307692</v>
      </c>
      <c r="EP703">
        <v>1.81526846153846</v>
      </c>
      <c r="EQ703">
        <v>18.5735538461538</v>
      </c>
      <c r="ER703">
        <v>15.9188846153846</v>
      </c>
      <c r="ES703">
        <v>2000.00307692308</v>
      </c>
      <c r="ET703">
        <v>0.980002076923077</v>
      </c>
      <c r="EU703">
        <v>0.0199976461538462</v>
      </c>
      <c r="EV703">
        <v>0</v>
      </c>
      <c r="EW703">
        <v>839.834307692308</v>
      </c>
      <c r="EX703">
        <v>5.00059</v>
      </c>
      <c r="EY703">
        <v>16910.5076923077</v>
      </c>
      <c r="EZ703">
        <v>17360.3692307692</v>
      </c>
      <c r="FA703">
        <v>41.1726923076923</v>
      </c>
      <c r="FB703">
        <v>40.8653076923077</v>
      </c>
      <c r="FC703">
        <v>40.5</v>
      </c>
      <c r="FD703">
        <v>40.3940769230769</v>
      </c>
      <c r="FE703">
        <v>42.125</v>
      </c>
      <c r="FF703">
        <v>1955.10461538462</v>
      </c>
      <c r="FG703">
        <v>39.9</v>
      </c>
      <c r="FH703">
        <v>0</v>
      </c>
      <c r="FI703">
        <v>1759357465.8</v>
      </c>
      <c r="FJ703">
        <v>0</v>
      </c>
      <c r="FK703">
        <v>839.670769230769</v>
      </c>
      <c r="FL703">
        <v>-32.5537094346245</v>
      </c>
      <c r="FM703">
        <v>-654.892308036672</v>
      </c>
      <c r="FN703">
        <v>16906.1692307692</v>
      </c>
      <c r="FO703">
        <v>15</v>
      </c>
      <c r="FP703">
        <v>0</v>
      </c>
      <c r="FQ703" t="s">
        <v>439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10.9054919047619</v>
      </c>
      <c r="GD703">
        <v>9.68557558441556</v>
      </c>
      <c r="GE703">
        <v>1.06016859553482</v>
      </c>
      <c r="GF703">
        <v>0</v>
      </c>
      <c r="GG703">
        <v>841.372470588235</v>
      </c>
      <c r="GH703">
        <v>-33.3963025389131</v>
      </c>
      <c r="GI703">
        <v>3.28390384823141</v>
      </c>
      <c r="GJ703">
        <v>-1</v>
      </c>
      <c r="GK703">
        <v>3.69502904761905</v>
      </c>
      <c r="GL703">
        <v>-0.431126493506492</v>
      </c>
      <c r="GM703">
        <v>0.044595095171764</v>
      </c>
      <c r="GN703">
        <v>0</v>
      </c>
      <c r="GO703">
        <v>0</v>
      </c>
      <c r="GP703">
        <v>2</v>
      </c>
      <c r="GQ703" t="s">
        <v>481</v>
      </c>
      <c r="GR703">
        <v>3.13232</v>
      </c>
      <c r="GS703">
        <v>2.71042</v>
      </c>
      <c r="GT703">
        <v>0.0523645</v>
      </c>
      <c r="GU703">
        <v>0.0499804</v>
      </c>
      <c r="GV703">
        <v>0.102242</v>
      </c>
      <c r="GW703">
        <v>0.0915151</v>
      </c>
      <c r="GX703">
        <v>35725.5</v>
      </c>
      <c r="GY703">
        <v>38393.5</v>
      </c>
      <c r="GZ703">
        <v>34105.7</v>
      </c>
      <c r="HA703">
        <v>36587.9</v>
      </c>
      <c r="HB703">
        <v>43223.5</v>
      </c>
      <c r="HC703">
        <v>47714.9</v>
      </c>
      <c r="HD703">
        <v>53192.3</v>
      </c>
      <c r="HE703">
        <v>58471.7</v>
      </c>
      <c r="HF703">
        <v>1.9656</v>
      </c>
      <c r="HG703">
        <v>1.78163</v>
      </c>
      <c r="HH703">
        <v>0.133805</v>
      </c>
      <c r="HI703">
        <v>0</v>
      </c>
      <c r="HJ703">
        <v>27.8299</v>
      </c>
      <c r="HK703">
        <v>999.9</v>
      </c>
      <c r="HL703">
        <v>49.249</v>
      </c>
      <c r="HM703">
        <v>30.867</v>
      </c>
      <c r="HN703">
        <v>24.4308</v>
      </c>
      <c r="HO703">
        <v>54.6715</v>
      </c>
      <c r="HP703">
        <v>45.9335</v>
      </c>
      <c r="HQ703">
        <v>1</v>
      </c>
      <c r="HR703">
        <v>0.0218598</v>
      </c>
      <c r="HS703">
        <v>-0.180302</v>
      </c>
      <c r="HT703">
        <v>20.1129</v>
      </c>
      <c r="HU703">
        <v>5.19662</v>
      </c>
      <c r="HV703">
        <v>12.004</v>
      </c>
      <c r="HW703">
        <v>4.97495</v>
      </c>
      <c r="HX703">
        <v>3.2939</v>
      </c>
      <c r="HY703">
        <v>9999</v>
      </c>
      <c r="HZ703">
        <v>9999</v>
      </c>
      <c r="IA703">
        <v>999.9</v>
      </c>
      <c r="IB703">
        <v>9999</v>
      </c>
      <c r="IC703">
        <v>1.86325</v>
      </c>
      <c r="ID703">
        <v>1.86813</v>
      </c>
      <c r="IE703">
        <v>1.86787</v>
      </c>
      <c r="IF703">
        <v>1.86905</v>
      </c>
      <c r="IG703">
        <v>1.86988</v>
      </c>
      <c r="IH703">
        <v>1.86589</v>
      </c>
      <c r="II703">
        <v>1.867</v>
      </c>
      <c r="IJ703">
        <v>1.86844</v>
      </c>
      <c r="IK703">
        <v>5</v>
      </c>
      <c r="IL703">
        <v>0</v>
      </c>
      <c r="IM703">
        <v>0</v>
      </c>
      <c r="IN703">
        <v>0</v>
      </c>
      <c r="IO703" t="s">
        <v>441</v>
      </c>
      <c r="IP703" t="s">
        <v>442</v>
      </c>
      <c r="IQ703" t="s">
        <v>443</v>
      </c>
      <c r="IR703" t="s">
        <v>443</v>
      </c>
      <c r="IS703" t="s">
        <v>443</v>
      </c>
      <c r="IT703" t="s">
        <v>443</v>
      </c>
      <c r="IU703">
        <v>0</v>
      </c>
      <c r="IV703">
        <v>100</v>
      </c>
      <c r="IW703">
        <v>100</v>
      </c>
      <c r="IX703">
        <v>1.343</v>
      </c>
      <c r="IY703">
        <v>0.3735</v>
      </c>
      <c r="IZ703">
        <v>0.591063205497763</v>
      </c>
      <c r="JA703">
        <v>0.00362635438953289</v>
      </c>
      <c r="JB703">
        <v>-8.50754122937555e-07</v>
      </c>
      <c r="JC703">
        <v>2.87264459290622e-10</v>
      </c>
      <c r="JD703">
        <v>-0.103101814204982</v>
      </c>
      <c r="JE703">
        <v>-0.017656537129445</v>
      </c>
      <c r="JF703">
        <v>0.00217271289782075</v>
      </c>
      <c r="JG703">
        <v>-2.34727275410467e-05</v>
      </c>
      <c r="JH703">
        <v>4</v>
      </c>
      <c r="JI703">
        <v>2183</v>
      </c>
      <c r="JJ703">
        <v>1</v>
      </c>
      <c r="JK703">
        <v>27</v>
      </c>
      <c r="JL703">
        <v>29322624.4</v>
      </c>
      <c r="JM703">
        <v>29322624.4</v>
      </c>
      <c r="JN703">
        <v>0.543213</v>
      </c>
      <c r="JO703">
        <v>2.64404</v>
      </c>
      <c r="JP703">
        <v>1.54785</v>
      </c>
      <c r="JQ703">
        <v>2.31201</v>
      </c>
      <c r="JR703">
        <v>1.64673</v>
      </c>
      <c r="JS703">
        <v>2.37549</v>
      </c>
      <c r="JT703">
        <v>34.2587</v>
      </c>
      <c r="JU703">
        <v>24.1926</v>
      </c>
      <c r="JV703">
        <v>18</v>
      </c>
      <c r="JW703">
        <v>506.27</v>
      </c>
      <c r="JX703">
        <v>390.051</v>
      </c>
      <c r="JY703">
        <v>27.7251</v>
      </c>
      <c r="JZ703">
        <v>27.6109</v>
      </c>
      <c r="KA703">
        <v>30.0003</v>
      </c>
      <c r="KB703">
        <v>27.5513</v>
      </c>
      <c r="KC703">
        <v>27.5043</v>
      </c>
      <c r="KD703">
        <v>10.9033</v>
      </c>
      <c r="KE703">
        <v>16.8112</v>
      </c>
      <c r="KF703">
        <v>17.4853</v>
      </c>
      <c r="KG703">
        <v>27.7243</v>
      </c>
      <c r="KH703">
        <v>183.348</v>
      </c>
      <c r="KI703">
        <v>20.2752</v>
      </c>
      <c r="KJ703">
        <v>96.7011</v>
      </c>
      <c r="KK703">
        <v>94.7394</v>
      </c>
    </row>
    <row r="704" spans="1:297">
      <c r="A704">
        <v>688</v>
      </c>
      <c r="B704">
        <v>1759357470.1</v>
      </c>
      <c r="C704">
        <v>24610.0999999046</v>
      </c>
      <c r="D704" t="s">
        <v>1824</v>
      </c>
      <c r="E704" t="s">
        <v>1825</v>
      </c>
      <c r="F704">
        <v>5</v>
      </c>
      <c r="G704" t="s">
        <v>1795</v>
      </c>
      <c r="H704" t="s">
        <v>436</v>
      </c>
      <c r="I704">
        <v>1759357461.94615</v>
      </c>
      <c r="J704">
        <f>(K704)/1000</f>
        <v>0</v>
      </c>
      <c r="K704">
        <f>IF(DP704, AN704, AH704)</f>
        <v>0</v>
      </c>
      <c r="L704">
        <f>IF(DP704, AI704, AG704)</f>
        <v>0</v>
      </c>
      <c r="M704">
        <f>DR704 - IF(AU704&gt;1, L704*DL704*100.0/(AW704), 0)</f>
        <v>0</v>
      </c>
      <c r="N704">
        <f>((T704-J704/2)*M704-L704)/(T704+J704/2)</f>
        <v>0</v>
      </c>
      <c r="O704">
        <f>N704*(DY704+DZ704)/1000.0</f>
        <v>0</v>
      </c>
      <c r="P704">
        <f>(DR704 - IF(AU704&gt;1, L704*DL704*100.0/(AW704), 0))*(DY704+DZ704)/1000.0</f>
        <v>0</v>
      </c>
      <c r="Q704">
        <f>2.0/((1/S704-1/R704)+SIGN(S704)*SQRT((1/S704-1/R704)*(1/S704-1/R704) + 4*DM704/((DM704+1)*(DM704+1))*(2*1/S704*1/R704-1/R704*1/R704)))</f>
        <v>0</v>
      </c>
      <c r="R704">
        <f>IF(LEFT(DN704,1)&lt;&gt;"0",IF(LEFT(DN704,1)="1",3.0,DO704),$D$5+$E$5*(EF704*DY704/($K$5*1000))+$F$5*(EF704*DY704/($K$5*1000))*MAX(MIN(DL704,$J$5),$I$5)*MAX(MIN(DL704,$J$5),$I$5)+$G$5*MAX(MIN(DL704,$J$5),$I$5)*(EF704*DY704/($K$5*1000))+$H$5*(EF704*DY704/($K$5*1000))*(EF704*DY704/($K$5*1000)))</f>
        <v>0</v>
      </c>
      <c r="S704">
        <f>J704*(1000-(1000*0.61365*exp(17.502*W704/(240.97+W704))/(DY704+DZ704)+DT704)/2)/(1000*0.61365*exp(17.502*W704/(240.97+W704))/(DY704+DZ704)-DT704)</f>
        <v>0</v>
      </c>
      <c r="T704">
        <f>1/((DM704+1)/(Q704/1.6)+1/(R704/1.37)) + DM704/((DM704+1)/(Q704/1.6) + DM704/(R704/1.37))</f>
        <v>0</v>
      </c>
      <c r="U704">
        <f>(DH704*DK704)</f>
        <v>0</v>
      </c>
      <c r="V704">
        <f>(EA704+(U704+2*0.95*5.67E-8*(((EA704+$B$7)+273)^4-(EA704+273)^4)-44100*J704)/(1.84*29.3*R704+8*0.95*5.67E-8*(EA704+273)^3))</f>
        <v>0</v>
      </c>
      <c r="W704">
        <f>($C$7*EB704+$D$7*EC704+$E$7*V704)</f>
        <v>0</v>
      </c>
      <c r="X704">
        <f>0.61365*exp(17.502*W704/(240.97+W704))</f>
        <v>0</v>
      </c>
      <c r="Y704">
        <f>(Z704/AA704*100)</f>
        <v>0</v>
      </c>
      <c r="Z704">
        <f>DT704*(DY704+DZ704)/1000</f>
        <v>0</v>
      </c>
      <c r="AA704">
        <f>0.61365*exp(17.502*EA704/(240.97+EA704))</f>
        <v>0</v>
      </c>
      <c r="AB704">
        <f>(X704-DT704*(DY704+DZ704)/1000)</f>
        <v>0</v>
      </c>
      <c r="AC704">
        <f>(-J704*44100)</f>
        <v>0</v>
      </c>
      <c r="AD704">
        <f>2*29.3*R704*0.92*(EA704-W704)</f>
        <v>0</v>
      </c>
      <c r="AE704">
        <f>2*0.95*5.67E-8*(((EA704+$B$7)+273)^4-(W704+273)^4)</f>
        <v>0</v>
      </c>
      <c r="AF704">
        <f>U704+AE704+AC704+AD704</f>
        <v>0</v>
      </c>
      <c r="AG704">
        <f>DX704*AU704*(DS704-DR704*(1000-AU704*DU704)/(1000-AU704*DT704))/(100*DL704)</f>
        <v>0</v>
      </c>
      <c r="AH704">
        <f>1000*DX704*AU704*(DT704-DU704)/(100*DL704*(1000-AU704*DT704))</f>
        <v>0</v>
      </c>
      <c r="AI704">
        <f>(AJ704 - AK704 - DY704*1E3/(8.314*(EA704+273.15)) * AM704/DX704 * AL704) * DX704/(100*DL704) * (1000 - DU704)/1000</f>
        <v>0</v>
      </c>
      <c r="AJ704">
        <v>204.361900804749</v>
      </c>
      <c r="AK704">
        <v>211.09603030303</v>
      </c>
      <c r="AL704">
        <v>-3.31960551232705</v>
      </c>
      <c r="AM704">
        <v>64.7014413785426</v>
      </c>
      <c r="AN704">
        <f>(AP704 - AO704 + DY704*1E3/(8.314*(EA704+273.15)) * AR704/DX704 * AQ704) * DX704/(100*DL704) * 1000/(1000 - AP704)</f>
        <v>0</v>
      </c>
      <c r="AO704">
        <v>20.1833681022026</v>
      </c>
      <c r="AP704">
        <v>23.7883951515151</v>
      </c>
      <c r="AQ704">
        <v>-7.17349106639949e-06</v>
      </c>
      <c r="AR704">
        <v>119.371846667819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MAX(0,($B$13+$C$13*EF704)/(1+$D$13*EF704)*DY704/(EA704+273)*$E$13)</f>
        <v>0</v>
      </c>
      <c r="AX704" t="s">
        <v>437</v>
      </c>
      <c r="AY704" t="s">
        <v>437</v>
      </c>
      <c r="AZ704">
        <v>0</v>
      </c>
      <c r="BA704">
        <v>0</v>
      </c>
      <c r="BB704">
        <f>1-AZ704/BA704</f>
        <v>0</v>
      </c>
      <c r="BC704">
        <v>0</v>
      </c>
      <c r="BD704" t="s">
        <v>437</v>
      </c>
      <c r="BE704" t="s">
        <v>437</v>
      </c>
      <c r="BF704">
        <v>0</v>
      </c>
      <c r="BG704">
        <v>0</v>
      </c>
      <c r="BH704">
        <f>1-BF704/BG704</f>
        <v>0</v>
      </c>
      <c r="BI704">
        <v>0.5</v>
      </c>
      <c r="BJ704">
        <f>DI704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437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DH704">
        <f>$B$11*EG704+$C$11*EH704+$F$11*ES704*(1-EV704)</f>
        <v>0</v>
      </c>
      <c r="DI704">
        <f>DH704*DJ704</f>
        <v>0</v>
      </c>
      <c r="DJ704">
        <f>($B$11*$D$9+$C$11*$D$9+$F$11*((FF704+EX704)/MAX(FF704+EX704+FG704, 0.1)*$I$9+FG704/MAX(FF704+EX704+FG704, 0.1)*$J$9))/($B$11+$C$11+$F$11)</f>
        <v>0</v>
      </c>
      <c r="DK704">
        <f>($B$11*$K$9+$C$11*$K$9+$F$11*((FF704+EX704)/MAX(FF704+EX704+FG704, 0.1)*$P$9+FG704/MAX(FF704+EX704+FG704, 0.1)*$Q$9))/($B$11+$C$11+$F$11)</f>
        <v>0</v>
      </c>
      <c r="DL704">
        <v>5.9</v>
      </c>
      <c r="DM704">
        <v>0.5</v>
      </c>
      <c r="DN704" t="s">
        <v>438</v>
      </c>
      <c r="DO704">
        <v>2</v>
      </c>
      <c r="DP704" t="b">
        <v>1</v>
      </c>
      <c r="DQ704">
        <v>1759357461.94615</v>
      </c>
      <c r="DR704">
        <v>228.896153846154</v>
      </c>
      <c r="DS704">
        <v>216.498538461538</v>
      </c>
      <c r="DT704">
        <v>23.7880923076923</v>
      </c>
      <c r="DU704">
        <v>20.1481692307692</v>
      </c>
      <c r="DV704">
        <v>227.520769230769</v>
      </c>
      <c r="DW704">
        <v>23.4147307692308</v>
      </c>
      <c r="DX704">
        <v>499.971615384615</v>
      </c>
      <c r="DY704">
        <v>90.2610461538462</v>
      </c>
      <c r="DZ704">
        <v>0.0322553769230769</v>
      </c>
      <c r="EA704">
        <v>30.2101846153846</v>
      </c>
      <c r="EB704">
        <v>30.0100384615385</v>
      </c>
      <c r="EC704">
        <v>999.9</v>
      </c>
      <c r="ED704">
        <v>0</v>
      </c>
      <c r="EE704">
        <v>0</v>
      </c>
      <c r="EF704">
        <v>10000.8607692308</v>
      </c>
      <c r="EG704">
        <v>0</v>
      </c>
      <c r="EH704">
        <v>14.6185</v>
      </c>
      <c r="EI704">
        <v>12.3974</v>
      </c>
      <c r="EJ704">
        <v>234.473923076923</v>
      </c>
      <c r="EK704">
        <v>220.950076923077</v>
      </c>
      <c r="EL704">
        <v>3.63990923076923</v>
      </c>
      <c r="EM704">
        <v>216.498538461538</v>
      </c>
      <c r="EN704">
        <v>20.1481692307692</v>
      </c>
      <c r="EO704">
        <v>2.14713769230769</v>
      </c>
      <c r="EP704">
        <v>1.81859461538462</v>
      </c>
      <c r="EQ704">
        <v>18.5732538461538</v>
      </c>
      <c r="ER704">
        <v>15.9475307692308</v>
      </c>
      <c r="ES704">
        <v>2000.04153846154</v>
      </c>
      <c r="ET704">
        <v>0.980002615384615</v>
      </c>
      <c r="EU704">
        <v>0.0199971692307692</v>
      </c>
      <c r="EV704">
        <v>0</v>
      </c>
      <c r="EW704">
        <v>837.278923076923</v>
      </c>
      <c r="EX704">
        <v>5.00059</v>
      </c>
      <c r="EY704">
        <v>16857.8692307692</v>
      </c>
      <c r="EZ704">
        <v>17360.7076923077</v>
      </c>
      <c r="FA704">
        <v>41.1679230769231</v>
      </c>
      <c r="FB704">
        <v>40.875</v>
      </c>
      <c r="FC704">
        <v>40.5</v>
      </c>
      <c r="FD704">
        <v>40.3988461538462</v>
      </c>
      <c r="FE704">
        <v>42.125</v>
      </c>
      <c r="FF704">
        <v>1955.14384615385</v>
      </c>
      <c r="FG704">
        <v>39.8976923076923</v>
      </c>
      <c r="FH704">
        <v>0</v>
      </c>
      <c r="FI704">
        <v>1759357471.2</v>
      </c>
      <c r="FJ704">
        <v>0</v>
      </c>
      <c r="FK704">
        <v>836.7322</v>
      </c>
      <c r="FL704">
        <v>-29.9718461631177</v>
      </c>
      <c r="FM704">
        <v>-610.299999955333</v>
      </c>
      <c r="FN704">
        <v>16846.268</v>
      </c>
      <c r="FO704">
        <v>15</v>
      </c>
      <c r="FP704">
        <v>0</v>
      </c>
      <c r="FQ704" t="s">
        <v>439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11.8888385</v>
      </c>
      <c r="GD704">
        <v>11.7292551879699</v>
      </c>
      <c r="GE704">
        <v>1.2050239234981</v>
      </c>
      <c r="GF704">
        <v>0</v>
      </c>
      <c r="GG704">
        <v>838.759911764706</v>
      </c>
      <c r="GH704">
        <v>-31.6128800644921</v>
      </c>
      <c r="GI704">
        <v>3.11046229179605</v>
      </c>
      <c r="GJ704">
        <v>-1</v>
      </c>
      <c r="GK704">
        <v>3.6583535</v>
      </c>
      <c r="GL704">
        <v>-0.459404661654134</v>
      </c>
      <c r="GM704">
        <v>0.0448291306267476</v>
      </c>
      <c r="GN704">
        <v>0</v>
      </c>
      <c r="GO704">
        <v>0</v>
      </c>
      <c r="GP704">
        <v>2</v>
      </c>
      <c r="GQ704" t="s">
        <v>481</v>
      </c>
      <c r="GR704">
        <v>3.13217</v>
      </c>
      <c r="GS704">
        <v>2.71032</v>
      </c>
      <c r="GT704">
        <v>0.0489617</v>
      </c>
      <c r="GU704">
        <v>0.0465436</v>
      </c>
      <c r="GV704">
        <v>0.102239</v>
      </c>
      <c r="GW704">
        <v>0.0916481</v>
      </c>
      <c r="GX704">
        <v>35853.4</v>
      </c>
      <c r="GY704">
        <v>38532.2</v>
      </c>
      <c r="GZ704">
        <v>34105.3</v>
      </c>
      <c r="HA704">
        <v>36587.8</v>
      </c>
      <c r="HB704">
        <v>43223.1</v>
      </c>
      <c r="HC704">
        <v>47707.2</v>
      </c>
      <c r="HD704">
        <v>53192.1</v>
      </c>
      <c r="HE704">
        <v>58471.4</v>
      </c>
      <c r="HF704">
        <v>1.96502</v>
      </c>
      <c r="HG704">
        <v>1.78198</v>
      </c>
      <c r="HH704">
        <v>0.134088</v>
      </c>
      <c r="HI704">
        <v>0</v>
      </c>
      <c r="HJ704">
        <v>27.8258</v>
      </c>
      <c r="HK704">
        <v>999.9</v>
      </c>
      <c r="HL704">
        <v>49.249</v>
      </c>
      <c r="HM704">
        <v>30.867</v>
      </c>
      <c r="HN704">
        <v>24.4266</v>
      </c>
      <c r="HO704">
        <v>54.3215</v>
      </c>
      <c r="HP704">
        <v>45.7973</v>
      </c>
      <c r="HQ704">
        <v>1</v>
      </c>
      <c r="HR704">
        <v>0.0223069</v>
      </c>
      <c r="HS704">
        <v>-0.192018</v>
      </c>
      <c r="HT704">
        <v>20.113</v>
      </c>
      <c r="HU704">
        <v>5.19677</v>
      </c>
      <c r="HV704">
        <v>12.004</v>
      </c>
      <c r="HW704">
        <v>4.97495</v>
      </c>
      <c r="HX704">
        <v>3.29393</v>
      </c>
      <c r="HY704">
        <v>9999</v>
      </c>
      <c r="HZ704">
        <v>9999</v>
      </c>
      <c r="IA704">
        <v>999.9</v>
      </c>
      <c r="IB704">
        <v>9999</v>
      </c>
      <c r="IC704">
        <v>1.86325</v>
      </c>
      <c r="ID704">
        <v>1.86813</v>
      </c>
      <c r="IE704">
        <v>1.86786</v>
      </c>
      <c r="IF704">
        <v>1.86905</v>
      </c>
      <c r="IG704">
        <v>1.86984</v>
      </c>
      <c r="IH704">
        <v>1.86589</v>
      </c>
      <c r="II704">
        <v>1.86696</v>
      </c>
      <c r="IJ704">
        <v>1.86844</v>
      </c>
      <c r="IK704">
        <v>5</v>
      </c>
      <c r="IL704">
        <v>0</v>
      </c>
      <c r="IM704">
        <v>0</v>
      </c>
      <c r="IN704">
        <v>0</v>
      </c>
      <c r="IO704" t="s">
        <v>441</v>
      </c>
      <c r="IP704" t="s">
        <v>442</v>
      </c>
      <c r="IQ704" t="s">
        <v>443</v>
      </c>
      <c r="IR704" t="s">
        <v>443</v>
      </c>
      <c r="IS704" t="s">
        <v>443</v>
      </c>
      <c r="IT704" t="s">
        <v>443</v>
      </c>
      <c r="IU704">
        <v>0</v>
      </c>
      <c r="IV704">
        <v>100</v>
      </c>
      <c r="IW704">
        <v>100</v>
      </c>
      <c r="IX704">
        <v>1.29</v>
      </c>
      <c r="IY704">
        <v>0.3734</v>
      </c>
      <c r="IZ704">
        <v>0.591063205497763</v>
      </c>
      <c r="JA704">
        <v>0.00362635438953289</v>
      </c>
      <c r="JB704">
        <v>-8.50754122937555e-07</v>
      </c>
      <c r="JC704">
        <v>2.87264459290622e-10</v>
      </c>
      <c r="JD704">
        <v>-0.103101814204982</v>
      </c>
      <c r="JE704">
        <v>-0.017656537129445</v>
      </c>
      <c r="JF704">
        <v>0.00217271289782075</v>
      </c>
      <c r="JG704">
        <v>-2.34727275410467e-05</v>
      </c>
      <c r="JH704">
        <v>4</v>
      </c>
      <c r="JI704">
        <v>2183</v>
      </c>
      <c r="JJ704">
        <v>1</v>
      </c>
      <c r="JK704">
        <v>27</v>
      </c>
      <c r="JL704">
        <v>29322624.5</v>
      </c>
      <c r="JM704">
        <v>29322624.5</v>
      </c>
      <c r="JN704">
        <v>0.512695</v>
      </c>
      <c r="JO704">
        <v>2.64893</v>
      </c>
      <c r="JP704">
        <v>1.54785</v>
      </c>
      <c r="JQ704">
        <v>2.31323</v>
      </c>
      <c r="JR704">
        <v>1.64551</v>
      </c>
      <c r="JS704">
        <v>2.34985</v>
      </c>
      <c r="JT704">
        <v>34.2587</v>
      </c>
      <c r="JU704">
        <v>24.1926</v>
      </c>
      <c r="JV704">
        <v>18</v>
      </c>
      <c r="JW704">
        <v>505.917</v>
      </c>
      <c r="JX704">
        <v>390.257</v>
      </c>
      <c r="JY704">
        <v>27.7163</v>
      </c>
      <c r="JZ704">
        <v>27.6142</v>
      </c>
      <c r="KA704">
        <v>30.0004</v>
      </c>
      <c r="KB704">
        <v>27.5542</v>
      </c>
      <c r="KC704">
        <v>27.5072</v>
      </c>
      <c r="KD704">
        <v>10.2881</v>
      </c>
      <c r="KE704">
        <v>16.5364</v>
      </c>
      <c r="KF704">
        <v>17.4853</v>
      </c>
      <c r="KG704">
        <v>27.7161</v>
      </c>
      <c r="KH704">
        <v>163.053</v>
      </c>
      <c r="KI704">
        <v>20.3083</v>
      </c>
      <c r="KJ704">
        <v>96.7006</v>
      </c>
      <c r="KK704">
        <v>94.739</v>
      </c>
    </row>
    <row r="705" spans="1:297">
      <c r="A705">
        <v>689</v>
      </c>
      <c r="B705">
        <v>1759357475.1</v>
      </c>
      <c r="C705">
        <v>24615.0999999046</v>
      </c>
      <c r="D705" t="s">
        <v>1826</v>
      </c>
      <c r="E705" t="s">
        <v>1827</v>
      </c>
      <c r="F705">
        <v>5</v>
      </c>
      <c r="G705" t="s">
        <v>1795</v>
      </c>
      <c r="H705" t="s">
        <v>436</v>
      </c>
      <c r="I705">
        <v>1759357466.94615</v>
      </c>
      <c r="J705">
        <f>(K705)/1000</f>
        <v>0</v>
      </c>
      <c r="K705">
        <f>IF(DP705, AN705, AH705)</f>
        <v>0</v>
      </c>
      <c r="L705">
        <f>IF(DP705, AI705, AG705)</f>
        <v>0</v>
      </c>
      <c r="M705">
        <f>DR705 - IF(AU705&gt;1, L705*DL705*100.0/(AW705), 0)</f>
        <v>0</v>
      </c>
      <c r="N705">
        <f>((T705-J705/2)*M705-L705)/(T705+J705/2)</f>
        <v>0</v>
      </c>
      <c r="O705">
        <f>N705*(DY705+DZ705)/1000.0</f>
        <v>0</v>
      </c>
      <c r="P705">
        <f>(DR705 - IF(AU705&gt;1, L705*DL705*100.0/(AW705), 0))*(DY705+DZ705)/1000.0</f>
        <v>0</v>
      </c>
      <c r="Q705">
        <f>2.0/((1/S705-1/R705)+SIGN(S705)*SQRT((1/S705-1/R705)*(1/S705-1/R705) + 4*DM705/((DM705+1)*(DM705+1))*(2*1/S705*1/R705-1/R705*1/R705)))</f>
        <v>0</v>
      </c>
      <c r="R705">
        <f>IF(LEFT(DN705,1)&lt;&gt;"0",IF(LEFT(DN705,1)="1",3.0,DO705),$D$5+$E$5*(EF705*DY705/($K$5*1000))+$F$5*(EF705*DY705/($K$5*1000))*MAX(MIN(DL705,$J$5),$I$5)*MAX(MIN(DL705,$J$5),$I$5)+$G$5*MAX(MIN(DL705,$J$5),$I$5)*(EF705*DY705/($K$5*1000))+$H$5*(EF705*DY705/($K$5*1000))*(EF705*DY705/($K$5*1000)))</f>
        <v>0</v>
      </c>
      <c r="S705">
        <f>J705*(1000-(1000*0.61365*exp(17.502*W705/(240.97+W705))/(DY705+DZ705)+DT705)/2)/(1000*0.61365*exp(17.502*W705/(240.97+W705))/(DY705+DZ705)-DT705)</f>
        <v>0</v>
      </c>
      <c r="T705">
        <f>1/((DM705+1)/(Q705/1.6)+1/(R705/1.37)) + DM705/((DM705+1)/(Q705/1.6) + DM705/(R705/1.37))</f>
        <v>0</v>
      </c>
      <c r="U705">
        <f>(DH705*DK705)</f>
        <v>0</v>
      </c>
      <c r="V705">
        <f>(EA705+(U705+2*0.95*5.67E-8*(((EA705+$B$7)+273)^4-(EA705+273)^4)-44100*J705)/(1.84*29.3*R705+8*0.95*5.67E-8*(EA705+273)^3))</f>
        <v>0</v>
      </c>
      <c r="W705">
        <f>($C$7*EB705+$D$7*EC705+$E$7*V705)</f>
        <v>0</v>
      </c>
      <c r="X705">
        <f>0.61365*exp(17.502*W705/(240.97+W705))</f>
        <v>0</v>
      </c>
      <c r="Y705">
        <f>(Z705/AA705*100)</f>
        <v>0</v>
      </c>
      <c r="Z705">
        <f>DT705*(DY705+DZ705)/1000</f>
        <v>0</v>
      </c>
      <c r="AA705">
        <f>0.61365*exp(17.502*EA705/(240.97+EA705))</f>
        <v>0</v>
      </c>
      <c r="AB705">
        <f>(X705-DT705*(DY705+DZ705)/1000)</f>
        <v>0</v>
      </c>
      <c r="AC705">
        <f>(-J705*44100)</f>
        <v>0</v>
      </c>
      <c r="AD705">
        <f>2*29.3*R705*0.92*(EA705-W705)</f>
        <v>0</v>
      </c>
      <c r="AE705">
        <f>2*0.95*5.67E-8*(((EA705+$B$7)+273)^4-(W705+273)^4)</f>
        <v>0</v>
      </c>
      <c r="AF705">
        <f>U705+AE705+AC705+AD705</f>
        <v>0</v>
      </c>
      <c r="AG705">
        <f>DX705*AU705*(DS705-DR705*(1000-AU705*DU705)/(1000-AU705*DT705))/(100*DL705)</f>
        <v>0</v>
      </c>
      <c r="AH705">
        <f>1000*DX705*AU705*(DT705-DU705)/(100*DL705*(1000-AU705*DT705))</f>
        <v>0</v>
      </c>
      <c r="AI705">
        <f>(AJ705 - AK705 - DY705*1E3/(8.314*(EA705+273.15)) * AM705/DX705 * AL705) * DX705/(100*DL705) * (1000 - DU705)/1000</f>
        <v>0</v>
      </c>
      <c r="AJ705">
        <v>188.443361678522</v>
      </c>
      <c r="AK705">
        <v>195.486509090909</v>
      </c>
      <c r="AL705">
        <v>-3.10184846132326</v>
      </c>
      <c r="AM705">
        <v>64.7014413785426</v>
      </c>
      <c r="AN705">
        <f>(AP705 - AO705 + DY705*1E3/(8.314*(EA705+273.15)) * AR705/DX705 * AQ705) * DX705/(100*DL705) * 1000/(1000 - AP705)</f>
        <v>0</v>
      </c>
      <c r="AO705">
        <v>20.2151542473847</v>
      </c>
      <c r="AP705">
        <v>23.7884236363636</v>
      </c>
      <c r="AQ705">
        <v>-2.6483723819723e-06</v>
      </c>
      <c r="AR705">
        <v>119.371846667819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MAX(0,($B$13+$C$13*EF705)/(1+$D$13*EF705)*DY705/(EA705+273)*$E$13)</f>
        <v>0</v>
      </c>
      <c r="AX705" t="s">
        <v>437</v>
      </c>
      <c r="AY705" t="s">
        <v>437</v>
      </c>
      <c r="AZ705">
        <v>0</v>
      </c>
      <c r="BA705">
        <v>0</v>
      </c>
      <c r="BB705">
        <f>1-AZ705/BA705</f>
        <v>0</v>
      </c>
      <c r="BC705">
        <v>0</v>
      </c>
      <c r="BD705" t="s">
        <v>437</v>
      </c>
      <c r="BE705" t="s">
        <v>437</v>
      </c>
      <c r="BF705">
        <v>0</v>
      </c>
      <c r="BG705">
        <v>0</v>
      </c>
      <c r="BH705">
        <f>1-BF705/BG705</f>
        <v>0</v>
      </c>
      <c r="BI705">
        <v>0.5</v>
      </c>
      <c r="BJ705">
        <f>DI705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437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DH705">
        <f>$B$11*EG705+$C$11*EH705+$F$11*ES705*(1-EV705)</f>
        <v>0</v>
      </c>
      <c r="DI705">
        <f>DH705*DJ705</f>
        <v>0</v>
      </c>
      <c r="DJ705">
        <f>($B$11*$D$9+$C$11*$D$9+$F$11*((FF705+EX705)/MAX(FF705+EX705+FG705, 0.1)*$I$9+FG705/MAX(FF705+EX705+FG705, 0.1)*$J$9))/($B$11+$C$11+$F$11)</f>
        <v>0</v>
      </c>
      <c r="DK705">
        <f>($B$11*$K$9+$C$11*$K$9+$F$11*((FF705+EX705)/MAX(FF705+EX705+FG705, 0.1)*$P$9+FG705/MAX(FF705+EX705+FG705, 0.1)*$Q$9))/($B$11+$C$11+$F$11)</f>
        <v>0</v>
      </c>
      <c r="DL705">
        <v>5.9</v>
      </c>
      <c r="DM705">
        <v>0.5</v>
      </c>
      <c r="DN705" t="s">
        <v>438</v>
      </c>
      <c r="DO705">
        <v>2</v>
      </c>
      <c r="DP705" t="b">
        <v>1</v>
      </c>
      <c r="DQ705">
        <v>1759357466.94615</v>
      </c>
      <c r="DR705">
        <v>213.098</v>
      </c>
      <c r="DS705">
        <v>200.195769230769</v>
      </c>
      <c r="DT705">
        <v>23.7890538461538</v>
      </c>
      <c r="DU705">
        <v>20.1835230769231</v>
      </c>
      <c r="DV705">
        <v>211.774615384615</v>
      </c>
      <c r="DW705">
        <v>23.4156615384615</v>
      </c>
      <c r="DX705">
        <v>500.027307692308</v>
      </c>
      <c r="DY705">
        <v>90.2620769230769</v>
      </c>
      <c r="DZ705">
        <v>0.0321459538461538</v>
      </c>
      <c r="EA705">
        <v>30.2053</v>
      </c>
      <c r="EB705">
        <v>30.0104692307692</v>
      </c>
      <c r="EC705">
        <v>999.9</v>
      </c>
      <c r="ED705">
        <v>0</v>
      </c>
      <c r="EE705">
        <v>0</v>
      </c>
      <c r="EF705">
        <v>10015.4769230769</v>
      </c>
      <c r="EG705">
        <v>0</v>
      </c>
      <c r="EH705">
        <v>14.6185</v>
      </c>
      <c r="EI705">
        <v>12.9021461538462</v>
      </c>
      <c r="EJ705">
        <v>218.291076923077</v>
      </c>
      <c r="EK705">
        <v>204.319461538462</v>
      </c>
      <c r="EL705">
        <v>3.60552769230769</v>
      </c>
      <c r="EM705">
        <v>200.195769230769</v>
      </c>
      <c r="EN705">
        <v>20.1835230769231</v>
      </c>
      <c r="EO705">
        <v>2.14725</v>
      </c>
      <c r="EP705">
        <v>1.82180615384615</v>
      </c>
      <c r="EQ705">
        <v>18.5740846153846</v>
      </c>
      <c r="ER705">
        <v>15.9751461538462</v>
      </c>
      <c r="ES705">
        <v>2000.05923076923</v>
      </c>
      <c r="ET705">
        <v>0.980002769230769</v>
      </c>
      <c r="EU705">
        <v>0.0199969307692308</v>
      </c>
      <c r="EV705">
        <v>0</v>
      </c>
      <c r="EW705">
        <v>834.873923076923</v>
      </c>
      <c r="EX705">
        <v>5.00059</v>
      </c>
      <c r="EY705">
        <v>16808.0076923077</v>
      </c>
      <c r="EZ705">
        <v>17360.8692307692</v>
      </c>
      <c r="FA705">
        <v>41.1726923076923</v>
      </c>
      <c r="FB705">
        <v>40.875</v>
      </c>
      <c r="FC705">
        <v>40.5</v>
      </c>
      <c r="FD705">
        <v>40.4179230769231</v>
      </c>
      <c r="FE705">
        <v>42.125</v>
      </c>
      <c r="FF705">
        <v>1955.16076923077</v>
      </c>
      <c r="FG705">
        <v>39.8953846153846</v>
      </c>
      <c r="FH705">
        <v>0</v>
      </c>
      <c r="FI705">
        <v>1759357476</v>
      </c>
      <c r="FJ705">
        <v>0</v>
      </c>
      <c r="FK705">
        <v>834.4416</v>
      </c>
      <c r="FL705">
        <v>-27.6617691946896</v>
      </c>
      <c r="FM705">
        <v>-565.115383740911</v>
      </c>
      <c r="FN705">
        <v>16799.22</v>
      </c>
      <c r="FO705">
        <v>15</v>
      </c>
      <c r="FP705">
        <v>0</v>
      </c>
      <c r="FQ705" t="s">
        <v>439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12.5860476190476</v>
      </c>
      <c r="GD705">
        <v>7.45852987012989</v>
      </c>
      <c r="GE705">
        <v>0.865248263089875</v>
      </c>
      <c r="GF705">
        <v>0</v>
      </c>
      <c r="GG705">
        <v>836.063823529412</v>
      </c>
      <c r="GH705">
        <v>-29.134851012147</v>
      </c>
      <c r="GI705">
        <v>2.86815749906562</v>
      </c>
      <c r="GJ705">
        <v>-1</v>
      </c>
      <c r="GK705">
        <v>3.62643095238095</v>
      </c>
      <c r="GL705">
        <v>-0.403557662337663</v>
      </c>
      <c r="GM705">
        <v>0.04152273810872</v>
      </c>
      <c r="GN705">
        <v>0</v>
      </c>
      <c r="GO705">
        <v>0</v>
      </c>
      <c r="GP705">
        <v>2</v>
      </c>
      <c r="GQ705" t="s">
        <v>481</v>
      </c>
      <c r="GR705">
        <v>3.13215</v>
      </c>
      <c r="GS705">
        <v>2.71014</v>
      </c>
      <c r="GT705">
        <v>0.0456718</v>
      </c>
      <c r="GU705">
        <v>0.042871</v>
      </c>
      <c r="GV705">
        <v>0.102238</v>
      </c>
      <c r="GW705">
        <v>0.0917193</v>
      </c>
      <c r="GX705">
        <v>35977.3</v>
      </c>
      <c r="GY705">
        <v>38680.1</v>
      </c>
      <c r="GZ705">
        <v>34105.2</v>
      </c>
      <c r="HA705">
        <v>36587.3</v>
      </c>
      <c r="HB705">
        <v>43222.6</v>
      </c>
      <c r="HC705">
        <v>47702.1</v>
      </c>
      <c r="HD705">
        <v>53191.7</v>
      </c>
      <c r="HE705">
        <v>58470.4</v>
      </c>
      <c r="HF705">
        <v>1.96522</v>
      </c>
      <c r="HG705">
        <v>1.78177</v>
      </c>
      <c r="HH705">
        <v>0.134245</v>
      </c>
      <c r="HI705">
        <v>0</v>
      </c>
      <c r="HJ705">
        <v>27.821</v>
      </c>
      <c r="HK705">
        <v>999.9</v>
      </c>
      <c r="HL705">
        <v>49.225</v>
      </c>
      <c r="HM705">
        <v>30.877</v>
      </c>
      <c r="HN705">
        <v>24.4329</v>
      </c>
      <c r="HO705">
        <v>54.7515</v>
      </c>
      <c r="HP705">
        <v>46.0457</v>
      </c>
      <c r="HQ705">
        <v>1</v>
      </c>
      <c r="HR705">
        <v>0.0223755</v>
      </c>
      <c r="HS705">
        <v>-0.174063</v>
      </c>
      <c r="HT705">
        <v>20.1127</v>
      </c>
      <c r="HU705">
        <v>5.19677</v>
      </c>
      <c r="HV705">
        <v>12.004</v>
      </c>
      <c r="HW705">
        <v>4.9748</v>
      </c>
      <c r="HX705">
        <v>3.29393</v>
      </c>
      <c r="HY705">
        <v>9999</v>
      </c>
      <c r="HZ705">
        <v>9999</v>
      </c>
      <c r="IA705">
        <v>999.9</v>
      </c>
      <c r="IB705">
        <v>9999</v>
      </c>
      <c r="IC705">
        <v>1.86325</v>
      </c>
      <c r="ID705">
        <v>1.86813</v>
      </c>
      <c r="IE705">
        <v>1.86787</v>
      </c>
      <c r="IF705">
        <v>1.86905</v>
      </c>
      <c r="IG705">
        <v>1.86984</v>
      </c>
      <c r="IH705">
        <v>1.86587</v>
      </c>
      <c r="II705">
        <v>1.86697</v>
      </c>
      <c r="IJ705">
        <v>1.86844</v>
      </c>
      <c r="IK705">
        <v>5</v>
      </c>
      <c r="IL705">
        <v>0</v>
      </c>
      <c r="IM705">
        <v>0</v>
      </c>
      <c r="IN705">
        <v>0</v>
      </c>
      <c r="IO705" t="s">
        <v>441</v>
      </c>
      <c r="IP705" t="s">
        <v>442</v>
      </c>
      <c r="IQ705" t="s">
        <v>443</v>
      </c>
      <c r="IR705" t="s">
        <v>443</v>
      </c>
      <c r="IS705" t="s">
        <v>443</v>
      </c>
      <c r="IT705" t="s">
        <v>443</v>
      </c>
      <c r="IU705">
        <v>0</v>
      </c>
      <c r="IV705">
        <v>100</v>
      </c>
      <c r="IW705">
        <v>100</v>
      </c>
      <c r="IX705">
        <v>1.24</v>
      </c>
      <c r="IY705">
        <v>0.3734</v>
      </c>
      <c r="IZ705">
        <v>0.591063205497763</v>
      </c>
      <c r="JA705">
        <v>0.00362635438953289</v>
      </c>
      <c r="JB705">
        <v>-8.50754122937555e-07</v>
      </c>
      <c r="JC705">
        <v>2.87264459290622e-10</v>
      </c>
      <c r="JD705">
        <v>-0.103101814204982</v>
      </c>
      <c r="JE705">
        <v>-0.017656537129445</v>
      </c>
      <c r="JF705">
        <v>0.00217271289782075</v>
      </c>
      <c r="JG705">
        <v>-2.34727275410467e-05</v>
      </c>
      <c r="JH705">
        <v>4</v>
      </c>
      <c r="JI705">
        <v>2183</v>
      </c>
      <c r="JJ705">
        <v>1</v>
      </c>
      <c r="JK705">
        <v>27</v>
      </c>
      <c r="JL705">
        <v>29322624.6</v>
      </c>
      <c r="JM705">
        <v>29322624.6</v>
      </c>
      <c r="JN705">
        <v>0.473633</v>
      </c>
      <c r="JO705">
        <v>2.65137</v>
      </c>
      <c r="JP705">
        <v>1.54785</v>
      </c>
      <c r="JQ705">
        <v>2.31201</v>
      </c>
      <c r="JR705">
        <v>1.64673</v>
      </c>
      <c r="JS705">
        <v>2.3584</v>
      </c>
      <c r="JT705">
        <v>34.2587</v>
      </c>
      <c r="JU705">
        <v>24.2013</v>
      </c>
      <c r="JV705">
        <v>18</v>
      </c>
      <c r="JW705">
        <v>506.075</v>
      </c>
      <c r="JX705">
        <v>390.17</v>
      </c>
      <c r="JY705">
        <v>27.7082</v>
      </c>
      <c r="JZ705">
        <v>27.6178</v>
      </c>
      <c r="KA705">
        <v>30.0003</v>
      </c>
      <c r="KB705">
        <v>27.5571</v>
      </c>
      <c r="KC705">
        <v>27.5101</v>
      </c>
      <c r="KD705">
        <v>9.52814</v>
      </c>
      <c r="KE705">
        <v>16.5364</v>
      </c>
      <c r="KF705">
        <v>17.4853</v>
      </c>
      <c r="KG705">
        <v>27.7023</v>
      </c>
      <c r="KH705">
        <v>149.505</v>
      </c>
      <c r="KI705">
        <v>20.3457</v>
      </c>
      <c r="KJ705">
        <v>96.7001</v>
      </c>
      <c r="KK705">
        <v>94.7375</v>
      </c>
    </row>
    <row r="706" spans="1:297">
      <c r="A706">
        <v>690</v>
      </c>
      <c r="B706">
        <v>1759357480.1</v>
      </c>
      <c r="C706">
        <v>24620.0999999046</v>
      </c>
      <c r="D706" t="s">
        <v>1828</v>
      </c>
      <c r="E706" t="s">
        <v>1829</v>
      </c>
      <c r="F706">
        <v>5</v>
      </c>
      <c r="G706" t="s">
        <v>1795</v>
      </c>
      <c r="H706" t="s">
        <v>436</v>
      </c>
      <c r="I706">
        <v>1759357471.94615</v>
      </c>
      <c r="J706">
        <f>(K706)/1000</f>
        <v>0</v>
      </c>
      <c r="K706">
        <f>IF(DP706, AN706, AH706)</f>
        <v>0</v>
      </c>
      <c r="L706">
        <f>IF(DP706, AI706, AG706)</f>
        <v>0</v>
      </c>
      <c r="M706">
        <f>DR706 - IF(AU706&gt;1, L706*DL706*100.0/(AW706), 0)</f>
        <v>0</v>
      </c>
      <c r="N706">
        <f>((T706-J706/2)*M706-L706)/(T706+J706/2)</f>
        <v>0</v>
      </c>
      <c r="O706">
        <f>N706*(DY706+DZ706)/1000.0</f>
        <v>0</v>
      </c>
      <c r="P706">
        <f>(DR706 - IF(AU706&gt;1, L706*DL706*100.0/(AW706), 0))*(DY706+DZ706)/1000.0</f>
        <v>0</v>
      </c>
      <c r="Q706">
        <f>2.0/((1/S706-1/R706)+SIGN(S706)*SQRT((1/S706-1/R706)*(1/S706-1/R706) + 4*DM706/((DM706+1)*(DM706+1))*(2*1/S706*1/R706-1/R706*1/R706)))</f>
        <v>0</v>
      </c>
      <c r="R706">
        <f>IF(LEFT(DN706,1)&lt;&gt;"0",IF(LEFT(DN706,1)="1",3.0,DO706),$D$5+$E$5*(EF706*DY706/($K$5*1000))+$F$5*(EF706*DY706/($K$5*1000))*MAX(MIN(DL706,$J$5),$I$5)*MAX(MIN(DL706,$J$5),$I$5)+$G$5*MAX(MIN(DL706,$J$5),$I$5)*(EF706*DY706/($K$5*1000))+$H$5*(EF706*DY706/($K$5*1000))*(EF706*DY706/($K$5*1000)))</f>
        <v>0</v>
      </c>
      <c r="S706">
        <f>J706*(1000-(1000*0.61365*exp(17.502*W706/(240.97+W706))/(DY706+DZ706)+DT706)/2)/(1000*0.61365*exp(17.502*W706/(240.97+W706))/(DY706+DZ706)-DT706)</f>
        <v>0</v>
      </c>
      <c r="T706">
        <f>1/((DM706+1)/(Q706/1.6)+1/(R706/1.37)) + DM706/((DM706+1)/(Q706/1.6) + DM706/(R706/1.37))</f>
        <v>0</v>
      </c>
      <c r="U706">
        <f>(DH706*DK706)</f>
        <v>0</v>
      </c>
      <c r="V706">
        <f>(EA706+(U706+2*0.95*5.67E-8*(((EA706+$B$7)+273)^4-(EA706+273)^4)-44100*J706)/(1.84*29.3*R706+8*0.95*5.67E-8*(EA706+273)^3))</f>
        <v>0</v>
      </c>
      <c r="W706">
        <f>($C$7*EB706+$D$7*EC706+$E$7*V706)</f>
        <v>0</v>
      </c>
      <c r="X706">
        <f>0.61365*exp(17.502*W706/(240.97+W706))</f>
        <v>0</v>
      </c>
      <c r="Y706">
        <f>(Z706/AA706*100)</f>
        <v>0</v>
      </c>
      <c r="Z706">
        <f>DT706*(DY706+DZ706)/1000</f>
        <v>0</v>
      </c>
      <c r="AA706">
        <f>0.61365*exp(17.502*EA706/(240.97+EA706))</f>
        <v>0</v>
      </c>
      <c r="AB706">
        <f>(X706-DT706*(DY706+DZ706)/1000)</f>
        <v>0</v>
      </c>
      <c r="AC706">
        <f>(-J706*44100)</f>
        <v>0</v>
      </c>
      <c r="AD706">
        <f>2*29.3*R706*0.92*(EA706-W706)</f>
        <v>0</v>
      </c>
      <c r="AE706">
        <f>2*0.95*5.67E-8*(((EA706+$B$7)+273)^4-(W706+273)^4)</f>
        <v>0</v>
      </c>
      <c r="AF706">
        <f>U706+AE706+AC706+AD706</f>
        <v>0</v>
      </c>
      <c r="AG706">
        <f>DX706*AU706*(DS706-DR706*(1000-AU706*DU706)/(1000-AU706*DT706))/(100*DL706)</f>
        <v>0</v>
      </c>
      <c r="AH706">
        <f>1000*DX706*AU706*(DT706-DU706)/(100*DL706*(1000-AU706*DT706))</f>
        <v>0</v>
      </c>
      <c r="AI706">
        <f>(AJ706 - AK706 - DY706*1E3/(8.314*(EA706+273.15)) * AM706/DX706 * AL706) * DX706/(100*DL706) * (1000 - DU706)/1000</f>
        <v>0</v>
      </c>
      <c r="AJ706">
        <v>171.052438574653</v>
      </c>
      <c r="AK706">
        <v>179.27316969697</v>
      </c>
      <c r="AL706">
        <v>-3.25899716476228</v>
      </c>
      <c r="AM706">
        <v>64.7014413785426</v>
      </c>
      <c r="AN706">
        <f>(AP706 - AO706 + DY706*1E3/(8.314*(EA706+273.15)) * AR706/DX706 * AQ706) * DX706/(100*DL706) * 1000/(1000 - AP706)</f>
        <v>0</v>
      </c>
      <c r="AO706">
        <v>20.241002010495</v>
      </c>
      <c r="AP706">
        <v>23.781983030303</v>
      </c>
      <c r="AQ706">
        <v>-1.84977746738688e-05</v>
      </c>
      <c r="AR706">
        <v>119.371846667819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MAX(0,($B$13+$C$13*EF706)/(1+$D$13*EF706)*DY706/(EA706+273)*$E$13)</f>
        <v>0</v>
      </c>
      <c r="AX706" t="s">
        <v>437</v>
      </c>
      <c r="AY706" t="s">
        <v>437</v>
      </c>
      <c r="AZ706">
        <v>0</v>
      </c>
      <c r="BA706">
        <v>0</v>
      </c>
      <c r="BB706">
        <f>1-AZ706/BA706</f>
        <v>0</v>
      </c>
      <c r="BC706">
        <v>0</v>
      </c>
      <c r="BD706" t="s">
        <v>437</v>
      </c>
      <c r="BE706" t="s">
        <v>437</v>
      </c>
      <c r="BF706">
        <v>0</v>
      </c>
      <c r="BG706">
        <v>0</v>
      </c>
      <c r="BH706">
        <f>1-BF706/BG706</f>
        <v>0</v>
      </c>
      <c r="BI706">
        <v>0.5</v>
      </c>
      <c r="BJ706">
        <f>DI706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437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DH706">
        <f>$B$11*EG706+$C$11*EH706+$F$11*ES706*(1-EV706)</f>
        <v>0</v>
      </c>
      <c r="DI706">
        <f>DH706*DJ706</f>
        <v>0</v>
      </c>
      <c r="DJ706">
        <f>($B$11*$D$9+$C$11*$D$9+$F$11*((FF706+EX706)/MAX(FF706+EX706+FG706, 0.1)*$I$9+FG706/MAX(FF706+EX706+FG706, 0.1)*$J$9))/($B$11+$C$11+$F$11)</f>
        <v>0</v>
      </c>
      <c r="DK706">
        <f>($B$11*$K$9+$C$11*$K$9+$F$11*((FF706+EX706)/MAX(FF706+EX706+FG706, 0.1)*$P$9+FG706/MAX(FF706+EX706+FG706, 0.1)*$Q$9))/($B$11+$C$11+$F$11)</f>
        <v>0</v>
      </c>
      <c r="DL706">
        <v>5.9</v>
      </c>
      <c r="DM706">
        <v>0.5</v>
      </c>
      <c r="DN706" t="s">
        <v>438</v>
      </c>
      <c r="DO706">
        <v>2</v>
      </c>
      <c r="DP706" t="b">
        <v>1</v>
      </c>
      <c r="DQ706">
        <v>1759357471.94615</v>
      </c>
      <c r="DR706">
        <v>197.433461538462</v>
      </c>
      <c r="DS706">
        <v>183.483615384615</v>
      </c>
      <c r="DT706">
        <v>23.7878076923077</v>
      </c>
      <c r="DU706">
        <v>20.2112461538462</v>
      </c>
      <c r="DV706">
        <v>196.161769230769</v>
      </c>
      <c r="DW706">
        <v>23.4144769230769</v>
      </c>
      <c r="DX706">
        <v>500.045923076923</v>
      </c>
      <c r="DY706">
        <v>90.2635923076923</v>
      </c>
      <c r="DZ706">
        <v>0.0320177076923077</v>
      </c>
      <c r="EA706">
        <v>30.2014076923077</v>
      </c>
      <c r="EB706">
        <v>30.0133923076923</v>
      </c>
      <c r="EC706">
        <v>999.9</v>
      </c>
      <c r="ED706">
        <v>0</v>
      </c>
      <c r="EE706">
        <v>0</v>
      </c>
      <c r="EF706">
        <v>10016.9192307692</v>
      </c>
      <c r="EG706">
        <v>0</v>
      </c>
      <c r="EH706">
        <v>14.6185</v>
      </c>
      <c r="EI706">
        <v>13.9496923076923</v>
      </c>
      <c r="EJ706">
        <v>202.244538461538</v>
      </c>
      <c r="EK706">
        <v>187.268230769231</v>
      </c>
      <c r="EL706">
        <v>3.57655923076923</v>
      </c>
      <c r="EM706">
        <v>183.483615384615</v>
      </c>
      <c r="EN706">
        <v>20.2112461538462</v>
      </c>
      <c r="EO706">
        <v>2.14717384615385</v>
      </c>
      <c r="EP706">
        <v>1.82434</v>
      </c>
      <c r="EQ706">
        <v>18.5735230769231</v>
      </c>
      <c r="ER706">
        <v>15.9969</v>
      </c>
      <c r="ES706">
        <v>2000.03153846154</v>
      </c>
      <c r="ET706">
        <v>0.980002615384615</v>
      </c>
      <c r="EU706">
        <v>0.0199971692307692</v>
      </c>
      <c r="EV706">
        <v>0</v>
      </c>
      <c r="EW706">
        <v>832.657923076923</v>
      </c>
      <c r="EX706">
        <v>5.00059</v>
      </c>
      <c r="EY706">
        <v>16762.8153846154</v>
      </c>
      <c r="EZ706">
        <v>17360.6230769231</v>
      </c>
      <c r="FA706">
        <v>41.1726923076923</v>
      </c>
      <c r="FB706">
        <v>40.875</v>
      </c>
      <c r="FC706">
        <v>40.5</v>
      </c>
      <c r="FD706">
        <v>40.4226923076923</v>
      </c>
      <c r="FE706">
        <v>42.125</v>
      </c>
      <c r="FF706">
        <v>1955.13384615385</v>
      </c>
      <c r="FG706">
        <v>39.8930769230769</v>
      </c>
      <c r="FH706">
        <v>0</v>
      </c>
      <c r="FI706">
        <v>1759357481.4</v>
      </c>
      <c r="FJ706">
        <v>0</v>
      </c>
      <c r="FK706">
        <v>832.262884615385</v>
      </c>
      <c r="FL706">
        <v>-24.2756581201887</v>
      </c>
      <c r="FM706">
        <v>-507.931623875164</v>
      </c>
      <c r="FN706">
        <v>16754.1076923077</v>
      </c>
      <c r="FO706">
        <v>15</v>
      </c>
      <c r="FP706">
        <v>0</v>
      </c>
      <c r="FQ706" t="s">
        <v>439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13.2238428571429</v>
      </c>
      <c r="GD706">
        <v>10.0593038961039</v>
      </c>
      <c r="GE706">
        <v>1.12116357481707</v>
      </c>
      <c r="GF706">
        <v>0</v>
      </c>
      <c r="GG706">
        <v>834.373617647059</v>
      </c>
      <c r="GH706">
        <v>-27.1415889988611</v>
      </c>
      <c r="GI706">
        <v>2.67719681113864</v>
      </c>
      <c r="GJ706">
        <v>-1</v>
      </c>
      <c r="GK706">
        <v>3.59872619047619</v>
      </c>
      <c r="GL706">
        <v>-0.350998441558445</v>
      </c>
      <c r="GM706">
        <v>0.0357628512334331</v>
      </c>
      <c r="GN706">
        <v>0</v>
      </c>
      <c r="GO706">
        <v>0</v>
      </c>
      <c r="GP706">
        <v>2</v>
      </c>
      <c r="GQ706" t="s">
        <v>481</v>
      </c>
      <c r="GR706">
        <v>3.13242</v>
      </c>
      <c r="GS706">
        <v>2.70974</v>
      </c>
      <c r="GT706">
        <v>0.0421611</v>
      </c>
      <c r="GU706">
        <v>0.0391168</v>
      </c>
      <c r="GV706">
        <v>0.102218</v>
      </c>
      <c r="GW706">
        <v>0.091839</v>
      </c>
      <c r="GX706">
        <v>36109.3</v>
      </c>
      <c r="GY706">
        <v>38831.9</v>
      </c>
      <c r="GZ706">
        <v>34104.9</v>
      </c>
      <c r="HA706">
        <v>36587.4</v>
      </c>
      <c r="HB706">
        <v>43222.7</v>
      </c>
      <c r="HC706">
        <v>47695.2</v>
      </c>
      <c r="HD706">
        <v>53191.2</v>
      </c>
      <c r="HE706">
        <v>58470.3</v>
      </c>
      <c r="HF706">
        <v>1.96518</v>
      </c>
      <c r="HG706">
        <v>1.78195</v>
      </c>
      <c r="HH706">
        <v>0.135332</v>
      </c>
      <c r="HI706">
        <v>0</v>
      </c>
      <c r="HJ706">
        <v>27.8163</v>
      </c>
      <c r="HK706">
        <v>999.9</v>
      </c>
      <c r="HL706">
        <v>49.249</v>
      </c>
      <c r="HM706">
        <v>30.867</v>
      </c>
      <c r="HN706">
        <v>24.4276</v>
      </c>
      <c r="HO706">
        <v>54.8515</v>
      </c>
      <c r="HP706">
        <v>45.8333</v>
      </c>
      <c r="HQ706">
        <v>1</v>
      </c>
      <c r="HR706">
        <v>0.0227464</v>
      </c>
      <c r="HS706">
        <v>-0.16957</v>
      </c>
      <c r="HT706">
        <v>20.1128</v>
      </c>
      <c r="HU706">
        <v>5.19722</v>
      </c>
      <c r="HV706">
        <v>12.004</v>
      </c>
      <c r="HW706">
        <v>4.97485</v>
      </c>
      <c r="HX706">
        <v>3.29393</v>
      </c>
      <c r="HY706">
        <v>9999</v>
      </c>
      <c r="HZ706">
        <v>9999</v>
      </c>
      <c r="IA706">
        <v>999.9</v>
      </c>
      <c r="IB706">
        <v>9999</v>
      </c>
      <c r="IC706">
        <v>1.86325</v>
      </c>
      <c r="ID706">
        <v>1.86813</v>
      </c>
      <c r="IE706">
        <v>1.86788</v>
      </c>
      <c r="IF706">
        <v>1.86905</v>
      </c>
      <c r="IG706">
        <v>1.86985</v>
      </c>
      <c r="IH706">
        <v>1.86587</v>
      </c>
      <c r="II706">
        <v>1.86696</v>
      </c>
      <c r="IJ706">
        <v>1.86843</v>
      </c>
      <c r="IK706">
        <v>5</v>
      </c>
      <c r="IL706">
        <v>0</v>
      </c>
      <c r="IM706">
        <v>0</v>
      </c>
      <c r="IN706">
        <v>0</v>
      </c>
      <c r="IO706" t="s">
        <v>441</v>
      </c>
      <c r="IP706" t="s">
        <v>442</v>
      </c>
      <c r="IQ706" t="s">
        <v>443</v>
      </c>
      <c r="IR706" t="s">
        <v>443</v>
      </c>
      <c r="IS706" t="s">
        <v>443</v>
      </c>
      <c r="IT706" t="s">
        <v>443</v>
      </c>
      <c r="IU706">
        <v>0</v>
      </c>
      <c r="IV706">
        <v>100</v>
      </c>
      <c r="IW706">
        <v>100</v>
      </c>
      <c r="IX706">
        <v>1.187</v>
      </c>
      <c r="IY706">
        <v>0.373</v>
      </c>
      <c r="IZ706">
        <v>0.591063205497763</v>
      </c>
      <c r="JA706">
        <v>0.00362635438953289</v>
      </c>
      <c r="JB706">
        <v>-8.50754122937555e-07</v>
      </c>
      <c r="JC706">
        <v>2.87264459290622e-10</v>
      </c>
      <c r="JD706">
        <v>-0.103101814204982</v>
      </c>
      <c r="JE706">
        <v>-0.017656537129445</v>
      </c>
      <c r="JF706">
        <v>0.00217271289782075</v>
      </c>
      <c r="JG706">
        <v>-2.34727275410467e-05</v>
      </c>
      <c r="JH706">
        <v>4</v>
      </c>
      <c r="JI706">
        <v>2183</v>
      </c>
      <c r="JJ706">
        <v>1</v>
      </c>
      <c r="JK706">
        <v>27</v>
      </c>
      <c r="JL706">
        <v>29322624.7</v>
      </c>
      <c r="JM706">
        <v>29322624.7</v>
      </c>
      <c r="JN706">
        <v>0.441895</v>
      </c>
      <c r="JO706">
        <v>2.65869</v>
      </c>
      <c r="JP706">
        <v>1.54785</v>
      </c>
      <c r="JQ706">
        <v>2.31323</v>
      </c>
      <c r="JR706">
        <v>1.64551</v>
      </c>
      <c r="JS706">
        <v>2.34619</v>
      </c>
      <c r="JT706">
        <v>34.2587</v>
      </c>
      <c r="JU706">
        <v>24.1926</v>
      </c>
      <c r="JV706">
        <v>18</v>
      </c>
      <c r="JW706">
        <v>506.068</v>
      </c>
      <c r="JX706">
        <v>390.279</v>
      </c>
      <c r="JY706">
        <v>27.6952</v>
      </c>
      <c r="JZ706">
        <v>27.6207</v>
      </c>
      <c r="KA706">
        <v>30.0004</v>
      </c>
      <c r="KB706">
        <v>27.56</v>
      </c>
      <c r="KC706">
        <v>27.5124</v>
      </c>
      <c r="KD706">
        <v>8.88909</v>
      </c>
      <c r="KE706">
        <v>16.2244</v>
      </c>
      <c r="KF706">
        <v>17.4853</v>
      </c>
      <c r="KG706">
        <v>27.6911</v>
      </c>
      <c r="KH706">
        <v>129.238</v>
      </c>
      <c r="KI706">
        <v>20.3919</v>
      </c>
      <c r="KJ706">
        <v>96.6991</v>
      </c>
      <c r="KK706">
        <v>94.7375</v>
      </c>
    </row>
    <row r="707" spans="1:297">
      <c r="A707">
        <v>691</v>
      </c>
      <c r="B707">
        <v>1759357485.1</v>
      </c>
      <c r="C707">
        <v>24625.0999999046</v>
      </c>
      <c r="D707" t="s">
        <v>1830</v>
      </c>
      <c r="E707" t="s">
        <v>1831</v>
      </c>
      <c r="F707">
        <v>5</v>
      </c>
      <c r="G707" t="s">
        <v>1795</v>
      </c>
      <c r="H707" t="s">
        <v>436</v>
      </c>
      <c r="I707">
        <v>1759357476.94615</v>
      </c>
      <c r="J707">
        <f>(K707)/1000</f>
        <v>0</v>
      </c>
      <c r="K707">
        <f>IF(DP707, AN707, AH707)</f>
        <v>0</v>
      </c>
      <c r="L707">
        <f>IF(DP707, AI707, AG707)</f>
        <v>0</v>
      </c>
      <c r="M707">
        <f>DR707 - IF(AU707&gt;1, L707*DL707*100.0/(AW707), 0)</f>
        <v>0</v>
      </c>
      <c r="N707">
        <f>((T707-J707/2)*M707-L707)/(T707+J707/2)</f>
        <v>0</v>
      </c>
      <c r="O707">
        <f>N707*(DY707+DZ707)/1000.0</f>
        <v>0</v>
      </c>
      <c r="P707">
        <f>(DR707 - IF(AU707&gt;1, L707*DL707*100.0/(AW707), 0))*(DY707+DZ707)/1000.0</f>
        <v>0</v>
      </c>
      <c r="Q707">
        <f>2.0/((1/S707-1/R707)+SIGN(S707)*SQRT((1/S707-1/R707)*(1/S707-1/R707) + 4*DM707/((DM707+1)*(DM707+1))*(2*1/S707*1/R707-1/R707*1/R707)))</f>
        <v>0</v>
      </c>
      <c r="R707">
        <f>IF(LEFT(DN707,1)&lt;&gt;"0",IF(LEFT(DN707,1)="1",3.0,DO707),$D$5+$E$5*(EF707*DY707/($K$5*1000))+$F$5*(EF707*DY707/($K$5*1000))*MAX(MIN(DL707,$J$5),$I$5)*MAX(MIN(DL707,$J$5),$I$5)+$G$5*MAX(MIN(DL707,$J$5),$I$5)*(EF707*DY707/($K$5*1000))+$H$5*(EF707*DY707/($K$5*1000))*(EF707*DY707/($K$5*1000)))</f>
        <v>0</v>
      </c>
      <c r="S707">
        <f>J707*(1000-(1000*0.61365*exp(17.502*W707/(240.97+W707))/(DY707+DZ707)+DT707)/2)/(1000*0.61365*exp(17.502*W707/(240.97+W707))/(DY707+DZ707)-DT707)</f>
        <v>0</v>
      </c>
      <c r="T707">
        <f>1/((DM707+1)/(Q707/1.6)+1/(R707/1.37)) + DM707/((DM707+1)/(Q707/1.6) + DM707/(R707/1.37))</f>
        <v>0</v>
      </c>
      <c r="U707">
        <f>(DH707*DK707)</f>
        <v>0</v>
      </c>
      <c r="V707">
        <f>(EA707+(U707+2*0.95*5.67E-8*(((EA707+$B$7)+273)^4-(EA707+273)^4)-44100*J707)/(1.84*29.3*R707+8*0.95*5.67E-8*(EA707+273)^3))</f>
        <v>0</v>
      </c>
      <c r="W707">
        <f>($C$7*EB707+$D$7*EC707+$E$7*V707)</f>
        <v>0</v>
      </c>
      <c r="X707">
        <f>0.61365*exp(17.502*W707/(240.97+W707))</f>
        <v>0</v>
      </c>
      <c r="Y707">
        <f>(Z707/AA707*100)</f>
        <v>0</v>
      </c>
      <c r="Z707">
        <f>DT707*(DY707+DZ707)/1000</f>
        <v>0</v>
      </c>
      <c r="AA707">
        <f>0.61365*exp(17.502*EA707/(240.97+EA707))</f>
        <v>0</v>
      </c>
      <c r="AB707">
        <f>(X707-DT707*(DY707+DZ707)/1000)</f>
        <v>0</v>
      </c>
      <c r="AC707">
        <f>(-J707*44100)</f>
        <v>0</v>
      </c>
      <c r="AD707">
        <f>2*29.3*R707*0.92*(EA707-W707)</f>
        <v>0</v>
      </c>
      <c r="AE707">
        <f>2*0.95*5.67E-8*(((EA707+$B$7)+273)^4-(W707+273)^4)</f>
        <v>0</v>
      </c>
      <c r="AF707">
        <f>U707+AE707+AC707+AD707</f>
        <v>0</v>
      </c>
      <c r="AG707">
        <f>DX707*AU707*(DS707-DR707*(1000-AU707*DU707)/(1000-AU707*DT707))/(100*DL707)</f>
        <v>0</v>
      </c>
      <c r="AH707">
        <f>1000*DX707*AU707*(DT707-DU707)/(100*DL707*(1000-AU707*DT707))</f>
        <v>0</v>
      </c>
      <c r="AI707">
        <f>(AJ707 - AK707 - DY707*1E3/(8.314*(EA707+273.15)) * AM707/DX707 * AL707) * DX707/(100*DL707) * (1000 - DU707)/1000</f>
        <v>0</v>
      </c>
      <c r="AJ707">
        <v>154.395702182404</v>
      </c>
      <c r="AK707">
        <v>163.327824242424</v>
      </c>
      <c r="AL707">
        <v>-3.17507060054834</v>
      </c>
      <c r="AM707">
        <v>64.7014413785426</v>
      </c>
      <c r="AN707">
        <f>(AP707 - AO707 + DY707*1E3/(8.314*(EA707+273.15)) * AR707/DX707 * AQ707) * DX707/(100*DL707) * 1000/(1000 - AP707)</f>
        <v>0</v>
      </c>
      <c r="AO707">
        <v>20.2935053952179</v>
      </c>
      <c r="AP707">
        <v>23.7874436363636</v>
      </c>
      <c r="AQ707">
        <v>1.63414664406565e-05</v>
      </c>
      <c r="AR707">
        <v>119.371846667819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MAX(0,($B$13+$C$13*EF707)/(1+$D$13*EF707)*DY707/(EA707+273)*$E$13)</f>
        <v>0</v>
      </c>
      <c r="AX707" t="s">
        <v>437</v>
      </c>
      <c r="AY707" t="s">
        <v>437</v>
      </c>
      <c r="AZ707">
        <v>0</v>
      </c>
      <c r="BA707">
        <v>0</v>
      </c>
      <c r="BB707">
        <f>1-AZ707/BA707</f>
        <v>0</v>
      </c>
      <c r="BC707">
        <v>0</v>
      </c>
      <c r="BD707" t="s">
        <v>437</v>
      </c>
      <c r="BE707" t="s">
        <v>437</v>
      </c>
      <c r="BF707">
        <v>0</v>
      </c>
      <c r="BG707">
        <v>0</v>
      </c>
      <c r="BH707">
        <f>1-BF707/BG707</f>
        <v>0</v>
      </c>
      <c r="BI707">
        <v>0.5</v>
      </c>
      <c r="BJ707">
        <f>DI707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437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DH707">
        <f>$B$11*EG707+$C$11*EH707+$F$11*ES707*(1-EV707)</f>
        <v>0</v>
      </c>
      <c r="DI707">
        <f>DH707*DJ707</f>
        <v>0</v>
      </c>
      <c r="DJ707">
        <f>($B$11*$D$9+$C$11*$D$9+$F$11*((FF707+EX707)/MAX(FF707+EX707+FG707, 0.1)*$I$9+FG707/MAX(FF707+EX707+FG707, 0.1)*$J$9))/($B$11+$C$11+$F$11)</f>
        <v>0</v>
      </c>
      <c r="DK707">
        <f>($B$11*$K$9+$C$11*$K$9+$F$11*((FF707+EX707)/MAX(FF707+EX707+FG707, 0.1)*$P$9+FG707/MAX(FF707+EX707+FG707, 0.1)*$Q$9))/($B$11+$C$11+$F$11)</f>
        <v>0</v>
      </c>
      <c r="DL707">
        <v>5.9</v>
      </c>
      <c r="DM707">
        <v>0.5</v>
      </c>
      <c r="DN707" t="s">
        <v>438</v>
      </c>
      <c r="DO707">
        <v>2</v>
      </c>
      <c r="DP707" t="b">
        <v>1</v>
      </c>
      <c r="DQ707">
        <v>1759357476.94615</v>
      </c>
      <c r="DR707">
        <v>181.769076923077</v>
      </c>
      <c r="DS707">
        <v>167.170846153846</v>
      </c>
      <c r="DT707">
        <v>23.7860307692308</v>
      </c>
      <c r="DU707">
        <v>20.2489</v>
      </c>
      <c r="DV707">
        <v>180.549384615385</v>
      </c>
      <c r="DW707">
        <v>23.4127846153846</v>
      </c>
      <c r="DX707">
        <v>500.031384615385</v>
      </c>
      <c r="DY707">
        <v>90.2659307692308</v>
      </c>
      <c r="DZ707">
        <v>0.0320672846153846</v>
      </c>
      <c r="EA707">
        <v>30.1963692307692</v>
      </c>
      <c r="EB707">
        <v>30.0170769230769</v>
      </c>
      <c r="EC707">
        <v>999.9</v>
      </c>
      <c r="ED707">
        <v>0</v>
      </c>
      <c r="EE707">
        <v>0</v>
      </c>
      <c r="EF707">
        <v>10002.5861538462</v>
      </c>
      <c r="EG707">
        <v>0</v>
      </c>
      <c r="EH707">
        <v>14.6185</v>
      </c>
      <c r="EI707">
        <v>14.5981692307692</v>
      </c>
      <c r="EJ707">
        <v>186.198076923077</v>
      </c>
      <c r="EK707">
        <v>170.625307692308</v>
      </c>
      <c r="EL707">
        <v>3.53714923076923</v>
      </c>
      <c r="EM707">
        <v>167.170846153846</v>
      </c>
      <c r="EN707">
        <v>20.2489</v>
      </c>
      <c r="EO707">
        <v>2.14707</v>
      </c>
      <c r="EP707">
        <v>1.82778461538462</v>
      </c>
      <c r="EQ707">
        <v>18.5727538461538</v>
      </c>
      <c r="ER707">
        <v>16.0264230769231</v>
      </c>
      <c r="ES707">
        <v>2000.02692307692</v>
      </c>
      <c r="ET707">
        <v>0.980002692307692</v>
      </c>
      <c r="EU707">
        <v>0.0199971692307692</v>
      </c>
      <c r="EV707">
        <v>0</v>
      </c>
      <c r="EW707">
        <v>830.709846153846</v>
      </c>
      <c r="EX707">
        <v>5.00059</v>
      </c>
      <c r="EY707">
        <v>16722.2538461538</v>
      </c>
      <c r="EZ707">
        <v>17360.5692307692</v>
      </c>
      <c r="FA707">
        <v>41.187</v>
      </c>
      <c r="FB707">
        <v>40.8701538461538</v>
      </c>
      <c r="FC707">
        <v>40.5</v>
      </c>
      <c r="FD707">
        <v>40.437</v>
      </c>
      <c r="FE707">
        <v>42.125</v>
      </c>
      <c r="FF707">
        <v>1955.13</v>
      </c>
      <c r="FG707">
        <v>39.8923076923077</v>
      </c>
      <c r="FH707">
        <v>0</v>
      </c>
      <c r="FI707">
        <v>1759357486.2</v>
      </c>
      <c r="FJ707">
        <v>0</v>
      </c>
      <c r="FK707">
        <v>830.428423076923</v>
      </c>
      <c r="FL707">
        <v>-21.4812649696973</v>
      </c>
      <c r="FM707">
        <v>-446.140171173471</v>
      </c>
      <c r="FN707">
        <v>16715.8</v>
      </c>
      <c r="FO707">
        <v>15</v>
      </c>
      <c r="FP707">
        <v>0</v>
      </c>
      <c r="FQ707" t="s">
        <v>439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14.16836</v>
      </c>
      <c r="GD707">
        <v>8.80609624060151</v>
      </c>
      <c r="GE707">
        <v>0.949758259453425</v>
      </c>
      <c r="GF707">
        <v>0</v>
      </c>
      <c r="GG707">
        <v>832.343382352941</v>
      </c>
      <c r="GH707">
        <v>-24.0249809023445</v>
      </c>
      <c r="GI707">
        <v>2.37583570454329</v>
      </c>
      <c r="GJ707">
        <v>-1</v>
      </c>
      <c r="GK707">
        <v>3.5621435</v>
      </c>
      <c r="GL707">
        <v>-0.441216090225559</v>
      </c>
      <c r="GM707">
        <v>0.0430429205880595</v>
      </c>
      <c r="GN707">
        <v>0</v>
      </c>
      <c r="GO707">
        <v>0</v>
      </c>
      <c r="GP707">
        <v>2</v>
      </c>
      <c r="GQ707" t="s">
        <v>481</v>
      </c>
      <c r="GR707">
        <v>3.13215</v>
      </c>
      <c r="GS707">
        <v>2.71011</v>
      </c>
      <c r="GT707">
        <v>0.0386572</v>
      </c>
      <c r="GU707">
        <v>0.0352512</v>
      </c>
      <c r="GV707">
        <v>0.102248</v>
      </c>
      <c r="GW707">
        <v>0.0920225</v>
      </c>
      <c r="GX707">
        <v>36241.3</v>
      </c>
      <c r="GY707">
        <v>38987.7</v>
      </c>
      <c r="GZ707">
        <v>34104.8</v>
      </c>
      <c r="HA707">
        <v>36587</v>
      </c>
      <c r="HB707">
        <v>43220.8</v>
      </c>
      <c r="HC707">
        <v>47684.8</v>
      </c>
      <c r="HD707">
        <v>53191.1</v>
      </c>
      <c r="HE707">
        <v>58470.1</v>
      </c>
      <c r="HF707">
        <v>1.96487</v>
      </c>
      <c r="HG707">
        <v>1.78255</v>
      </c>
      <c r="HH707">
        <v>0.135399</v>
      </c>
      <c r="HI707">
        <v>0</v>
      </c>
      <c r="HJ707">
        <v>27.8126</v>
      </c>
      <c r="HK707">
        <v>999.9</v>
      </c>
      <c r="HL707">
        <v>49.225</v>
      </c>
      <c r="HM707">
        <v>30.867</v>
      </c>
      <c r="HN707">
        <v>24.4135</v>
      </c>
      <c r="HO707">
        <v>54.5315</v>
      </c>
      <c r="HP707">
        <v>46.0337</v>
      </c>
      <c r="HQ707">
        <v>1</v>
      </c>
      <c r="HR707">
        <v>0.0227541</v>
      </c>
      <c r="HS707">
        <v>-0.120607</v>
      </c>
      <c r="HT707">
        <v>20.1128</v>
      </c>
      <c r="HU707">
        <v>5.19677</v>
      </c>
      <c r="HV707">
        <v>12.004</v>
      </c>
      <c r="HW707">
        <v>4.97495</v>
      </c>
      <c r="HX707">
        <v>3.29393</v>
      </c>
      <c r="HY707">
        <v>9999</v>
      </c>
      <c r="HZ707">
        <v>9999</v>
      </c>
      <c r="IA707">
        <v>999.9</v>
      </c>
      <c r="IB707">
        <v>9999</v>
      </c>
      <c r="IC707">
        <v>1.86325</v>
      </c>
      <c r="ID707">
        <v>1.86813</v>
      </c>
      <c r="IE707">
        <v>1.86785</v>
      </c>
      <c r="IF707">
        <v>1.86905</v>
      </c>
      <c r="IG707">
        <v>1.86984</v>
      </c>
      <c r="IH707">
        <v>1.86586</v>
      </c>
      <c r="II707">
        <v>1.86694</v>
      </c>
      <c r="IJ707">
        <v>1.86844</v>
      </c>
      <c r="IK707">
        <v>5</v>
      </c>
      <c r="IL707">
        <v>0</v>
      </c>
      <c r="IM707">
        <v>0</v>
      </c>
      <c r="IN707">
        <v>0</v>
      </c>
      <c r="IO707" t="s">
        <v>441</v>
      </c>
      <c r="IP707" t="s">
        <v>442</v>
      </c>
      <c r="IQ707" t="s">
        <v>443</v>
      </c>
      <c r="IR707" t="s">
        <v>443</v>
      </c>
      <c r="IS707" t="s">
        <v>443</v>
      </c>
      <c r="IT707" t="s">
        <v>443</v>
      </c>
      <c r="IU707">
        <v>0</v>
      </c>
      <c r="IV707">
        <v>100</v>
      </c>
      <c r="IW707">
        <v>100</v>
      </c>
      <c r="IX707">
        <v>1.135</v>
      </c>
      <c r="IY707">
        <v>0.3735</v>
      </c>
      <c r="IZ707">
        <v>0.591063205497763</v>
      </c>
      <c r="JA707">
        <v>0.00362635438953289</v>
      </c>
      <c r="JB707">
        <v>-8.50754122937555e-07</v>
      </c>
      <c r="JC707">
        <v>2.87264459290622e-10</v>
      </c>
      <c r="JD707">
        <v>-0.103101814204982</v>
      </c>
      <c r="JE707">
        <v>-0.017656537129445</v>
      </c>
      <c r="JF707">
        <v>0.00217271289782075</v>
      </c>
      <c r="JG707">
        <v>-2.34727275410467e-05</v>
      </c>
      <c r="JH707">
        <v>4</v>
      </c>
      <c r="JI707">
        <v>2183</v>
      </c>
      <c r="JJ707">
        <v>1</v>
      </c>
      <c r="JK707">
        <v>27</v>
      </c>
      <c r="JL707">
        <v>29322624.8</v>
      </c>
      <c r="JM707">
        <v>29322624.8</v>
      </c>
      <c r="JN707">
        <v>0.405273</v>
      </c>
      <c r="JO707">
        <v>2.66113</v>
      </c>
      <c r="JP707">
        <v>1.54785</v>
      </c>
      <c r="JQ707">
        <v>2.31323</v>
      </c>
      <c r="JR707">
        <v>1.64551</v>
      </c>
      <c r="JS707">
        <v>2.35474</v>
      </c>
      <c r="JT707">
        <v>34.2587</v>
      </c>
      <c r="JU707">
        <v>24.1926</v>
      </c>
      <c r="JV707">
        <v>18</v>
      </c>
      <c r="JW707">
        <v>505.896</v>
      </c>
      <c r="JX707">
        <v>390.623</v>
      </c>
      <c r="JY707">
        <v>27.6834</v>
      </c>
      <c r="JZ707">
        <v>27.6242</v>
      </c>
      <c r="KA707">
        <v>30.0001</v>
      </c>
      <c r="KB707">
        <v>27.5629</v>
      </c>
      <c r="KC707">
        <v>27.5159</v>
      </c>
      <c r="KD707">
        <v>8.1367</v>
      </c>
      <c r="KE707">
        <v>15.9523</v>
      </c>
      <c r="KF707">
        <v>17.4853</v>
      </c>
      <c r="KG707">
        <v>27.6691</v>
      </c>
      <c r="KH707">
        <v>115.777</v>
      </c>
      <c r="KI707">
        <v>20.4148</v>
      </c>
      <c r="KJ707">
        <v>96.699</v>
      </c>
      <c r="KK707">
        <v>94.737</v>
      </c>
    </row>
    <row r="708" spans="1:297">
      <c r="A708">
        <v>692</v>
      </c>
      <c r="B708">
        <v>1759357490.1</v>
      </c>
      <c r="C708">
        <v>24630.0999999046</v>
      </c>
      <c r="D708" t="s">
        <v>1832</v>
      </c>
      <c r="E708" t="s">
        <v>1833</v>
      </c>
      <c r="F708">
        <v>5</v>
      </c>
      <c r="G708" t="s">
        <v>1795</v>
      </c>
      <c r="H708" t="s">
        <v>436</v>
      </c>
      <c r="I708">
        <v>1759357481.94615</v>
      </c>
      <c r="J708">
        <f>(K708)/1000</f>
        <v>0</v>
      </c>
      <c r="K708">
        <f>IF(DP708, AN708, AH708)</f>
        <v>0</v>
      </c>
      <c r="L708">
        <f>IF(DP708, AI708, AG708)</f>
        <v>0</v>
      </c>
      <c r="M708">
        <f>DR708 - IF(AU708&gt;1, L708*DL708*100.0/(AW708), 0)</f>
        <v>0</v>
      </c>
      <c r="N708">
        <f>((T708-J708/2)*M708-L708)/(T708+J708/2)</f>
        <v>0</v>
      </c>
      <c r="O708">
        <f>N708*(DY708+DZ708)/1000.0</f>
        <v>0</v>
      </c>
      <c r="P708">
        <f>(DR708 - IF(AU708&gt;1, L708*DL708*100.0/(AW708), 0))*(DY708+DZ708)/1000.0</f>
        <v>0</v>
      </c>
      <c r="Q708">
        <f>2.0/((1/S708-1/R708)+SIGN(S708)*SQRT((1/S708-1/R708)*(1/S708-1/R708) + 4*DM708/((DM708+1)*(DM708+1))*(2*1/S708*1/R708-1/R708*1/R708)))</f>
        <v>0</v>
      </c>
      <c r="R708">
        <f>IF(LEFT(DN708,1)&lt;&gt;"0",IF(LEFT(DN708,1)="1",3.0,DO708),$D$5+$E$5*(EF708*DY708/($K$5*1000))+$F$5*(EF708*DY708/($K$5*1000))*MAX(MIN(DL708,$J$5),$I$5)*MAX(MIN(DL708,$J$5),$I$5)+$G$5*MAX(MIN(DL708,$J$5),$I$5)*(EF708*DY708/($K$5*1000))+$H$5*(EF708*DY708/($K$5*1000))*(EF708*DY708/($K$5*1000)))</f>
        <v>0</v>
      </c>
      <c r="S708">
        <f>J708*(1000-(1000*0.61365*exp(17.502*W708/(240.97+W708))/(DY708+DZ708)+DT708)/2)/(1000*0.61365*exp(17.502*W708/(240.97+W708))/(DY708+DZ708)-DT708)</f>
        <v>0</v>
      </c>
      <c r="T708">
        <f>1/((DM708+1)/(Q708/1.6)+1/(R708/1.37)) + DM708/((DM708+1)/(Q708/1.6) + DM708/(R708/1.37))</f>
        <v>0</v>
      </c>
      <c r="U708">
        <f>(DH708*DK708)</f>
        <v>0</v>
      </c>
      <c r="V708">
        <f>(EA708+(U708+2*0.95*5.67E-8*(((EA708+$B$7)+273)^4-(EA708+273)^4)-44100*J708)/(1.84*29.3*R708+8*0.95*5.67E-8*(EA708+273)^3))</f>
        <v>0</v>
      </c>
      <c r="W708">
        <f>($C$7*EB708+$D$7*EC708+$E$7*V708)</f>
        <v>0</v>
      </c>
      <c r="X708">
        <f>0.61365*exp(17.502*W708/(240.97+W708))</f>
        <v>0</v>
      </c>
      <c r="Y708">
        <f>(Z708/AA708*100)</f>
        <v>0</v>
      </c>
      <c r="Z708">
        <f>DT708*(DY708+DZ708)/1000</f>
        <v>0</v>
      </c>
      <c r="AA708">
        <f>0.61365*exp(17.502*EA708/(240.97+EA708))</f>
        <v>0</v>
      </c>
      <c r="AB708">
        <f>(X708-DT708*(DY708+DZ708)/1000)</f>
        <v>0</v>
      </c>
      <c r="AC708">
        <f>(-J708*44100)</f>
        <v>0</v>
      </c>
      <c r="AD708">
        <f>2*29.3*R708*0.92*(EA708-W708)</f>
        <v>0</v>
      </c>
      <c r="AE708">
        <f>2*0.95*5.67E-8*(((EA708+$B$7)+273)^4-(W708+273)^4)</f>
        <v>0</v>
      </c>
      <c r="AF708">
        <f>U708+AE708+AC708+AD708</f>
        <v>0</v>
      </c>
      <c r="AG708">
        <f>DX708*AU708*(DS708-DR708*(1000-AU708*DU708)/(1000-AU708*DT708))/(100*DL708)</f>
        <v>0</v>
      </c>
      <c r="AH708">
        <f>1000*DX708*AU708*(DT708-DU708)/(100*DL708*(1000-AU708*DT708))</f>
        <v>0</v>
      </c>
      <c r="AI708">
        <f>(AJ708 - AK708 - DY708*1E3/(8.314*(EA708+273.15)) * AM708/DX708 * AL708) * DX708/(100*DL708) * (1000 - DU708)/1000</f>
        <v>0</v>
      </c>
      <c r="AJ708">
        <v>137.249979036973</v>
      </c>
      <c r="AK708">
        <v>147.109963636364</v>
      </c>
      <c r="AL708">
        <v>-3.25002290583615</v>
      </c>
      <c r="AM708">
        <v>64.7014413785426</v>
      </c>
      <c r="AN708">
        <f>(AP708 - AO708 + DY708*1E3/(8.314*(EA708+273.15)) * AR708/DX708 * AQ708) * DX708/(100*DL708) * 1000/(1000 - AP708)</f>
        <v>0</v>
      </c>
      <c r="AO708">
        <v>20.3406320818554</v>
      </c>
      <c r="AP708">
        <v>23.7968181818182</v>
      </c>
      <c r="AQ708">
        <v>2.44711989671313e-05</v>
      </c>
      <c r="AR708">
        <v>119.371846667819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MAX(0,($B$13+$C$13*EF708)/(1+$D$13*EF708)*DY708/(EA708+273)*$E$13)</f>
        <v>0</v>
      </c>
      <c r="AX708" t="s">
        <v>437</v>
      </c>
      <c r="AY708" t="s">
        <v>437</v>
      </c>
      <c r="AZ708">
        <v>0</v>
      </c>
      <c r="BA708">
        <v>0</v>
      </c>
      <c r="BB708">
        <f>1-AZ708/BA708</f>
        <v>0</v>
      </c>
      <c r="BC708">
        <v>0</v>
      </c>
      <c r="BD708" t="s">
        <v>437</v>
      </c>
      <c r="BE708" t="s">
        <v>437</v>
      </c>
      <c r="BF708">
        <v>0</v>
      </c>
      <c r="BG708">
        <v>0</v>
      </c>
      <c r="BH708">
        <f>1-BF708/BG708</f>
        <v>0</v>
      </c>
      <c r="BI708">
        <v>0.5</v>
      </c>
      <c r="BJ708">
        <f>DI708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437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DH708">
        <f>$B$11*EG708+$C$11*EH708+$F$11*ES708*(1-EV708)</f>
        <v>0</v>
      </c>
      <c r="DI708">
        <f>DH708*DJ708</f>
        <v>0</v>
      </c>
      <c r="DJ708">
        <f>($B$11*$D$9+$C$11*$D$9+$F$11*((FF708+EX708)/MAX(FF708+EX708+FG708, 0.1)*$I$9+FG708/MAX(FF708+EX708+FG708, 0.1)*$J$9))/($B$11+$C$11+$F$11)</f>
        <v>0</v>
      </c>
      <c r="DK708">
        <f>($B$11*$K$9+$C$11*$K$9+$F$11*((FF708+EX708)/MAX(FF708+EX708+FG708, 0.1)*$P$9+FG708/MAX(FF708+EX708+FG708, 0.1)*$Q$9))/($B$11+$C$11+$F$11)</f>
        <v>0</v>
      </c>
      <c r="DL708">
        <v>5.9</v>
      </c>
      <c r="DM708">
        <v>0.5</v>
      </c>
      <c r="DN708" t="s">
        <v>438</v>
      </c>
      <c r="DO708">
        <v>2</v>
      </c>
      <c r="DP708" t="b">
        <v>1</v>
      </c>
      <c r="DQ708">
        <v>1759357481.94615</v>
      </c>
      <c r="DR708">
        <v>166.141230769231</v>
      </c>
      <c r="DS708">
        <v>150.463153846154</v>
      </c>
      <c r="DT708">
        <v>23.7877461538462</v>
      </c>
      <c r="DU708">
        <v>20.2895230769231</v>
      </c>
      <c r="DV708">
        <v>164.973923076923</v>
      </c>
      <c r="DW708">
        <v>23.4144384615385</v>
      </c>
      <c r="DX708">
        <v>500.036615384615</v>
      </c>
      <c r="DY708">
        <v>90.2671538461539</v>
      </c>
      <c r="DZ708">
        <v>0.0319858692307692</v>
      </c>
      <c r="EA708">
        <v>30.1920230769231</v>
      </c>
      <c r="EB708">
        <v>30.0185538461538</v>
      </c>
      <c r="EC708">
        <v>999.9</v>
      </c>
      <c r="ED708">
        <v>0</v>
      </c>
      <c r="EE708">
        <v>0</v>
      </c>
      <c r="EF708">
        <v>10006.7246153846</v>
      </c>
      <c r="EG708">
        <v>0</v>
      </c>
      <c r="EH708">
        <v>14.6185</v>
      </c>
      <c r="EI708">
        <v>15.6781307692308</v>
      </c>
      <c r="EJ708">
        <v>170.189692307692</v>
      </c>
      <c r="EK708">
        <v>153.578461538462</v>
      </c>
      <c r="EL708">
        <v>3.49822923076923</v>
      </c>
      <c r="EM708">
        <v>150.463153846154</v>
      </c>
      <c r="EN708">
        <v>20.2895230769231</v>
      </c>
      <c r="EO708">
        <v>2.14725307692308</v>
      </c>
      <c r="EP708">
        <v>1.83147692307692</v>
      </c>
      <c r="EQ708">
        <v>18.5741153846154</v>
      </c>
      <c r="ER708">
        <v>16.0580153846154</v>
      </c>
      <c r="ES708">
        <v>1999.99769230769</v>
      </c>
      <c r="ET708">
        <v>0.980002538461539</v>
      </c>
      <c r="EU708">
        <v>0.0199974076923077</v>
      </c>
      <c r="EV708">
        <v>0</v>
      </c>
      <c r="EW708">
        <v>829.041692307692</v>
      </c>
      <c r="EX708">
        <v>5.00059</v>
      </c>
      <c r="EY708">
        <v>16686.7307692308</v>
      </c>
      <c r="EZ708">
        <v>17360.3076923077</v>
      </c>
      <c r="FA708">
        <v>41.187</v>
      </c>
      <c r="FB708">
        <v>40.8701538461538</v>
      </c>
      <c r="FC708">
        <v>40.5</v>
      </c>
      <c r="FD708">
        <v>40.437</v>
      </c>
      <c r="FE708">
        <v>42.125</v>
      </c>
      <c r="FF708">
        <v>1955.10153846154</v>
      </c>
      <c r="FG708">
        <v>39.8907692307692</v>
      </c>
      <c r="FH708">
        <v>0</v>
      </c>
      <c r="FI708">
        <v>1759357491</v>
      </c>
      <c r="FJ708">
        <v>0</v>
      </c>
      <c r="FK708">
        <v>828.833576923077</v>
      </c>
      <c r="FL708">
        <v>-18.7005469799547</v>
      </c>
      <c r="FM708">
        <v>-385.070084919353</v>
      </c>
      <c r="FN708">
        <v>16682.6807692308</v>
      </c>
      <c r="FO708">
        <v>15</v>
      </c>
      <c r="FP708">
        <v>0</v>
      </c>
      <c r="FQ708" t="s">
        <v>439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15.12821</v>
      </c>
      <c r="GD708">
        <v>12.5231187969925</v>
      </c>
      <c r="GE708">
        <v>1.24410418892471</v>
      </c>
      <c r="GF708">
        <v>0</v>
      </c>
      <c r="GG708">
        <v>830.079647058824</v>
      </c>
      <c r="GH708">
        <v>-20.5295951135337</v>
      </c>
      <c r="GI708">
        <v>2.03175360193157</v>
      </c>
      <c r="GJ708">
        <v>-1</v>
      </c>
      <c r="GK708">
        <v>3.51681</v>
      </c>
      <c r="GL708">
        <v>-0.492817443609024</v>
      </c>
      <c r="GM708">
        <v>0.0478677932434743</v>
      </c>
      <c r="GN708">
        <v>0</v>
      </c>
      <c r="GO708">
        <v>0</v>
      </c>
      <c r="GP708">
        <v>2</v>
      </c>
      <c r="GQ708" t="s">
        <v>481</v>
      </c>
      <c r="GR708">
        <v>3.13225</v>
      </c>
      <c r="GS708">
        <v>2.71006</v>
      </c>
      <c r="GT708">
        <v>0.0350098</v>
      </c>
      <c r="GU708">
        <v>0.0313506</v>
      </c>
      <c r="GV708">
        <v>0.10227</v>
      </c>
      <c r="GW708">
        <v>0.0922116</v>
      </c>
      <c r="GX708">
        <v>36378</v>
      </c>
      <c r="GY708">
        <v>39144.9</v>
      </c>
      <c r="GZ708">
        <v>34104.1</v>
      </c>
      <c r="HA708">
        <v>36586.7</v>
      </c>
      <c r="HB708">
        <v>43218.4</v>
      </c>
      <c r="HC708">
        <v>47673.9</v>
      </c>
      <c r="HD708">
        <v>53190</v>
      </c>
      <c r="HE708">
        <v>58469.7</v>
      </c>
      <c r="HF708">
        <v>1.96478</v>
      </c>
      <c r="HG708">
        <v>1.78233</v>
      </c>
      <c r="HH708">
        <v>0.135403</v>
      </c>
      <c r="HI708">
        <v>0</v>
      </c>
      <c r="HJ708">
        <v>27.8098</v>
      </c>
      <c r="HK708">
        <v>999.9</v>
      </c>
      <c r="HL708">
        <v>49.2</v>
      </c>
      <c r="HM708">
        <v>30.847</v>
      </c>
      <c r="HN708">
        <v>24.3736</v>
      </c>
      <c r="HO708">
        <v>54.5115</v>
      </c>
      <c r="HP708">
        <v>46.0256</v>
      </c>
      <c r="HQ708">
        <v>1</v>
      </c>
      <c r="HR708">
        <v>0.0228709</v>
      </c>
      <c r="HS708">
        <v>-0.106914</v>
      </c>
      <c r="HT708">
        <v>20.1128</v>
      </c>
      <c r="HU708">
        <v>5.19662</v>
      </c>
      <c r="HV708">
        <v>12.004</v>
      </c>
      <c r="HW708">
        <v>4.9749</v>
      </c>
      <c r="HX708">
        <v>3.294</v>
      </c>
      <c r="HY708">
        <v>9999</v>
      </c>
      <c r="HZ708">
        <v>9999</v>
      </c>
      <c r="IA708">
        <v>999.9</v>
      </c>
      <c r="IB708">
        <v>9999</v>
      </c>
      <c r="IC708">
        <v>1.86325</v>
      </c>
      <c r="ID708">
        <v>1.86813</v>
      </c>
      <c r="IE708">
        <v>1.86784</v>
      </c>
      <c r="IF708">
        <v>1.86905</v>
      </c>
      <c r="IG708">
        <v>1.86987</v>
      </c>
      <c r="IH708">
        <v>1.86586</v>
      </c>
      <c r="II708">
        <v>1.86695</v>
      </c>
      <c r="IJ708">
        <v>1.86844</v>
      </c>
      <c r="IK708">
        <v>5</v>
      </c>
      <c r="IL708">
        <v>0</v>
      </c>
      <c r="IM708">
        <v>0</v>
      </c>
      <c r="IN708">
        <v>0</v>
      </c>
      <c r="IO708" t="s">
        <v>441</v>
      </c>
      <c r="IP708" t="s">
        <v>442</v>
      </c>
      <c r="IQ708" t="s">
        <v>443</v>
      </c>
      <c r="IR708" t="s">
        <v>443</v>
      </c>
      <c r="IS708" t="s">
        <v>443</v>
      </c>
      <c r="IT708" t="s">
        <v>443</v>
      </c>
      <c r="IU708">
        <v>0</v>
      </c>
      <c r="IV708">
        <v>100</v>
      </c>
      <c r="IW708">
        <v>100</v>
      </c>
      <c r="IX708">
        <v>1.08</v>
      </c>
      <c r="IY708">
        <v>0.3738</v>
      </c>
      <c r="IZ708">
        <v>0.591063205497763</v>
      </c>
      <c r="JA708">
        <v>0.00362635438953289</v>
      </c>
      <c r="JB708">
        <v>-8.50754122937555e-07</v>
      </c>
      <c r="JC708">
        <v>2.87264459290622e-10</v>
      </c>
      <c r="JD708">
        <v>-0.103101814204982</v>
      </c>
      <c r="JE708">
        <v>-0.017656537129445</v>
      </c>
      <c r="JF708">
        <v>0.00217271289782075</v>
      </c>
      <c r="JG708">
        <v>-2.34727275410467e-05</v>
      </c>
      <c r="JH708">
        <v>4</v>
      </c>
      <c r="JI708">
        <v>2183</v>
      </c>
      <c r="JJ708">
        <v>1</v>
      </c>
      <c r="JK708">
        <v>27</v>
      </c>
      <c r="JL708">
        <v>29322624.8</v>
      </c>
      <c r="JM708">
        <v>29322624.8</v>
      </c>
      <c r="JN708">
        <v>0.373535</v>
      </c>
      <c r="JO708">
        <v>2.66235</v>
      </c>
      <c r="JP708">
        <v>1.54785</v>
      </c>
      <c r="JQ708">
        <v>2.31323</v>
      </c>
      <c r="JR708">
        <v>1.64673</v>
      </c>
      <c r="JS708">
        <v>2.37061</v>
      </c>
      <c r="JT708">
        <v>34.2814</v>
      </c>
      <c r="JU708">
        <v>24.1926</v>
      </c>
      <c r="JV708">
        <v>18</v>
      </c>
      <c r="JW708">
        <v>505.857</v>
      </c>
      <c r="JX708">
        <v>390.523</v>
      </c>
      <c r="JY708">
        <v>27.66</v>
      </c>
      <c r="JZ708">
        <v>27.6272</v>
      </c>
      <c r="KA708">
        <v>30.0003</v>
      </c>
      <c r="KB708">
        <v>27.5659</v>
      </c>
      <c r="KC708">
        <v>27.5188</v>
      </c>
      <c r="KD708">
        <v>7.50634</v>
      </c>
      <c r="KE708">
        <v>15.9523</v>
      </c>
      <c r="KF708">
        <v>17.4853</v>
      </c>
      <c r="KG708">
        <v>27.6488</v>
      </c>
      <c r="KH708">
        <v>102.336</v>
      </c>
      <c r="KI708">
        <v>20.441</v>
      </c>
      <c r="KJ708">
        <v>96.697</v>
      </c>
      <c r="KK708">
        <v>94.7362</v>
      </c>
    </row>
    <row r="709" spans="1:297">
      <c r="A709">
        <v>693</v>
      </c>
      <c r="B709">
        <v>1759357495.1</v>
      </c>
      <c r="C709">
        <v>24635.0999999046</v>
      </c>
      <c r="D709" t="s">
        <v>1834</v>
      </c>
      <c r="E709" t="s">
        <v>1835</v>
      </c>
      <c r="F709">
        <v>5</v>
      </c>
      <c r="G709" t="s">
        <v>1795</v>
      </c>
      <c r="H709" t="s">
        <v>436</v>
      </c>
      <c r="I709">
        <v>1759357486.94615</v>
      </c>
      <c r="J709">
        <f>(K709)/1000</f>
        <v>0</v>
      </c>
      <c r="K709">
        <f>IF(DP709, AN709, AH709)</f>
        <v>0</v>
      </c>
      <c r="L709">
        <f>IF(DP709, AI709, AG709)</f>
        <v>0</v>
      </c>
      <c r="M709">
        <f>DR709 - IF(AU709&gt;1, L709*DL709*100.0/(AW709), 0)</f>
        <v>0</v>
      </c>
      <c r="N709">
        <f>((T709-J709/2)*M709-L709)/(T709+J709/2)</f>
        <v>0</v>
      </c>
      <c r="O709">
        <f>N709*(DY709+DZ709)/1000.0</f>
        <v>0</v>
      </c>
      <c r="P709">
        <f>(DR709 - IF(AU709&gt;1, L709*DL709*100.0/(AW709), 0))*(DY709+DZ709)/1000.0</f>
        <v>0</v>
      </c>
      <c r="Q709">
        <f>2.0/((1/S709-1/R709)+SIGN(S709)*SQRT((1/S709-1/R709)*(1/S709-1/R709) + 4*DM709/((DM709+1)*(DM709+1))*(2*1/S709*1/R709-1/R709*1/R709)))</f>
        <v>0</v>
      </c>
      <c r="R709">
        <f>IF(LEFT(DN709,1)&lt;&gt;"0",IF(LEFT(DN709,1)="1",3.0,DO709),$D$5+$E$5*(EF709*DY709/($K$5*1000))+$F$5*(EF709*DY709/($K$5*1000))*MAX(MIN(DL709,$J$5),$I$5)*MAX(MIN(DL709,$J$5),$I$5)+$G$5*MAX(MIN(DL709,$J$5),$I$5)*(EF709*DY709/($K$5*1000))+$H$5*(EF709*DY709/($K$5*1000))*(EF709*DY709/($K$5*1000)))</f>
        <v>0</v>
      </c>
      <c r="S709">
        <f>J709*(1000-(1000*0.61365*exp(17.502*W709/(240.97+W709))/(DY709+DZ709)+DT709)/2)/(1000*0.61365*exp(17.502*W709/(240.97+W709))/(DY709+DZ709)-DT709)</f>
        <v>0</v>
      </c>
      <c r="T709">
        <f>1/((DM709+1)/(Q709/1.6)+1/(R709/1.37)) + DM709/((DM709+1)/(Q709/1.6) + DM709/(R709/1.37))</f>
        <v>0</v>
      </c>
      <c r="U709">
        <f>(DH709*DK709)</f>
        <v>0</v>
      </c>
      <c r="V709">
        <f>(EA709+(U709+2*0.95*5.67E-8*(((EA709+$B$7)+273)^4-(EA709+273)^4)-44100*J709)/(1.84*29.3*R709+8*0.95*5.67E-8*(EA709+273)^3))</f>
        <v>0</v>
      </c>
      <c r="W709">
        <f>($C$7*EB709+$D$7*EC709+$E$7*V709)</f>
        <v>0</v>
      </c>
      <c r="X709">
        <f>0.61365*exp(17.502*W709/(240.97+W709))</f>
        <v>0</v>
      </c>
      <c r="Y709">
        <f>(Z709/AA709*100)</f>
        <v>0</v>
      </c>
      <c r="Z709">
        <f>DT709*(DY709+DZ709)/1000</f>
        <v>0</v>
      </c>
      <c r="AA709">
        <f>0.61365*exp(17.502*EA709/(240.97+EA709))</f>
        <v>0</v>
      </c>
      <c r="AB709">
        <f>(X709-DT709*(DY709+DZ709)/1000)</f>
        <v>0</v>
      </c>
      <c r="AC709">
        <f>(-J709*44100)</f>
        <v>0</v>
      </c>
      <c r="AD709">
        <f>2*29.3*R709*0.92*(EA709-W709)</f>
        <v>0</v>
      </c>
      <c r="AE709">
        <f>2*0.95*5.67E-8*(((EA709+$B$7)+273)^4-(W709+273)^4)</f>
        <v>0</v>
      </c>
      <c r="AF709">
        <f>U709+AE709+AC709+AD709</f>
        <v>0</v>
      </c>
      <c r="AG709">
        <f>DX709*AU709*(DS709-DR709*(1000-AU709*DU709)/(1000-AU709*DT709))/(100*DL709)</f>
        <v>0</v>
      </c>
      <c r="AH709">
        <f>1000*DX709*AU709*(DT709-DU709)/(100*DL709*(1000-AU709*DT709))</f>
        <v>0</v>
      </c>
      <c r="AI709">
        <f>(AJ709 - AK709 - DY709*1E3/(8.314*(EA709+273.15)) * AM709/DX709 * AL709) * DX709/(100*DL709) * (1000 - DU709)/1000</f>
        <v>0</v>
      </c>
      <c r="AJ709">
        <v>120.714404491736</v>
      </c>
      <c r="AK709">
        <v>131.155763636364</v>
      </c>
      <c r="AL709">
        <v>-3.18538402149817</v>
      </c>
      <c r="AM709">
        <v>64.7014413785426</v>
      </c>
      <c r="AN709">
        <f>(AP709 - AO709 + DY709*1E3/(8.314*(EA709+273.15)) * AR709/DX709 * AQ709) * DX709/(100*DL709) * 1000/(1000 - AP709)</f>
        <v>0</v>
      </c>
      <c r="AO709">
        <v>20.3928468351863</v>
      </c>
      <c r="AP709">
        <v>23.8139496969697</v>
      </c>
      <c r="AQ709">
        <v>4.57247658881559e-05</v>
      </c>
      <c r="AR709">
        <v>119.371846667819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MAX(0,($B$13+$C$13*EF709)/(1+$D$13*EF709)*DY709/(EA709+273)*$E$13)</f>
        <v>0</v>
      </c>
      <c r="AX709" t="s">
        <v>437</v>
      </c>
      <c r="AY709" t="s">
        <v>437</v>
      </c>
      <c r="AZ709">
        <v>0</v>
      </c>
      <c r="BA709">
        <v>0</v>
      </c>
      <c r="BB709">
        <f>1-AZ709/BA709</f>
        <v>0</v>
      </c>
      <c r="BC709">
        <v>0</v>
      </c>
      <c r="BD709" t="s">
        <v>437</v>
      </c>
      <c r="BE709" t="s">
        <v>437</v>
      </c>
      <c r="BF709">
        <v>0</v>
      </c>
      <c r="BG709">
        <v>0</v>
      </c>
      <c r="BH709">
        <f>1-BF709/BG709</f>
        <v>0</v>
      </c>
      <c r="BI709">
        <v>0.5</v>
      </c>
      <c r="BJ709">
        <f>DI709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437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DH709">
        <f>$B$11*EG709+$C$11*EH709+$F$11*ES709*(1-EV709)</f>
        <v>0</v>
      </c>
      <c r="DI709">
        <f>DH709*DJ709</f>
        <v>0</v>
      </c>
      <c r="DJ709">
        <f>($B$11*$D$9+$C$11*$D$9+$F$11*((FF709+EX709)/MAX(FF709+EX709+FG709, 0.1)*$I$9+FG709/MAX(FF709+EX709+FG709, 0.1)*$J$9))/($B$11+$C$11+$F$11)</f>
        <v>0</v>
      </c>
      <c r="DK709">
        <f>($B$11*$K$9+$C$11*$K$9+$F$11*((FF709+EX709)/MAX(FF709+EX709+FG709, 0.1)*$P$9+FG709/MAX(FF709+EX709+FG709, 0.1)*$Q$9))/($B$11+$C$11+$F$11)</f>
        <v>0</v>
      </c>
      <c r="DL709">
        <v>5.9</v>
      </c>
      <c r="DM709">
        <v>0.5</v>
      </c>
      <c r="DN709" t="s">
        <v>438</v>
      </c>
      <c r="DO709">
        <v>2</v>
      </c>
      <c r="DP709" t="b">
        <v>1</v>
      </c>
      <c r="DQ709">
        <v>1759357486.94615</v>
      </c>
      <c r="DR709">
        <v>150.425538461538</v>
      </c>
      <c r="DS709">
        <v>134.080846153846</v>
      </c>
      <c r="DT709">
        <v>23.7947153846154</v>
      </c>
      <c r="DU709">
        <v>20.3380153846154</v>
      </c>
      <c r="DV709">
        <v>149.311153846154</v>
      </c>
      <c r="DW709">
        <v>23.4211</v>
      </c>
      <c r="DX709">
        <v>500.040769230769</v>
      </c>
      <c r="DY709">
        <v>90.2681076923077</v>
      </c>
      <c r="DZ709">
        <v>0.0319687615384615</v>
      </c>
      <c r="EA709">
        <v>30.1877461538462</v>
      </c>
      <c r="EB709">
        <v>30.0201</v>
      </c>
      <c r="EC709">
        <v>999.9</v>
      </c>
      <c r="ED709">
        <v>0</v>
      </c>
      <c r="EE709">
        <v>0</v>
      </c>
      <c r="EF709">
        <v>10007.2076923077</v>
      </c>
      <c r="EG709">
        <v>0</v>
      </c>
      <c r="EH709">
        <v>14.6185</v>
      </c>
      <c r="EI709">
        <v>16.3447</v>
      </c>
      <c r="EJ709">
        <v>154.091923076923</v>
      </c>
      <c r="EK709">
        <v>136.863692307692</v>
      </c>
      <c r="EL709">
        <v>3.45671230769231</v>
      </c>
      <c r="EM709">
        <v>134.080846153846</v>
      </c>
      <c r="EN709">
        <v>20.3380153846154</v>
      </c>
      <c r="EO709">
        <v>2.14790461538462</v>
      </c>
      <c r="EP709">
        <v>1.83587307692308</v>
      </c>
      <c r="EQ709">
        <v>18.5789615384615</v>
      </c>
      <c r="ER709">
        <v>16.0955769230769</v>
      </c>
      <c r="ES709">
        <v>1999.98923076923</v>
      </c>
      <c r="ET709">
        <v>0.980002538461538</v>
      </c>
      <c r="EU709">
        <v>0.0199974076923077</v>
      </c>
      <c r="EV709">
        <v>0</v>
      </c>
      <c r="EW709">
        <v>827.623538461538</v>
      </c>
      <c r="EX709">
        <v>5.00059</v>
      </c>
      <c r="EY709">
        <v>16656.6230769231</v>
      </c>
      <c r="EZ709">
        <v>17360.2461538462</v>
      </c>
      <c r="FA709">
        <v>41.187</v>
      </c>
      <c r="FB709">
        <v>40.8701538461538</v>
      </c>
      <c r="FC709">
        <v>40.5</v>
      </c>
      <c r="FD709">
        <v>40.437</v>
      </c>
      <c r="FE709">
        <v>42.125</v>
      </c>
      <c r="FF709">
        <v>1955.09307692308</v>
      </c>
      <c r="FG709">
        <v>39.89</v>
      </c>
      <c r="FH709">
        <v>0</v>
      </c>
      <c r="FI709">
        <v>1759357495.8</v>
      </c>
      <c r="FJ709">
        <v>0</v>
      </c>
      <c r="FK709">
        <v>827.467846153846</v>
      </c>
      <c r="FL709">
        <v>-16.1053675332713</v>
      </c>
      <c r="FM709">
        <v>-325.336752392365</v>
      </c>
      <c r="FN709">
        <v>16654.1115384615</v>
      </c>
      <c r="FO709">
        <v>15</v>
      </c>
      <c r="FP709">
        <v>0</v>
      </c>
      <c r="FQ709" t="s">
        <v>439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15.9584428571429</v>
      </c>
      <c r="GD709">
        <v>8.98076883116883</v>
      </c>
      <c r="GE709">
        <v>0.947656345975706</v>
      </c>
      <c r="GF709">
        <v>0</v>
      </c>
      <c r="GG709">
        <v>828.368588235294</v>
      </c>
      <c r="GH709">
        <v>-17.3755233058243</v>
      </c>
      <c r="GI709">
        <v>1.72505026555318</v>
      </c>
      <c r="GJ709">
        <v>-1</v>
      </c>
      <c r="GK709">
        <v>3.48114047619048</v>
      </c>
      <c r="GL709">
        <v>-0.502023896103892</v>
      </c>
      <c r="GM709">
        <v>0.0512509779210942</v>
      </c>
      <c r="GN709">
        <v>0</v>
      </c>
      <c r="GO709">
        <v>0</v>
      </c>
      <c r="GP709">
        <v>2</v>
      </c>
      <c r="GQ709" t="s">
        <v>481</v>
      </c>
      <c r="GR709">
        <v>3.13221</v>
      </c>
      <c r="GS709">
        <v>2.70985</v>
      </c>
      <c r="GT709">
        <v>0.0313704</v>
      </c>
      <c r="GU709">
        <v>0.0276708</v>
      </c>
      <c r="GV709">
        <v>0.102316</v>
      </c>
      <c r="GW709">
        <v>0.0922789</v>
      </c>
      <c r="GX709">
        <v>36515.2</v>
      </c>
      <c r="GY709">
        <v>39293.4</v>
      </c>
      <c r="GZ709">
        <v>34104.1</v>
      </c>
      <c r="HA709">
        <v>36586.4</v>
      </c>
      <c r="HB709">
        <v>43215.8</v>
      </c>
      <c r="HC709">
        <v>47669.4</v>
      </c>
      <c r="HD709">
        <v>53190</v>
      </c>
      <c r="HE709">
        <v>58469.1</v>
      </c>
      <c r="HF709">
        <v>1.96472</v>
      </c>
      <c r="HG709">
        <v>1.78235</v>
      </c>
      <c r="HH709">
        <v>0.135489</v>
      </c>
      <c r="HI709">
        <v>0</v>
      </c>
      <c r="HJ709">
        <v>27.8075</v>
      </c>
      <c r="HK709">
        <v>999.9</v>
      </c>
      <c r="HL709">
        <v>49.225</v>
      </c>
      <c r="HM709">
        <v>30.867</v>
      </c>
      <c r="HN709">
        <v>24.4128</v>
      </c>
      <c r="HO709">
        <v>54.5815</v>
      </c>
      <c r="HP709">
        <v>46.0176</v>
      </c>
      <c r="HQ709">
        <v>1</v>
      </c>
      <c r="HR709">
        <v>0.0230945</v>
      </c>
      <c r="HS709">
        <v>-0.0945098</v>
      </c>
      <c r="HT709">
        <v>20.1128</v>
      </c>
      <c r="HU709">
        <v>5.19647</v>
      </c>
      <c r="HV709">
        <v>12.004</v>
      </c>
      <c r="HW709">
        <v>4.9748</v>
      </c>
      <c r="HX709">
        <v>3.29393</v>
      </c>
      <c r="HY709">
        <v>9999</v>
      </c>
      <c r="HZ709">
        <v>9999</v>
      </c>
      <c r="IA709">
        <v>999.9</v>
      </c>
      <c r="IB709">
        <v>9999</v>
      </c>
      <c r="IC709">
        <v>1.86325</v>
      </c>
      <c r="ID709">
        <v>1.86813</v>
      </c>
      <c r="IE709">
        <v>1.86786</v>
      </c>
      <c r="IF709">
        <v>1.86905</v>
      </c>
      <c r="IG709">
        <v>1.86987</v>
      </c>
      <c r="IH709">
        <v>1.86587</v>
      </c>
      <c r="II709">
        <v>1.86694</v>
      </c>
      <c r="IJ709">
        <v>1.86844</v>
      </c>
      <c r="IK709">
        <v>5</v>
      </c>
      <c r="IL709">
        <v>0</v>
      </c>
      <c r="IM709">
        <v>0</v>
      </c>
      <c r="IN709">
        <v>0</v>
      </c>
      <c r="IO709" t="s">
        <v>441</v>
      </c>
      <c r="IP709" t="s">
        <v>442</v>
      </c>
      <c r="IQ709" t="s">
        <v>443</v>
      </c>
      <c r="IR709" t="s">
        <v>443</v>
      </c>
      <c r="IS709" t="s">
        <v>443</v>
      </c>
      <c r="IT709" t="s">
        <v>443</v>
      </c>
      <c r="IU709">
        <v>0</v>
      </c>
      <c r="IV709">
        <v>100</v>
      </c>
      <c r="IW709">
        <v>100</v>
      </c>
      <c r="IX709">
        <v>1.028</v>
      </c>
      <c r="IY709">
        <v>0.3745</v>
      </c>
      <c r="IZ709">
        <v>0.591063205497763</v>
      </c>
      <c r="JA709">
        <v>0.00362635438953289</v>
      </c>
      <c r="JB709">
        <v>-8.50754122937555e-07</v>
      </c>
      <c r="JC709">
        <v>2.87264459290622e-10</v>
      </c>
      <c r="JD709">
        <v>-0.103101814204982</v>
      </c>
      <c r="JE709">
        <v>-0.017656537129445</v>
      </c>
      <c r="JF709">
        <v>0.00217271289782075</v>
      </c>
      <c r="JG709">
        <v>-2.34727275410467e-05</v>
      </c>
      <c r="JH709">
        <v>4</v>
      </c>
      <c r="JI709">
        <v>2183</v>
      </c>
      <c r="JJ709">
        <v>1</v>
      </c>
      <c r="JK709">
        <v>27</v>
      </c>
      <c r="JL709">
        <v>29322624.9</v>
      </c>
      <c r="JM709">
        <v>29322624.9</v>
      </c>
      <c r="JN709">
        <v>0.336914</v>
      </c>
      <c r="JO709">
        <v>2.66479</v>
      </c>
      <c r="JP709">
        <v>1.54785</v>
      </c>
      <c r="JQ709">
        <v>2.31323</v>
      </c>
      <c r="JR709">
        <v>1.64673</v>
      </c>
      <c r="JS709">
        <v>2.37061</v>
      </c>
      <c r="JT709">
        <v>34.2587</v>
      </c>
      <c r="JU709">
        <v>24.1926</v>
      </c>
      <c r="JV709">
        <v>18</v>
      </c>
      <c r="JW709">
        <v>505.85</v>
      </c>
      <c r="JX709">
        <v>390.555</v>
      </c>
      <c r="JY709">
        <v>27.6396</v>
      </c>
      <c r="JZ709">
        <v>27.6307</v>
      </c>
      <c r="KA709">
        <v>30.0003</v>
      </c>
      <c r="KB709">
        <v>27.5687</v>
      </c>
      <c r="KC709">
        <v>27.5216</v>
      </c>
      <c r="KD709">
        <v>6.78439</v>
      </c>
      <c r="KE709">
        <v>15.9523</v>
      </c>
      <c r="KF709">
        <v>17.4853</v>
      </c>
      <c r="KG709">
        <v>27.6302</v>
      </c>
      <c r="KH709">
        <v>82.0923</v>
      </c>
      <c r="KI709">
        <v>20.4622</v>
      </c>
      <c r="KJ709">
        <v>96.697</v>
      </c>
      <c r="KK709">
        <v>94.7353</v>
      </c>
    </row>
    <row r="710" spans="1:297">
      <c r="A710">
        <v>694</v>
      </c>
      <c r="B710">
        <v>1759357500.1</v>
      </c>
      <c r="C710">
        <v>24640.0999999046</v>
      </c>
      <c r="D710" t="s">
        <v>1836</v>
      </c>
      <c r="E710" t="s">
        <v>1837</v>
      </c>
      <c r="F710">
        <v>5</v>
      </c>
      <c r="G710" t="s">
        <v>1795</v>
      </c>
      <c r="H710" t="s">
        <v>436</v>
      </c>
      <c r="I710">
        <v>1759357491.94615</v>
      </c>
      <c r="J710">
        <f>(K710)/1000</f>
        <v>0</v>
      </c>
      <c r="K710">
        <f>IF(DP710, AN710, AH710)</f>
        <v>0</v>
      </c>
      <c r="L710">
        <f>IF(DP710, AI710, AG710)</f>
        <v>0</v>
      </c>
      <c r="M710">
        <f>DR710 - IF(AU710&gt;1, L710*DL710*100.0/(AW710), 0)</f>
        <v>0</v>
      </c>
      <c r="N710">
        <f>((T710-J710/2)*M710-L710)/(T710+J710/2)</f>
        <v>0</v>
      </c>
      <c r="O710">
        <f>N710*(DY710+DZ710)/1000.0</f>
        <v>0</v>
      </c>
      <c r="P710">
        <f>(DR710 - IF(AU710&gt;1, L710*DL710*100.0/(AW710), 0))*(DY710+DZ710)/1000.0</f>
        <v>0</v>
      </c>
      <c r="Q710">
        <f>2.0/((1/S710-1/R710)+SIGN(S710)*SQRT((1/S710-1/R710)*(1/S710-1/R710) + 4*DM710/((DM710+1)*(DM710+1))*(2*1/S710*1/R710-1/R710*1/R710)))</f>
        <v>0</v>
      </c>
      <c r="R710">
        <f>IF(LEFT(DN710,1)&lt;&gt;"0",IF(LEFT(DN710,1)="1",3.0,DO710),$D$5+$E$5*(EF710*DY710/($K$5*1000))+$F$5*(EF710*DY710/($K$5*1000))*MAX(MIN(DL710,$J$5),$I$5)*MAX(MIN(DL710,$J$5),$I$5)+$G$5*MAX(MIN(DL710,$J$5),$I$5)*(EF710*DY710/($K$5*1000))+$H$5*(EF710*DY710/($K$5*1000))*(EF710*DY710/($K$5*1000)))</f>
        <v>0</v>
      </c>
      <c r="S710">
        <f>J710*(1000-(1000*0.61365*exp(17.502*W710/(240.97+W710))/(DY710+DZ710)+DT710)/2)/(1000*0.61365*exp(17.502*W710/(240.97+W710))/(DY710+DZ710)-DT710)</f>
        <v>0</v>
      </c>
      <c r="T710">
        <f>1/((DM710+1)/(Q710/1.6)+1/(R710/1.37)) + DM710/((DM710+1)/(Q710/1.6) + DM710/(R710/1.37))</f>
        <v>0</v>
      </c>
      <c r="U710">
        <f>(DH710*DK710)</f>
        <v>0</v>
      </c>
      <c r="V710">
        <f>(EA710+(U710+2*0.95*5.67E-8*(((EA710+$B$7)+273)^4-(EA710+273)^4)-44100*J710)/(1.84*29.3*R710+8*0.95*5.67E-8*(EA710+273)^3))</f>
        <v>0</v>
      </c>
      <c r="W710">
        <f>($C$7*EB710+$D$7*EC710+$E$7*V710)</f>
        <v>0</v>
      </c>
      <c r="X710">
        <f>0.61365*exp(17.502*W710/(240.97+W710))</f>
        <v>0</v>
      </c>
      <c r="Y710">
        <f>(Z710/AA710*100)</f>
        <v>0</v>
      </c>
      <c r="Z710">
        <f>DT710*(DY710+DZ710)/1000</f>
        <v>0</v>
      </c>
      <c r="AA710">
        <f>0.61365*exp(17.502*EA710/(240.97+EA710))</f>
        <v>0</v>
      </c>
      <c r="AB710">
        <f>(X710-DT710*(DY710+DZ710)/1000)</f>
        <v>0</v>
      </c>
      <c r="AC710">
        <f>(-J710*44100)</f>
        <v>0</v>
      </c>
      <c r="AD710">
        <f>2*29.3*R710*0.92*(EA710-W710)</f>
        <v>0</v>
      </c>
      <c r="AE710">
        <f>2*0.95*5.67E-8*(((EA710+$B$7)+273)^4-(W710+273)^4)</f>
        <v>0</v>
      </c>
      <c r="AF710">
        <f>U710+AE710+AC710+AD710</f>
        <v>0</v>
      </c>
      <c r="AG710">
        <f>DX710*AU710*(DS710-DR710*(1000-AU710*DU710)/(1000-AU710*DT710))/(100*DL710)</f>
        <v>0</v>
      </c>
      <c r="AH710">
        <f>1000*DX710*AU710*(DT710-DU710)/(100*DL710*(1000-AU710*DT710))</f>
        <v>0</v>
      </c>
      <c r="AI710">
        <f>(AJ710 - AK710 - DY710*1E3/(8.314*(EA710+273.15)) * AM710/DX710 * AL710) * DX710/(100*DL710) * (1000 - DU710)/1000</f>
        <v>0</v>
      </c>
      <c r="AJ710">
        <v>104.884296811547</v>
      </c>
      <c r="AK710">
        <v>115.761157575758</v>
      </c>
      <c r="AL710">
        <v>-3.07244907236421</v>
      </c>
      <c r="AM710">
        <v>64.7014413785426</v>
      </c>
      <c r="AN710">
        <f>(AP710 - AO710 + DY710*1E3/(8.314*(EA710+273.15)) * AR710/DX710 * AQ710) * DX710/(100*DL710) * 1000/(1000 - AP710)</f>
        <v>0</v>
      </c>
      <c r="AO710">
        <v>20.4024850261275</v>
      </c>
      <c r="AP710">
        <v>23.8133684848485</v>
      </c>
      <c r="AQ710">
        <v>2.39264667266445e-06</v>
      </c>
      <c r="AR710">
        <v>119.371846667819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MAX(0,($B$13+$C$13*EF710)/(1+$D$13*EF710)*DY710/(EA710+273)*$E$13)</f>
        <v>0</v>
      </c>
      <c r="AX710" t="s">
        <v>437</v>
      </c>
      <c r="AY710" t="s">
        <v>437</v>
      </c>
      <c r="AZ710">
        <v>0</v>
      </c>
      <c r="BA710">
        <v>0</v>
      </c>
      <c r="BB710">
        <f>1-AZ710/BA710</f>
        <v>0</v>
      </c>
      <c r="BC710">
        <v>0</v>
      </c>
      <c r="BD710" t="s">
        <v>437</v>
      </c>
      <c r="BE710" t="s">
        <v>437</v>
      </c>
      <c r="BF710">
        <v>0</v>
      </c>
      <c r="BG710">
        <v>0</v>
      </c>
      <c r="BH710">
        <f>1-BF710/BG710</f>
        <v>0</v>
      </c>
      <c r="BI710">
        <v>0.5</v>
      </c>
      <c r="BJ710">
        <f>DI710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437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DH710">
        <f>$B$11*EG710+$C$11*EH710+$F$11*ES710*(1-EV710)</f>
        <v>0</v>
      </c>
      <c r="DI710">
        <f>DH710*DJ710</f>
        <v>0</v>
      </c>
      <c r="DJ710">
        <f>($B$11*$D$9+$C$11*$D$9+$F$11*((FF710+EX710)/MAX(FF710+EX710+FG710, 0.1)*$I$9+FG710/MAX(FF710+EX710+FG710, 0.1)*$J$9))/($B$11+$C$11+$F$11)</f>
        <v>0</v>
      </c>
      <c r="DK710">
        <f>($B$11*$K$9+$C$11*$K$9+$F$11*((FF710+EX710)/MAX(FF710+EX710+FG710, 0.1)*$P$9+FG710/MAX(FF710+EX710+FG710, 0.1)*$Q$9))/($B$11+$C$11+$F$11)</f>
        <v>0</v>
      </c>
      <c r="DL710">
        <v>5.9</v>
      </c>
      <c r="DM710">
        <v>0.5</v>
      </c>
      <c r="DN710" t="s">
        <v>438</v>
      </c>
      <c r="DO710">
        <v>2</v>
      </c>
      <c r="DP710" t="b">
        <v>1</v>
      </c>
      <c r="DQ710">
        <v>1759357491.94615</v>
      </c>
      <c r="DR710">
        <v>134.896615384615</v>
      </c>
      <c r="DS710">
        <v>117.842307692308</v>
      </c>
      <c r="DT710">
        <v>23.8045230769231</v>
      </c>
      <c r="DU710">
        <v>20.3744538461538</v>
      </c>
      <c r="DV710">
        <v>133.834923076923</v>
      </c>
      <c r="DW710">
        <v>23.4304769230769</v>
      </c>
      <c r="DX710">
        <v>500.022923076923</v>
      </c>
      <c r="DY710">
        <v>90.2684230769231</v>
      </c>
      <c r="DZ710">
        <v>0.0319474692307692</v>
      </c>
      <c r="EA710">
        <v>30.1854076923077</v>
      </c>
      <c r="EB710">
        <v>30.0167846153846</v>
      </c>
      <c r="EC710">
        <v>999.9</v>
      </c>
      <c r="ED710">
        <v>0</v>
      </c>
      <c r="EE710">
        <v>0</v>
      </c>
      <c r="EF710">
        <v>10005.19</v>
      </c>
      <c r="EG710">
        <v>0</v>
      </c>
      <c r="EH710">
        <v>14.6185</v>
      </c>
      <c r="EI710">
        <v>17.0543076923077</v>
      </c>
      <c r="EJ710">
        <v>138.185923076923</v>
      </c>
      <c r="EK710">
        <v>120.292861538462</v>
      </c>
      <c r="EL710">
        <v>3.43007461538462</v>
      </c>
      <c r="EM710">
        <v>117.842307692308</v>
      </c>
      <c r="EN710">
        <v>20.3744538461538</v>
      </c>
      <c r="EO710">
        <v>2.14879692307692</v>
      </c>
      <c r="EP710">
        <v>1.83917</v>
      </c>
      <c r="EQ710">
        <v>18.5855923076923</v>
      </c>
      <c r="ER710">
        <v>16.1237076923077</v>
      </c>
      <c r="ES710">
        <v>1999.98307692308</v>
      </c>
      <c r="ET710">
        <v>0.980002538461538</v>
      </c>
      <c r="EU710">
        <v>0.0199974076923077</v>
      </c>
      <c r="EV710">
        <v>0</v>
      </c>
      <c r="EW710">
        <v>826.384076923077</v>
      </c>
      <c r="EX710">
        <v>5.00059</v>
      </c>
      <c r="EY710">
        <v>16631.4846153846</v>
      </c>
      <c r="EZ710">
        <v>17360.2153846154</v>
      </c>
      <c r="FA710">
        <v>41.187</v>
      </c>
      <c r="FB710">
        <v>40.875</v>
      </c>
      <c r="FC710">
        <v>40.5047692307692</v>
      </c>
      <c r="FD710">
        <v>40.437</v>
      </c>
      <c r="FE710">
        <v>42.125</v>
      </c>
      <c r="FF710">
        <v>1955.08692307692</v>
      </c>
      <c r="FG710">
        <v>39.89</v>
      </c>
      <c r="FH710">
        <v>0</v>
      </c>
      <c r="FI710">
        <v>1759357501.2</v>
      </c>
      <c r="FJ710">
        <v>0</v>
      </c>
      <c r="FK710">
        <v>826.13516</v>
      </c>
      <c r="FL710">
        <v>-12.3372307684156</v>
      </c>
      <c r="FM710">
        <v>-263.876923136189</v>
      </c>
      <c r="FN710">
        <v>16626.024</v>
      </c>
      <c r="FO710">
        <v>15</v>
      </c>
      <c r="FP710">
        <v>0</v>
      </c>
      <c r="FQ710" t="s">
        <v>439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16.65962</v>
      </c>
      <c r="GD710">
        <v>7.92496240601499</v>
      </c>
      <c r="GE710">
        <v>0.839734456599228</v>
      </c>
      <c r="GF710">
        <v>0</v>
      </c>
      <c r="GG710">
        <v>827.077882352941</v>
      </c>
      <c r="GH710">
        <v>-14.869182582314</v>
      </c>
      <c r="GI710">
        <v>1.48243059087007</v>
      </c>
      <c r="GJ710">
        <v>-1</v>
      </c>
      <c r="GK710">
        <v>3.443892</v>
      </c>
      <c r="GL710">
        <v>-0.330873383458647</v>
      </c>
      <c r="GM710">
        <v>0.0338921749965977</v>
      </c>
      <c r="GN710">
        <v>0</v>
      </c>
      <c r="GO710">
        <v>0</v>
      </c>
      <c r="GP710">
        <v>2</v>
      </c>
      <c r="GQ710" t="s">
        <v>481</v>
      </c>
      <c r="GR710">
        <v>3.13227</v>
      </c>
      <c r="GS710">
        <v>2.70995</v>
      </c>
      <c r="GT710">
        <v>0.0277385</v>
      </c>
      <c r="GU710">
        <v>0.0234691</v>
      </c>
      <c r="GV710">
        <v>0.102309</v>
      </c>
      <c r="GW710">
        <v>0.0922965</v>
      </c>
      <c r="GX710">
        <v>36652</v>
      </c>
      <c r="GY710">
        <v>39463</v>
      </c>
      <c r="GZ710">
        <v>34104</v>
      </c>
      <c r="HA710">
        <v>36586.3</v>
      </c>
      <c r="HB710">
        <v>43215.3</v>
      </c>
      <c r="HC710">
        <v>47667.9</v>
      </c>
      <c r="HD710">
        <v>53189.5</v>
      </c>
      <c r="HE710">
        <v>58469</v>
      </c>
      <c r="HF710">
        <v>1.9646</v>
      </c>
      <c r="HG710">
        <v>1.78233</v>
      </c>
      <c r="HH710">
        <v>0.135187</v>
      </c>
      <c r="HI710">
        <v>0</v>
      </c>
      <c r="HJ710">
        <v>27.8056</v>
      </c>
      <c r="HK710">
        <v>999.9</v>
      </c>
      <c r="HL710">
        <v>49.225</v>
      </c>
      <c r="HM710">
        <v>30.867</v>
      </c>
      <c r="HN710">
        <v>24.4147</v>
      </c>
      <c r="HO710">
        <v>54.5915</v>
      </c>
      <c r="HP710">
        <v>45.9575</v>
      </c>
      <c r="HQ710">
        <v>1</v>
      </c>
      <c r="HR710">
        <v>0.0234782</v>
      </c>
      <c r="HS710">
        <v>-0.102898</v>
      </c>
      <c r="HT710">
        <v>20.1128</v>
      </c>
      <c r="HU710">
        <v>5.19603</v>
      </c>
      <c r="HV710">
        <v>12.004</v>
      </c>
      <c r="HW710">
        <v>4.9748</v>
      </c>
      <c r="HX710">
        <v>3.29395</v>
      </c>
      <c r="HY710">
        <v>9999</v>
      </c>
      <c r="HZ710">
        <v>9999</v>
      </c>
      <c r="IA710">
        <v>999.9</v>
      </c>
      <c r="IB710">
        <v>9999</v>
      </c>
      <c r="IC710">
        <v>1.86325</v>
      </c>
      <c r="ID710">
        <v>1.86813</v>
      </c>
      <c r="IE710">
        <v>1.86788</v>
      </c>
      <c r="IF710">
        <v>1.86905</v>
      </c>
      <c r="IG710">
        <v>1.86987</v>
      </c>
      <c r="IH710">
        <v>1.86588</v>
      </c>
      <c r="II710">
        <v>1.86695</v>
      </c>
      <c r="IJ710">
        <v>1.86844</v>
      </c>
      <c r="IK710">
        <v>5</v>
      </c>
      <c r="IL710">
        <v>0</v>
      </c>
      <c r="IM710">
        <v>0</v>
      </c>
      <c r="IN710">
        <v>0</v>
      </c>
      <c r="IO710" t="s">
        <v>441</v>
      </c>
      <c r="IP710" t="s">
        <v>442</v>
      </c>
      <c r="IQ710" t="s">
        <v>443</v>
      </c>
      <c r="IR710" t="s">
        <v>443</v>
      </c>
      <c r="IS710" t="s">
        <v>443</v>
      </c>
      <c r="IT710" t="s">
        <v>443</v>
      </c>
      <c r="IU710">
        <v>0</v>
      </c>
      <c r="IV710">
        <v>100</v>
      </c>
      <c r="IW710">
        <v>100</v>
      </c>
      <c r="IX710">
        <v>0.976</v>
      </c>
      <c r="IY710">
        <v>0.3743</v>
      </c>
      <c r="IZ710">
        <v>0.591063205497763</v>
      </c>
      <c r="JA710">
        <v>0.00362635438953289</v>
      </c>
      <c r="JB710">
        <v>-8.50754122937555e-07</v>
      </c>
      <c r="JC710">
        <v>2.87264459290622e-10</v>
      </c>
      <c r="JD710">
        <v>-0.103101814204982</v>
      </c>
      <c r="JE710">
        <v>-0.017656537129445</v>
      </c>
      <c r="JF710">
        <v>0.00217271289782075</v>
      </c>
      <c r="JG710">
        <v>-2.34727275410467e-05</v>
      </c>
      <c r="JH710">
        <v>4</v>
      </c>
      <c r="JI710">
        <v>2183</v>
      </c>
      <c r="JJ710">
        <v>1</v>
      </c>
      <c r="JK710">
        <v>27</v>
      </c>
      <c r="JL710">
        <v>29322625</v>
      </c>
      <c r="JM710">
        <v>29322625</v>
      </c>
      <c r="JN710">
        <v>0.302734</v>
      </c>
      <c r="JO710">
        <v>2.67212</v>
      </c>
      <c r="JP710">
        <v>1.54785</v>
      </c>
      <c r="JQ710">
        <v>2.31201</v>
      </c>
      <c r="JR710">
        <v>1.64673</v>
      </c>
      <c r="JS710">
        <v>2.38037</v>
      </c>
      <c r="JT710">
        <v>34.2814</v>
      </c>
      <c r="JU710">
        <v>24.1926</v>
      </c>
      <c r="JV710">
        <v>18</v>
      </c>
      <c r="JW710">
        <v>505.793</v>
      </c>
      <c r="JX710">
        <v>390.561</v>
      </c>
      <c r="JY710">
        <v>27.6202</v>
      </c>
      <c r="JZ710">
        <v>27.6336</v>
      </c>
      <c r="KA710">
        <v>30.0003</v>
      </c>
      <c r="KB710">
        <v>27.5716</v>
      </c>
      <c r="KC710">
        <v>27.5245</v>
      </c>
      <c r="KD710">
        <v>6.10119</v>
      </c>
      <c r="KE710">
        <v>15.6797</v>
      </c>
      <c r="KF710">
        <v>17.4853</v>
      </c>
      <c r="KG710">
        <v>27.6146</v>
      </c>
      <c r="KH710">
        <v>68.5139</v>
      </c>
      <c r="KI710">
        <v>20.4976</v>
      </c>
      <c r="KJ710">
        <v>96.6961</v>
      </c>
      <c r="KK710">
        <v>94.7351</v>
      </c>
    </row>
    <row r="711" spans="1:297">
      <c r="A711">
        <v>695</v>
      </c>
      <c r="B711">
        <v>1759357505.1</v>
      </c>
      <c r="C711">
        <v>24645.0999999046</v>
      </c>
      <c r="D711" t="s">
        <v>1838</v>
      </c>
      <c r="E711" t="s">
        <v>1839</v>
      </c>
      <c r="F711">
        <v>5</v>
      </c>
      <c r="G711" t="s">
        <v>1795</v>
      </c>
      <c r="H711" t="s">
        <v>436</v>
      </c>
      <c r="I711">
        <v>1759357496.94615</v>
      </c>
      <c r="J711">
        <f>(K711)/1000</f>
        <v>0</v>
      </c>
      <c r="K711">
        <f>IF(DP711, AN711, AH711)</f>
        <v>0</v>
      </c>
      <c r="L711">
        <f>IF(DP711, AI711, AG711)</f>
        <v>0</v>
      </c>
      <c r="M711">
        <f>DR711 - IF(AU711&gt;1, L711*DL711*100.0/(AW711), 0)</f>
        <v>0</v>
      </c>
      <c r="N711">
        <f>((T711-J711/2)*M711-L711)/(T711+J711/2)</f>
        <v>0</v>
      </c>
      <c r="O711">
        <f>N711*(DY711+DZ711)/1000.0</f>
        <v>0</v>
      </c>
      <c r="P711">
        <f>(DR711 - IF(AU711&gt;1, L711*DL711*100.0/(AW711), 0))*(DY711+DZ711)/1000.0</f>
        <v>0</v>
      </c>
      <c r="Q711">
        <f>2.0/((1/S711-1/R711)+SIGN(S711)*SQRT((1/S711-1/R711)*(1/S711-1/R711) + 4*DM711/((DM711+1)*(DM711+1))*(2*1/S711*1/R711-1/R711*1/R711)))</f>
        <v>0</v>
      </c>
      <c r="R711">
        <f>IF(LEFT(DN711,1)&lt;&gt;"0",IF(LEFT(DN711,1)="1",3.0,DO711),$D$5+$E$5*(EF711*DY711/($K$5*1000))+$F$5*(EF711*DY711/($K$5*1000))*MAX(MIN(DL711,$J$5),$I$5)*MAX(MIN(DL711,$J$5),$I$5)+$G$5*MAX(MIN(DL711,$J$5),$I$5)*(EF711*DY711/($K$5*1000))+$H$5*(EF711*DY711/($K$5*1000))*(EF711*DY711/($K$5*1000)))</f>
        <v>0</v>
      </c>
      <c r="S711">
        <f>J711*(1000-(1000*0.61365*exp(17.502*W711/(240.97+W711))/(DY711+DZ711)+DT711)/2)/(1000*0.61365*exp(17.502*W711/(240.97+W711))/(DY711+DZ711)-DT711)</f>
        <v>0</v>
      </c>
      <c r="T711">
        <f>1/((DM711+1)/(Q711/1.6)+1/(R711/1.37)) + DM711/((DM711+1)/(Q711/1.6) + DM711/(R711/1.37))</f>
        <v>0</v>
      </c>
      <c r="U711">
        <f>(DH711*DK711)</f>
        <v>0</v>
      </c>
      <c r="V711">
        <f>(EA711+(U711+2*0.95*5.67E-8*(((EA711+$B$7)+273)^4-(EA711+273)^4)-44100*J711)/(1.84*29.3*R711+8*0.95*5.67E-8*(EA711+273)^3))</f>
        <v>0</v>
      </c>
      <c r="W711">
        <f>($C$7*EB711+$D$7*EC711+$E$7*V711)</f>
        <v>0</v>
      </c>
      <c r="X711">
        <f>0.61365*exp(17.502*W711/(240.97+W711))</f>
        <v>0</v>
      </c>
      <c r="Y711">
        <f>(Z711/AA711*100)</f>
        <v>0</v>
      </c>
      <c r="Z711">
        <f>DT711*(DY711+DZ711)/1000</f>
        <v>0</v>
      </c>
      <c r="AA711">
        <f>0.61365*exp(17.502*EA711/(240.97+EA711))</f>
        <v>0</v>
      </c>
      <c r="AB711">
        <f>(X711-DT711*(DY711+DZ711)/1000)</f>
        <v>0</v>
      </c>
      <c r="AC711">
        <f>(-J711*44100)</f>
        <v>0</v>
      </c>
      <c r="AD711">
        <f>2*29.3*R711*0.92*(EA711-W711)</f>
        <v>0</v>
      </c>
      <c r="AE711">
        <f>2*0.95*5.67E-8*(((EA711+$B$7)+273)^4-(W711+273)^4)</f>
        <v>0</v>
      </c>
      <c r="AF711">
        <f>U711+AE711+AC711+AD711</f>
        <v>0</v>
      </c>
      <c r="AG711">
        <f>DX711*AU711*(DS711-DR711*(1000-AU711*DU711)/(1000-AU711*DT711))/(100*DL711)</f>
        <v>0</v>
      </c>
      <c r="AH711">
        <f>1000*DX711*AU711*(DT711-DU711)/(100*DL711*(1000-AU711*DT711))</f>
        <v>0</v>
      </c>
      <c r="AI711">
        <f>(AJ711 - AK711 - DY711*1E3/(8.314*(EA711+273.15)) * AM711/DX711 * AL711) * DX711/(100*DL711) * (1000 - DU711)/1000</f>
        <v>0</v>
      </c>
      <c r="AJ711">
        <v>87.3619493439919</v>
      </c>
      <c r="AK711">
        <v>99.5198193939394</v>
      </c>
      <c r="AL711">
        <v>-3.25358684138399</v>
      </c>
      <c r="AM711">
        <v>64.7014413785426</v>
      </c>
      <c r="AN711">
        <f>(AP711 - AO711 + DY711*1E3/(8.314*(EA711+273.15)) * AR711/DX711 * AQ711) * DX711/(100*DL711) * 1000/(1000 - AP711)</f>
        <v>0</v>
      </c>
      <c r="AO711">
        <v>20.4072836926062</v>
      </c>
      <c r="AP711">
        <v>23.8041103030303</v>
      </c>
      <c r="AQ711">
        <v>-2.44413982174067e-05</v>
      </c>
      <c r="AR711">
        <v>119.371846667819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MAX(0,($B$13+$C$13*EF711)/(1+$D$13*EF711)*DY711/(EA711+273)*$E$13)</f>
        <v>0</v>
      </c>
      <c r="AX711" t="s">
        <v>437</v>
      </c>
      <c r="AY711" t="s">
        <v>437</v>
      </c>
      <c r="AZ711">
        <v>0</v>
      </c>
      <c r="BA711">
        <v>0</v>
      </c>
      <c r="BB711">
        <f>1-AZ711/BA711</f>
        <v>0</v>
      </c>
      <c r="BC711">
        <v>0</v>
      </c>
      <c r="BD711" t="s">
        <v>437</v>
      </c>
      <c r="BE711" t="s">
        <v>437</v>
      </c>
      <c r="BF711">
        <v>0</v>
      </c>
      <c r="BG711">
        <v>0</v>
      </c>
      <c r="BH711">
        <f>1-BF711/BG711</f>
        <v>0</v>
      </c>
      <c r="BI711">
        <v>0.5</v>
      </c>
      <c r="BJ711">
        <f>DI711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437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DH711">
        <f>$B$11*EG711+$C$11*EH711+$F$11*ES711*(1-EV711)</f>
        <v>0</v>
      </c>
      <c r="DI711">
        <f>DH711*DJ711</f>
        <v>0</v>
      </c>
      <c r="DJ711">
        <f>($B$11*$D$9+$C$11*$D$9+$F$11*((FF711+EX711)/MAX(FF711+EX711+FG711, 0.1)*$I$9+FG711/MAX(FF711+EX711+FG711, 0.1)*$J$9))/($B$11+$C$11+$F$11)</f>
        <v>0</v>
      </c>
      <c r="DK711">
        <f>($B$11*$K$9+$C$11*$K$9+$F$11*((FF711+EX711)/MAX(FF711+EX711+FG711, 0.1)*$P$9+FG711/MAX(FF711+EX711+FG711, 0.1)*$Q$9))/($B$11+$C$11+$F$11)</f>
        <v>0</v>
      </c>
      <c r="DL711">
        <v>5.9</v>
      </c>
      <c r="DM711">
        <v>0.5</v>
      </c>
      <c r="DN711" t="s">
        <v>438</v>
      </c>
      <c r="DO711">
        <v>2</v>
      </c>
      <c r="DP711" t="b">
        <v>1</v>
      </c>
      <c r="DQ711">
        <v>1759357496.94615</v>
      </c>
      <c r="DR711">
        <v>119.389446153846</v>
      </c>
      <c r="DS711">
        <v>101.5387</v>
      </c>
      <c r="DT711">
        <v>23.8090538461538</v>
      </c>
      <c r="DU711">
        <v>20.3983</v>
      </c>
      <c r="DV711">
        <v>118.380784615385</v>
      </c>
      <c r="DW711">
        <v>23.4348</v>
      </c>
      <c r="DX711">
        <v>500.002076923077</v>
      </c>
      <c r="DY711">
        <v>90.2685538461538</v>
      </c>
      <c r="DZ711">
        <v>0.0320925230769231</v>
      </c>
      <c r="EA711">
        <v>30.1819538461538</v>
      </c>
      <c r="EB711">
        <v>30.0129615384615</v>
      </c>
      <c r="EC711">
        <v>999.9</v>
      </c>
      <c r="ED711">
        <v>0</v>
      </c>
      <c r="EE711">
        <v>0</v>
      </c>
      <c r="EF711">
        <v>9985.57615384615</v>
      </c>
      <c r="EG711">
        <v>0</v>
      </c>
      <c r="EH711">
        <v>14.6185</v>
      </c>
      <c r="EI711">
        <v>17.8507461538462</v>
      </c>
      <c r="EJ711">
        <v>122.301369230769</v>
      </c>
      <c r="EK711">
        <v>103.652946153846</v>
      </c>
      <c r="EL711">
        <v>3.41076307692308</v>
      </c>
      <c r="EM711">
        <v>101.5387</v>
      </c>
      <c r="EN711">
        <v>20.3983</v>
      </c>
      <c r="EO711">
        <v>2.14920846153846</v>
      </c>
      <c r="EP711">
        <v>1.84132538461538</v>
      </c>
      <c r="EQ711">
        <v>18.5886538461538</v>
      </c>
      <c r="ER711">
        <v>16.1420769230769</v>
      </c>
      <c r="ES711">
        <v>1999.97769230769</v>
      </c>
      <c r="ET711">
        <v>0.980002461538461</v>
      </c>
      <c r="EU711">
        <v>0.0199974076923077</v>
      </c>
      <c r="EV711">
        <v>0</v>
      </c>
      <c r="EW711">
        <v>825.382461538461</v>
      </c>
      <c r="EX711">
        <v>5.00059</v>
      </c>
      <c r="EY711">
        <v>16611.5230769231</v>
      </c>
      <c r="EZ711">
        <v>17360.1692307692</v>
      </c>
      <c r="FA711">
        <v>41.187</v>
      </c>
      <c r="FB711">
        <v>40.875</v>
      </c>
      <c r="FC711">
        <v>40.5143076923077</v>
      </c>
      <c r="FD711">
        <v>40.437</v>
      </c>
      <c r="FE711">
        <v>42.125</v>
      </c>
      <c r="FF711">
        <v>1955.08076923077</v>
      </c>
      <c r="FG711">
        <v>39.89</v>
      </c>
      <c r="FH711">
        <v>0</v>
      </c>
      <c r="FI711">
        <v>1759357506</v>
      </c>
      <c r="FJ711">
        <v>0</v>
      </c>
      <c r="FK711">
        <v>825.20848</v>
      </c>
      <c r="FL711">
        <v>-10.135538447239</v>
      </c>
      <c r="FM711">
        <v>-197.399999834379</v>
      </c>
      <c r="FN711">
        <v>16607.86</v>
      </c>
      <c r="FO711">
        <v>15</v>
      </c>
      <c r="FP711">
        <v>0</v>
      </c>
      <c r="FQ711" t="s">
        <v>439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17.405795</v>
      </c>
      <c r="GD711">
        <v>8.79382105263154</v>
      </c>
      <c r="GE711">
        <v>0.938453788673156</v>
      </c>
      <c r="GF711">
        <v>0</v>
      </c>
      <c r="GG711">
        <v>826.107823529412</v>
      </c>
      <c r="GH711">
        <v>-12.3368372860719</v>
      </c>
      <c r="GI711">
        <v>1.23792106254536</v>
      </c>
      <c r="GJ711">
        <v>-1</v>
      </c>
      <c r="GK711">
        <v>3.4256795</v>
      </c>
      <c r="GL711">
        <v>-0.218222706766921</v>
      </c>
      <c r="GM711">
        <v>0.0236398998464461</v>
      </c>
      <c r="GN711">
        <v>0</v>
      </c>
      <c r="GO711">
        <v>0</v>
      </c>
      <c r="GP711">
        <v>2</v>
      </c>
      <c r="GQ711" t="s">
        <v>481</v>
      </c>
      <c r="GR711">
        <v>3.13224</v>
      </c>
      <c r="GS711">
        <v>2.70997</v>
      </c>
      <c r="GT711">
        <v>0.0238871</v>
      </c>
      <c r="GU711">
        <v>0.0194567</v>
      </c>
      <c r="GV711">
        <v>0.102277</v>
      </c>
      <c r="GW711">
        <v>0.0923508</v>
      </c>
      <c r="GX711">
        <v>36796.8</v>
      </c>
      <c r="GY711">
        <v>39625</v>
      </c>
      <c r="GZ711">
        <v>34103.7</v>
      </c>
      <c r="HA711">
        <v>36586.1</v>
      </c>
      <c r="HB711">
        <v>43216.2</v>
      </c>
      <c r="HC711">
        <v>47664.5</v>
      </c>
      <c r="HD711">
        <v>53189.2</v>
      </c>
      <c r="HE711">
        <v>58469</v>
      </c>
      <c r="HF711">
        <v>1.965</v>
      </c>
      <c r="HG711">
        <v>1.78218</v>
      </c>
      <c r="HH711">
        <v>0.13553</v>
      </c>
      <c r="HI711">
        <v>0</v>
      </c>
      <c r="HJ711">
        <v>27.8027</v>
      </c>
      <c r="HK711">
        <v>999.9</v>
      </c>
      <c r="HL711">
        <v>49.225</v>
      </c>
      <c r="HM711">
        <v>30.867</v>
      </c>
      <c r="HN711">
        <v>24.4151</v>
      </c>
      <c r="HO711">
        <v>55.2615</v>
      </c>
      <c r="HP711">
        <v>46.0096</v>
      </c>
      <c r="HQ711">
        <v>1</v>
      </c>
      <c r="HR711">
        <v>0.0236052</v>
      </c>
      <c r="HS711">
        <v>-0.125645</v>
      </c>
      <c r="HT711">
        <v>20.1127</v>
      </c>
      <c r="HU711">
        <v>5.19588</v>
      </c>
      <c r="HV711">
        <v>12.004</v>
      </c>
      <c r="HW711">
        <v>4.9746</v>
      </c>
      <c r="HX711">
        <v>3.29383</v>
      </c>
      <c r="HY711">
        <v>9999</v>
      </c>
      <c r="HZ711">
        <v>9999</v>
      </c>
      <c r="IA711">
        <v>999.9</v>
      </c>
      <c r="IB711">
        <v>9999</v>
      </c>
      <c r="IC711">
        <v>1.86325</v>
      </c>
      <c r="ID711">
        <v>1.86813</v>
      </c>
      <c r="IE711">
        <v>1.86789</v>
      </c>
      <c r="IF711">
        <v>1.86905</v>
      </c>
      <c r="IG711">
        <v>1.86986</v>
      </c>
      <c r="IH711">
        <v>1.86588</v>
      </c>
      <c r="II711">
        <v>1.86698</v>
      </c>
      <c r="IJ711">
        <v>1.86844</v>
      </c>
      <c r="IK711">
        <v>5</v>
      </c>
      <c r="IL711">
        <v>0</v>
      </c>
      <c r="IM711">
        <v>0</v>
      </c>
      <c r="IN711">
        <v>0</v>
      </c>
      <c r="IO711" t="s">
        <v>441</v>
      </c>
      <c r="IP711" t="s">
        <v>442</v>
      </c>
      <c r="IQ711" t="s">
        <v>443</v>
      </c>
      <c r="IR711" t="s">
        <v>443</v>
      </c>
      <c r="IS711" t="s">
        <v>443</v>
      </c>
      <c r="IT711" t="s">
        <v>443</v>
      </c>
      <c r="IU711">
        <v>0</v>
      </c>
      <c r="IV711">
        <v>100</v>
      </c>
      <c r="IW711">
        <v>100</v>
      </c>
      <c r="IX711">
        <v>0.922</v>
      </c>
      <c r="IY711">
        <v>0.374</v>
      </c>
      <c r="IZ711">
        <v>0.591063205497763</v>
      </c>
      <c r="JA711">
        <v>0.00362635438953289</v>
      </c>
      <c r="JB711">
        <v>-8.50754122937555e-07</v>
      </c>
      <c r="JC711">
        <v>2.87264459290622e-10</v>
      </c>
      <c r="JD711">
        <v>-0.103101814204982</v>
      </c>
      <c r="JE711">
        <v>-0.017656537129445</v>
      </c>
      <c r="JF711">
        <v>0.00217271289782075</v>
      </c>
      <c r="JG711">
        <v>-2.34727275410467e-05</v>
      </c>
      <c r="JH711">
        <v>4</v>
      </c>
      <c r="JI711">
        <v>2183</v>
      </c>
      <c r="JJ711">
        <v>1</v>
      </c>
      <c r="JK711">
        <v>27</v>
      </c>
      <c r="JL711">
        <v>29322625.1</v>
      </c>
      <c r="JM711">
        <v>29322625.1</v>
      </c>
      <c r="JN711">
        <v>0.273438</v>
      </c>
      <c r="JO711">
        <v>2.67578</v>
      </c>
      <c r="JP711">
        <v>1.54785</v>
      </c>
      <c r="JQ711">
        <v>2.31323</v>
      </c>
      <c r="JR711">
        <v>1.64551</v>
      </c>
      <c r="JS711">
        <v>2.37305</v>
      </c>
      <c r="JT711">
        <v>34.2814</v>
      </c>
      <c r="JU711">
        <v>24.1926</v>
      </c>
      <c r="JV711">
        <v>18</v>
      </c>
      <c r="JW711">
        <v>506.083</v>
      </c>
      <c r="JX711">
        <v>390.5</v>
      </c>
      <c r="JY711">
        <v>27.6059</v>
      </c>
      <c r="JZ711">
        <v>27.6367</v>
      </c>
      <c r="KA711">
        <v>30.0004</v>
      </c>
      <c r="KB711">
        <v>27.5745</v>
      </c>
      <c r="KC711">
        <v>27.5274</v>
      </c>
      <c r="KD711">
        <v>5.37332</v>
      </c>
      <c r="KE711">
        <v>15.6797</v>
      </c>
      <c r="KF711">
        <v>17.4853</v>
      </c>
      <c r="KG711">
        <v>27.6065</v>
      </c>
      <c r="KH711">
        <v>48.0707</v>
      </c>
      <c r="KI711">
        <v>20.5338</v>
      </c>
      <c r="KJ711">
        <v>96.6955</v>
      </c>
      <c r="KK711">
        <v>94.7349</v>
      </c>
    </row>
    <row r="712" spans="1:297">
      <c r="A712">
        <v>696</v>
      </c>
      <c r="B712">
        <v>1759357510.1</v>
      </c>
      <c r="C712">
        <v>24650.0999999046</v>
      </c>
      <c r="D712" t="s">
        <v>1840</v>
      </c>
      <c r="E712" t="s">
        <v>1841</v>
      </c>
      <c r="F712">
        <v>5</v>
      </c>
      <c r="G712" t="s">
        <v>1795</v>
      </c>
      <c r="H712" t="s">
        <v>436</v>
      </c>
      <c r="I712">
        <v>1759357501.94615</v>
      </c>
      <c r="J712">
        <f>(K712)/1000</f>
        <v>0</v>
      </c>
      <c r="K712">
        <f>IF(DP712, AN712, AH712)</f>
        <v>0</v>
      </c>
      <c r="L712">
        <f>IF(DP712, AI712, AG712)</f>
        <v>0</v>
      </c>
      <c r="M712">
        <f>DR712 - IF(AU712&gt;1, L712*DL712*100.0/(AW712), 0)</f>
        <v>0</v>
      </c>
      <c r="N712">
        <f>((T712-J712/2)*M712-L712)/(T712+J712/2)</f>
        <v>0</v>
      </c>
      <c r="O712">
        <f>N712*(DY712+DZ712)/1000.0</f>
        <v>0</v>
      </c>
      <c r="P712">
        <f>(DR712 - IF(AU712&gt;1, L712*DL712*100.0/(AW712), 0))*(DY712+DZ712)/1000.0</f>
        <v>0</v>
      </c>
      <c r="Q712">
        <f>2.0/((1/S712-1/R712)+SIGN(S712)*SQRT((1/S712-1/R712)*(1/S712-1/R712) + 4*DM712/((DM712+1)*(DM712+1))*(2*1/S712*1/R712-1/R712*1/R712)))</f>
        <v>0</v>
      </c>
      <c r="R712">
        <f>IF(LEFT(DN712,1)&lt;&gt;"0",IF(LEFT(DN712,1)="1",3.0,DO712),$D$5+$E$5*(EF712*DY712/($K$5*1000))+$F$5*(EF712*DY712/($K$5*1000))*MAX(MIN(DL712,$J$5),$I$5)*MAX(MIN(DL712,$J$5),$I$5)+$G$5*MAX(MIN(DL712,$J$5),$I$5)*(EF712*DY712/($K$5*1000))+$H$5*(EF712*DY712/($K$5*1000))*(EF712*DY712/($K$5*1000)))</f>
        <v>0</v>
      </c>
      <c r="S712">
        <f>J712*(1000-(1000*0.61365*exp(17.502*W712/(240.97+W712))/(DY712+DZ712)+DT712)/2)/(1000*0.61365*exp(17.502*W712/(240.97+W712))/(DY712+DZ712)-DT712)</f>
        <v>0</v>
      </c>
      <c r="T712">
        <f>1/((DM712+1)/(Q712/1.6)+1/(R712/1.37)) + DM712/((DM712+1)/(Q712/1.6) + DM712/(R712/1.37))</f>
        <v>0</v>
      </c>
      <c r="U712">
        <f>(DH712*DK712)</f>
        <v>0</v>
      </c>
      <c r="V712">
        <f>(EA712+(U712+2*0.95*5.67E-8*(((EA712+$B$7)+273)^4-(EA712+273)^4)-44100*J712)/(1.84*29.3*R712+8*0.95*5.67E-8*(EA712+273)^3))</f>
        <v>0</v>
      </c>
      <c r="W712">
        <f>($C$7*EB712+$D$7*EC712+$E$7*V712)</f>
        <v>0</v>
      </c>
      <c r="X712">
        <f>0.61365*exp(17.502*W712/(240.97+W712))</f>
        <v>0</v>
      </c>
      <c r="Y712">
        <f>(Z712/AA712*100)</f>
        <v>0</v>
      </c>
      <c r="Z712">
        <f>DT712*(DY712+DZ712)/1000</f>
        <v>0</v>
      </c>
      <c r="AA712">
        <f>0.61365*exp(17.502*EA712/(240.97+EA712))</f>
        <v>0</v>
      </c>
      <c r="AB712">
        <f>(X712-DT712*(DY712+DZ712)/1000)</f>
        <v>0</v>
      </c>
      <c r="AC712">
        <f>(-J712*44100)</f>
        <v>0</v>
      </c>
      <c r="AD712">
        <f>2*29.3*R712*0.92*(EA712-W712)</f>
        <v>0</v>
      </c>
      <c r="AE712">
        <f>2*0.95*5.67E-8*(((EA712+$B$7)+273)^4-(W712+273)^4)</f>
        <v>0</v>
      </c>
      <c r="AF712">
        <f>U712+AE712+AC712+AD712</f>
        <v>0</v>
      </c>
      <c r="AG712">
        <f>DX712*AU712*(DS712-DR712*(1000-AU712*DU712)/(1000-AU712*DT712))/(100*DL712)</f>
        <v>0</v>
      </c>
      <c r="AH712">
        <f>1000*DX712*AU712*(DT712-DU712)/(100*DL712*(1000-AU712*DT712))</f>
        <v>0</v>
      </c>
      <c r="AI712">
        <f>(AJ712 - AK712 - DY712*1E3/(8.314*(EA712+273.15)) * AM712/DX712 * AL712) * DX712/(100*DL712) * (1000 - DU712)/1000</f>
        <v>0</v>
      </c>
      <c r="AJ712">
        <v>71.0713324402835</v>
      </c>
      <c r="AK712">
        <v>83.7944836363636</v>
      </c>
      <c r="AL712">
        <v>-3.14085428229135</v>
      </c>
      <c r="AM712">
        <v>64.7014413785426</v>
      </c>
      <c r="AN712">
        <f>(AP712 - AO712 + DY712*1E3/(8.314*(EA712+273.15)) * AR712/DX712 * AQ712) * DX712/(100*DL712) * 1000/(1000 - AP712)</f>
        <v>0</v>
      </c>
      <c r="AO712">
        <v>20.4342181140373</v>
      </c>
      <c r="AP712">
        <v>23.7957151515152</v>
      </c>
      <c r="AQ712">
        <v>-2.2690661143644e-05</v>
      </c>
      <c r="AR712">
        <v>119.371846667819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MAX(0,($B$13+$C$13*EF712)/(1+$D$13*EF712)*DY712/(EA712+273)*$E$13)</f>
        <v>0</v>
      </c>
      <c r="AX712" t="s">
        <v>437</v>
      </c>
      <c r="AY712" t="s">
        <v>437</v>
      </c>
      <c r="AZ712">
        <v>0</v>
      </c>
      <c r="BA712">
        <v>0</v>
      </c>
      <c r="BB712">
        <f>1-AZ712/BA712</f>
        <v>0</v>
      </c>
      <c r="BC712">
        <v>0</v>
      </c>
      <c r="BD712" t="s">
        <v>437</v>
      </c>
      <c r="BE712" t="s">
        <v>437</v>
      </c>
      <c r="BF712">
        <v>0</v>
      </c>
      <c r="BG712">
        <v>0</v>
      </c>
      <c r="BH712">
        <f>1-BF712/BG712</f>
        <v>0</v>
      </c>
      <c r="BI712">
        <v>0.5</v>
      </c>
      <c r="BJ712">
        <f>DI712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437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DH712">
        <f>$B$11*EG712+$C$11*EH712+$F$11*ES712*(1-EV712)</f>
        <v>0</v>
      </c>
      <c r="DI712">
        <f>DH712*DJ712</f>
        <v>0</v>
      </c>
      <c r="DJ712">
        <f>($B$11*$D$9+$C$11*$D$9+$F$11*((FF712+EX712)/MAX(FF712+EX712+FG712, 0.1)*$I$9+FG712/MAX(FF712+EX712+FG712, 0.1)*$J$9))/($B$11+$C$11+$F$11)</f>
        <v>0</v>
      </c>
      <c r="DK712">
        <f>($B$11*$K$9+$C$11*$K$9+$F$11*((FF712+EX712)/MAX(FF712+EX712+FG712, 0.1)*$P$9+FG712/MAX(FF712+EX712+FG712, 0.1)*$Q$9))/($B$11+$C$11+$F$11)</f>
        <v>0</v>
      </c>
      <c r="DL712">
        <v>5.9</v>
      </c>
      <c r="DM712">
        <v>0.5</v>
      </c>
      <c r="DN712" t="s">
        <v>438</v>
      </c>
      <c r="DO712">
        <v>2</v>
      </c>
      <c r="DP712" t="b">
        <v>1</v>
      </c>
      <c r="DQ712">
        <v>1759357501.94615</v>
      </c>
      <c r="DR712">
        <v>103.943476923077</v>
      </c>
      <c r="DS712">
        <v>85.3033846153846</v>
      </c>
      <c r="DT712">
        <v>23.8071615384615</v>
      </c>
      <c r="DU712">
        <v>20.4142384615385</v>
      </c>
      <c r="DV712">
        <v>102.987884615385</v>
      </c>
      <c r="DW712">
        <v>23.433</v>
      </c>
      <c r="DX712">
        <v>499.974615384615</v>
      </c>
      <c r="DY712">
        <v>90.2683615384615</v>
      </c>
      <c r="DZ712">
        <v>0.0322432615384615</v>
      </c>
      <c r="EA712">
        <v>30.1773769230769</v>
      </c>
      <c r="EB712">
        <v>30.0135769230769</v>
      </c>
      <c r="EC712">
        <v>999.9</v>
      </c>
      <c r="ED712">
        <v>0</v>
      </c>
      <c r="EE712">
        <v>0</v>
      </c>
      <c r="EF712">
        <v>9976.63538461539</v>
      </c>
      <c r="EG712">
        <v>0</v>
      </c>
      <c r="EH712">
        <v>14.6185</v>
      </c>
      <c r="EI712">
        <v>18.6400846153846</v>
      </c>
      <c r="EJ712">
        <v>106.478584615385</v>
      </c>
      <c r="EK712">
        <v>87.0809692307692</v>
      </c>
      <c r="EL712">
        <v>3.39294</v>
      </c>
      <c r="EM712">
        <v>85.3033846153846</v>
      </c>
      <c r="EN712">
        <v>20.4142384615385</v>
      </c>
      <c r="EO712">
        <v>2.14903307692308</v>
      </c>
      <c r="EP712">
        <v>1.84275923076923</v>
      </c>
      <c r="EQ712">
        <v>18.5873538461538</v>
      </c>
      <c r="ER712">
        <v>16.1542846153846</v>
      </c>
      <c r="ES712">
        <v>1999.97230769231</v>
      </c>
      <c r="ET712">
        <v>0.980002461538461</v>
      </c>
      <c r="EU712">
        <v>0.0199974076923077</v>
      </c>
      <c r="EV712">
        <v>0</v>
      </c>
      <c r="EW712">
        <v>824.641923076923</v>
      </c>
      <c r="EX712">
        <v>5.00059</v>
      </c>
      <c r="EY712">
        <v>16595.9846153846</v>
      </c>
      <c r="EZ712">
        <v>17360.1076923077</v>
      </c>
      <c r="FA712">
        <v>41.187</v>
      </c>
      <c r="FB712">
        <v>40.875</v>
      </c>
      <c r="FC712">
        <v>40.5286153846154</v>
      </c>
      <c r="FD712">
        <v>40.437</v>
      </c>
      <c r="FE712">
        <v>42.125</v>
      </c>
      <c r="FF712">
        <v>1955.07538461538</v>
      </c>
      <c r="FG712">
        <v>39.89</v>
      </c>
      <c r="FH712">
        <v>0</v>
      </c>
      <c r="FI712">
        <v>1759357510.8</v>
      </c>
      <c r="FJ712">
        <v>0</v>
      </c>
      <c r="FK712">
        <v>824.54452</v>
      </c>
      <c r="FL712">
        <v>-6.78076923988805</v>
      </c>
      <c r="FM712">
        <v>-142.06923113075</v>
      </c>
      <c r="FN712">
        <v>16594.128</v>
      </c>
      <c r="FO712">
        <v>15</v>
      </c>
      <c r="FP712">
        <v>0</v>
      </c>
      <c r="FQ712" t="s">
        <v>439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18.260135</v>
      </c>
      <c r="GD712">
        <v>10.8582992481203</v>
      </c>
      <c r="GE712">
        <v>1.11880654729716</v>
      </c>
      <c r="GF712">
        <v>0</v>
      </c>
      <c r="GG712">
        <v>825.056058823529</v>
      </c>
      <c r="GH712">
        <v>-8.76223071278657</v>
      </c>
      <c r="GI712">
        <v>0.901605950877353</v>
      </c>
      <c r="GJ712">
        <v>-1</v>
      </c>
      <c r="GK712">
        <v>3.3986965</v>
      </c>
      <c r="GL712">
        <v>-0.196538796992483</v>
      </c>
      <c r="GM712">
        <v>0.0210352661677955</v>
      </c>
      <c r="GN712">
        <v>0</v>
      </c>
      <c r="GO712">
        <v>0</v>
      </c>
      <c r="GP712">
        <v>2</v>
      </c>
      <c r="GQ712" t="s">
        <v>481</v>
      </c>
      <c r="GR712">
        <v>3.13236</v>
      </c>
      <c r="GS712">
        <v>2.71037</v>
      </c>
      <c r="GT712">
        <v>0.0200494</v>
      </c>
      <c r="GU712">
        <v>0.015015</v>
      </c>
      <c r="GV712">
        <v>0.102251</v>
      </c>
      <c r="GW712">
        <v>0.0924425</v>
      </c>
      <c r="GX712">
        <v>36941.6</v>
      </c>
      <c r="GY712">
        <v>39803.9</v>
      </c>
      <c r="GZ712">
        <v>34103.8</v>
      </c>
      <c r="HA712">
        <v>36585.6</v>
      </c>
      <c r="HB712">
        <v>43217.2</v>
      </c>
      <c r="HC712">
        <v>47658.3</v>
      </c>
      <c r="HD712">
        <v>53189.3</v>
      </c>
      <c r="HE712">
        <v>58468.1</v>
      </c>
      <c r="HF712">
        <v>1.96497</v>
      </c>
      <c r="HG712">
        <v>1.7821</v>
      </c>
      <c r="HH712">
        <v>0.135835</v>
      </c>
      <c r="HI712">
        <v>0</v>
      </c>
      <c r="HJ712">
        <v>27.8015</v>
      </c>
      <c r="HK712">
        <v>999.9</v>
      </c>
      <c r="HL712">
        <v>49.2</v>
      </c>
      <c r="HM712">
        <v>30.867</v>
      </c>
      <c r="HN712">
        <v>24.4046</v>
      </c>
      <c r="HO712">
        <v>54.8815</v>
      </c>
      <c r="HP712">
        <v>46.0617</v>
      </c>
      <c r="HQ712">
        <v>1</v>
      </c>
      <c r="HR712">
        <v>0.023971</v>
      </c>
      <c r="HS712">
        <v>-0.112873</v>
      </c>
      <c r="HT712">
        <v>20.1128</v>
      </c>
      <c r="HU712">
        <v>5.19632</v>
      </c>
      <c r="HV712">
        <v>12.004</v>
      </c>
      <c r="HW712">
        <v>4.97485</v>
      </c>
      <c r="HX712">
        <v>3.294</v>
      </c>
      <c r="HY712">
        <v>9999</v>
      </c>
      <c r="HZ712">
        <v>9999</v>
      </c>
      <c r="IA712">
        <v>999.9</v>
      </c>
      <c r="IB712">
        <v>9999</v>
      </c>
      <c r="IC712">
        <v>1.86325</v>
      </c>
      <c r="ID712">
        <v>1.86813</v>
      </c>
      <c r="IE712">
        <v>1.86788</v>
      </c>
      <c r="IF712">
        <v>1.86905</v>
      </c>
      <c r="IG712">
        <v>1.86984</v>
      </c>
      <c r="IH712">
        <v>1.86589</v>
      </c>
      <c r="II712">
        <v>1.86697</v>
      </c>
      <c r="IJ712">
        <v>1.86844</v>
      </c>
      <c r="IK712">
        <v>5</v>
      </c>
      <c r="IL712">
        <v>0</v>
      </c>
      <c r="IM712">
        <v>0</v>
      </c>
      <c r="IN712">
        <v>0</v>
      </c>
      <c r="IO712" t="s">
        <v>441</v>
      </c>
      <c r="IP712" t="s">
        <v>442</v>
      </c>
      <c r="IQ712" t="s">
        <v>443</v>
      </c>
      <c r="IR712" t="s">
        <v>443</v>
      </c>
      <c r="IS712" t="s">
        <v>443</v>
      </c>
      <c r="IT712" t="s">
        <v>443</v>
      </c>
      <c r="IU712">
        <v>0</v>
      </c>
      <c r="IV712">
        <v>100</v>
      </c>
      <c r="IW712">
        <v>100</v>
      </c>
      <c r="IX712">
        <v>0.868</v>
      </c>
      <c r="IY712">
        <v>0.3736</v>
      </c>
      <c r="IZ712">
        <v>0.591063205497763</v>
      </c>
      <c r="JA712">
        <v>0.00362635438953289</v>
      </c>
      <c r="JB712">
        <v>-8.50754122937555e-07</v>
      </c>
      <c r="JC712">
        <v>2.87264459290622e-10</v>
      </c>
      <c r="JD712">
        <v>-0.103101814204982</v>
      </c>
      <c r="JE712">
        <v>-0.017656537129445</v>
      </c>
      <c r="JF712">
        <v>0.00217271289782075</v>
      </c>
      <c r="JG712">
        <v>-2.34727275410467e-05</v>
      </c>
      <c r="JH712">
        <v>4</v>
      </c>
      <c r="JI712">
        <v>2183</v>
      </c>
      <c r="JJ712">
        <v>1</v>
      </c>
      <c r="JK712">
        <v>27</v>
      </c>
      <c r="JL712">
        <v>29322625.2</v>
      </c>
      <c r="JM712">
        <v>29322625.2</v>
      </c>
      <c r="JN712">
        <v>0.231934</v>
      </c>
      <c r="JO712">
        <v>2.68677</v>
      </c>
      <c r="JP712">
        <v>1.54785</v>
      </c>
      <c r="JQ712">
        <v>2.31323</v>
      </c>
      <c r="JR712">
        <v>1.64673</v>
      </c>
      <c r="JS712">
        <v>2.36694</v>
      </c>
      <c r="JT712">
        <v>34.2814</v>
      </c>
      <c r="JU712">
        <v>24.2013</v>
      </c>
      <c r="JV712">
        <v>18</v>
      </c>
      <c r="JW712">
        <v>506.092</v>
      </c>
      <c r="JX712">
        <v>390.479</v>
      </c>
      <c r="JY712">
        <v>27.5984</v>
      </c>
      <c r="JZ712">
        <v>27.6401</v>
      </c>
      <c r="KA712">
        <v>30.0004</v>
      </c>
      <c r="KB712">
        <v>27.5774</v>
      </c>
      <c r="KC712">
        <v>27.5302</v>
      </c>
      <c r="KD712">
        <v>4.67349</v>
      </c>
      <c r="KE712">
        <v>15.4002</v>
      </c>
      <c r="KF712">
        <v>17.4853</v>
      </c>
      <c r="KG712">
        <v>27.5922</v>
      </c>
      <c r="KH712">
        <v>34.6338</v>
      </c>
      <c r="KI712">
        <v>20.5727</v>
      </c>
      <c r="KJ712">
        <v>96.6958</v>
      </c>
      <c r="KK712">
        <v>94.7335</v>
      </c>
    </row>
    <row r="713" spans="1:297">
      <c r="A713">
        <v>697</v>
      </c>
      <c r="B713">
        <v>1759357607.1</v>
      </c>
      <c r="C713">
        <v>24747.0999999046</v>
      </c>
      <c r="D713" t="s">
        <v>1842</v>
      </c>
      <c r="E713" t="s">
        <v>1843</v>
      </c>
      <c r="F713">
        <v>5</v>
      </c>
      <c r="G713" t="s">
        <v>1795</v>
      </c>
      <c r="H713" t="s">
        <v>436</v>
      </c>
      <c r="I713">
        <v>1759357598.6</v>
      </c>
      <c r="J713">
        <f>(K713)/1000</f>
        <v>0</v>
      </c>
      <c r="K713">
        <f>IF(DP713, AN713, AH713)</f>
        <v>0</v>
      </c>
      <c r="L713">
        <f>IF(DP713, AI713, AG713)</f>
        <v>0</v>
      </c>
      <c r="M713">
        <f>DR713 - IF(AU713&gt;1, L713*DL713*100.0/(AW713), 0)</f>
        <v>0</v>
      </c>
      <c r="N713">
        <f>((T713-J713/2)*M713-L713)/(T713+J713/2)</f>
        <v>0</v>
      </c>
      <c r="O713">
        <f>N713*(DY713+DZ713)/1000.0</f>
        <v>0</v>
      </c>
      <c r="P713">
        <f>(DR713 - IF(AU713&gt;1, L713*DL713*100.0/(AW713), 0))*(DY713+DZ713)/1000.0</f>
        <v>0</v>
      </c>
      <c r="Q713">
        <f>2.0/((1/S713-1/R713)+SIGN(S713)*SQRT((1/S713-1/R713)*(1/S713-1/R713) + 4*DM713/((DM713+1)*(DM713+1))*(2*1/S713*1/R713-1/R713*1/R713)))</f>
        <v>0</v>
      </c>
      <c r="R713">
        <f>IF(LEFT(DN713,1)&lt;&gt;"0",IF(LEFT(DN713,1)="1",3.0,DO713),$D$5+$E$5*(EF713*DY713/($K$5*1000))+$F$5*(EF713*DY713/($K$5*1000))*MAX(MIN(DL713,$J$5),$I$5)*MAX(MIN(DL713,$J$5),$I$5)+$G$5*MAX(MIN(DL713,$J$5),$I$5)*(EF713*DY713/($K$5*1000))+$H$5*(EF713*DY713/($K$5*1000))*(EF713*DY713/($K$5*1000)))</f>
        <v>0</v>
      </c>
      <c r="S713">
        <f>J713*(1000-(1000*0.61365*exp(17.502*W713/(240.97+W713))/(DY713+DZ713)+DT713)/2)/(1000*0.61365*exp(17.502*W713/(240.97+W713))/(DY713+DZ713)-DT713)</f>
        <v>0</v>
      </c>
      <c r="T713">
        <f>1/((DM713+1)/(Q713/1.6)+1/(R713/1.37)) + DM713/((DM713+1)/(Q713/1.6) + DM713/(R713/1.37))</f>
        <v>0</v>
      </c>
      <c r="U713">
        <f>(DH713*DK713)</f>
        <v>0</v>
      </c>
      <c r="V713">
        <f>(EA713+(U713+2*0.95*5.67E-8*(((EA713+$B$7)+273)^4-(EA713+273)^4)-44100*J713)/(1.84*29.3*R713+8*0.95*5.67E-8*(EA713+273)^3))</f>
        <v>0</v>
      </c>
      <c r="W713">
        <f>($C$7*EB713+$D$7*EC713+$E$7*V713)</f>
        <v>0</v>
      </c>
      <c r="X713">
        <f>0.61365*exp(17.502*W713/(240.97+W713))</f>
        <v>0</v>
      </c>
      <c r="Y713">
        <f>(Z713/AA713*100)</f>
        <v>0</v>
      </c>
      <c r="Z713">
        <f>DT713*(DY713+DZ713)/1000</f>
        <v>0</v>
      </c>
      <c r="AA713">
        <f>0.61365*exp(17.502*EA713/(240.97+EA713))</f>
        <v>0</v>
      </c>
      <c r="AB713">
        <f>(X713-DT713*(DY713+DZ713)/1000)</f>
        <v>0</v>
      </c>
      <c r="AC713">
        <f>(-J713*44100)</f>
        <v>0</v>
      </c>
      <c r="AD713">
        <f>2*29.3*R713*0.92*(EA713-W713)</f>
        <v>0</v>
      </c>
      <c r="AE713">
        <f>2*0.95*5.67E-8*(((EA713+$B$7)+273)^4-(W713+273)^4)</f>
        <v>0</v>
      </c>
      <c r="AF713">
        <f>U713+AE713+AC713+AD713</f>
        <v>0</v>
      </c>
      <c r="AG713">
        <f>DX713*AU713*(DS713-DR713*(1000-AU713*DU713)/(1000-AU713*DT713))/(100*DL713)</f>
        <v>0</v>
      </c>
      <c r="AH713">
        <f>1000*DX713*AU713*(DT713-DU713)/(100*DL713*(1000-AU713*DT713))</f>
        <v>0</v>
      </c>
      <c r="AI713">
        <f>(AJ713 - AK713 - DY713*1E3/(8.314*(EA713+273.15)) * AM713/DX713 * AL713) * DX713/(100*DL713) * (1000 - DU713)/1000</f>
        <v>0</v>
      </c>
      <c r="AJ713">
        <v>428.714306775408</v>
      </c>
      <c r="AK713">
        <v>412.991284848485</v>
      </c>
      <c r="AL713">
        <v>-0.000922209456396503</v>
      </c>
      <c r="AM713">
        <v>64.7014413785426</v>
      </c>
      <c r="AN713">
        <f>(AP713 - AO713 + DY713*1E3/(8.314*(EA713+273.15)) * AR713/DX713 * AQ713) * DX713/(100*DL713) * 1000/(1000 - AP713)</f>
        <v>0</v>
      </c>
      <c r="AO713">
        <v>20.5331886958079</v>
      </c>
      <c r="AP713">
        <v>23.5859466666667</v>
      </c>
      <c r="AQ713">
        <v>-0.00710074782787455</v>
      </c>
      <c r="AR713">
        <v>119.371846667819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MAX(0,($B$13+$C$13*EF713)/(1+$D$13*EF713)*DY713/(EA713+273)*$E$13)</f>
        <v>0</v>
      </c>
      <c r="AX713" t="s">
        <v>437</v>
      </c>
      <c r="AY713" t="s">
        <v>437</v>
      </c>
      <c r="AZ713">
        <v>0</v>
      </c>
      <c r="BA713">
        <v>0</v>
      </c>
      <c r="BB713">
        <f>1-AZ713/BA713</f>
        <v>0</v>
      </c>
      <c r="BC713">
        <v>0</v>
      </c>
      <c r="BD713" t="s">
        <v>437</v>
      </c>
      <c r="BE713" t="s">
        <v>437</v>
      </c>
      <c r="BF713">
        <v>0</v>
      </c>
      <c r="BG713">
        <v>0</v>
      </c>
      <c r="BH713">
        <f>1-BF713/BG713</f>
        <v>0</v>
      </c>
      <c r="BI713">
        <v>0.5</v>
      </c>
      <c r="BJ713">
        <f>DI713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437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DH713">
        <f>$B$11*EG713+$C$11*EH713+$F$11*ES713*(1-EV713)</f>
        <v>0</v>
      </c>
      <c r="DI713">
        <f>DH713*DJ713</f>
        <v>0</v>
      </c>
      <c r="DJ713">
        <f>($B$11*$D$9+$C$11*$D$9+$F$11*((FF713+EX713)/MAX(FF713+EX713+FG713, 0.1)*$I$9+FG713/MAX(FF713+EX713+FG713, 0.1)*$J$9))/($B$11+$C$11+$F$11)</f>
        <v>0</v>
      </c>
      <c r="DK713">
        <f>($B$11*$K$9+$C$11*$K$9+$F$11*((FF713+EX713)/MAX(FF713+EX713+FG713, 0.1)*$P$9+FG713/MAX(FF713+EX713+FG713, 0.1)*$Q$9))/($B$11+$C$11+$F$11)</f>
        <v>0</v>
      </c>
      <c r="DL713">
        <v>5.9</v>
      </c>
      <c r="DM713">
        <v>0.5</v>
      </c>
      <c r="DN713" t="s">
        <v>438</v>
      </c>
      <c r="DO713">
        <v>2</v>
      </c>
      <c r="DP713" t="b">
        <v>1</v>
      </c>
      <c r="DQ713">
        <v>1759357598.6</v>
      </c>
      <c r="DR713">
        <v>403.2430625</v>
      </c>
      <c r="DS713">
        <v>419.95075</v>
      </c>
      <c r="DT713">
        <v>23.6212625</v>
      </c>
      <c r="DU713">
        <v>20.57855</v>
      </c>
      <c r="DV713">
        <v>401.3151875</v>
      </c>
      <c r="DW713">
        <v>23.255175</v>
      </c>
      <c r="DX713">
        <v>499.957875</v>
      </c>
      <c r="DY713">
        <v>90.2649875</v>
      </c>
      <c r="DZ713">
        <v>0.0329760625</v>
      </c>
      <c r="EA713">
        <v>29.96905625</v>
      </c>
      <c r="EB713">
        <v>30.003575</v>
      </c>
      <c r="EC713">
        <v>999.9</v>
      </c>
      <c r="ED713">
        <v>0</v>
      </c>
      <c r="EE713">
        <v>0</v>
      </c>
      <c r="EF713">
        <v>9985.70125</v>
      </c>
      <c r="EG713">
        <v>0</v>
      </c>
      <c r="EH713">
        <v>14.6185</v>
      </c>
      <c r="EI713">
        <v>-16.70765</v>
      </c>
      <c r="EJ713">
        <v>412.9985625</v>
      </c>
      <c r="EK713">
        <v>428.77425</v>
      </c>
      <c r="EL713">
        <v>3.042713125</v>
      </c>
      <c r="EM713">
        <v>419.95075</v>
      </c>
      <c r="EN713">
        <v>20.57855</v>
      </c>
      <c r="EO713">
        <v>2.132171875</v>
      </c>
      <c r="EP713">
        <v>1.8575225</v>
      </c>
      <c r="EQ713">
        <v>18.4616</v>
      </c>
      <c r="ER713">
        <v>16.279425</v>
      </c>
      <c r="ES713">
        <v>2000.0025</v>
      </c>
      <c r="ET713">
        <v>0.9800041875</v>
      </c>
      <c r="EU713">
        <v>0.01999608125</v>
      </c>
      <c r="EV713">
        <v>0</v>
      </c>
      <c r="EW713">
        <v>818.0745625</v>
      </c>
      <c r="EX713">
        <v>5.00059</v>
      </c>
      <c r="EY713">
        <v>16480.6375</v>
      </c>
      <c r="EZ713">
        <v>17360.34375</v>
      </c>
      <c r="FA713">
        <v>41.25</v>
      </c>
      <c r="FB713">
        <v>40.937</v>
      </c>
      <c r="FC713">
        <v>40.5659375</v>
      </c>
      <c r="FD713">
        <v>40.5</v>
      </c>
      <c r="FE713">
        <v>42.187</v>
      </c>
      <c r="FF713">
        <v>1955.1125</v>
      </c>
      <c r="FG713">
        <v>39.89</v>
      </c>
      <c r="FH713">
        <v>0</v>
      </c>
      <c r="FI713">
        <v>1759357608</v>
      </c>
      <c r="FJ713">
        <v>0</v>
      </c>
      <c r="FK713">
        <v>818.17244</v>
      </c>
      <c r="FL713">
        <v>5.1497692080878</v>
      </c>
      <c r="FM713">
        <v>104.992307562711</v>
      </c>
      <c r="FN713">
        <v>16482.816</v>
      </c>
      <c r="FO713">
        <v>15</v>
      </c>
      <c r="FP713">
        <v>0</v>
      </c>
      <c r="FQ713" t="s">
        <v>439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-16.7205380952381</v>
      </c>
      <c r="GD713">
        <v>0.431945454545459</v>
      </c>
      <c r="GE713">
        <v>0.055146596632806</v>
      </c>
      <c r="GF713">
        <v>1</v>
      </c>
      <c r="GG713">
        <v>817.836705882353</v>
      </c>
      <c r="GH713">
        <v>5.25277310146129</v>
      </c>
      <c r="GI713">
        <v>0.549508792918551</v>
      </c>
      <c r="GJ713">
        <v>-1</v>
      </c>
      <c r="GK713">
        <v>3.03168333333333</v>
      </c>
      <c r="GL713">
        <v>0.278714025974022</v>
      </c>
      <c r="GM713">
        <v>0.0307494015943839</v>
      </c>
      <c r="GN713">
        <v>0</v>
      </c>
      <c r="GO713">
        <v>1</v>
      </c>
      <c r="GP713">
        <v>2</v>
      </c>
      <c r="GQ713" t="s">
        <v>448</v>
      </c>
      <c r="GR713">
        <v>3.13241</v>
      </c>
      <c r="GS713">
        <v>2.71099</v>
      </c>
      <c r="GT713">
        <v>0.0866618</v>
      </c>
      <c r="GU713">
        <v>0.0898514</v>
      </c>
      <c r="GV713">
        <v>0.101592</v>
      </c>
      <c r="GW713">
        <v>0.0926967</v>
      </c>
      <c r="GX713">
        <v>34426.5</v>
      </c>
      <c r="GY713">
        <v>36773.6</v>
      </c>
      <c r="GZ713">
        <v>34100.2</v>
      </c>
      <c r="HA713">
        <v>36579.8</v>
      </c>
      <c r="HB713">
        <v>43253.7</v>
      </c>
      <c r="HC713">
        <v>47647.8</v>
      </c>
      <c r="HD713">
        <v>53184.7</v>
      </c>
      <c r="HE713">
        <v>58460.7</v>
      </c>
      <c r="HF713">
        <v>1.964</v>
      </c>
      <c r="HG713">
        <v>1.78212</v>
      </c>
      <c r="HH713">
        <v>0.144467</v>
      </c>
      <c r="HI713">
        <v>0</v>
      </c>
      <c r="HJ713">
        <v>27.6772</v>
      </c>
      <c r="HK713">
        <v>999.9</v>
      </c>
      <c r="HL713">
        <v>49.176</v>
      </c>
      <c r="HM713">
        <v>30.877</v>
      </c>
      <c r="HN713">
        <v>24.4056</v>
      </c>
      <c r="HO713">
        <v>54.8415</v>
      </c>
      <c r="HP713">
        <v>46.0657</v>
      </c>
      <c r="HQ713">
        <v>1</v>
      </c>
      <c r="HR713">
        <v>0.0289329</v>
      </c>
      <c r="HS713">
        <v>-0.401765</v>
      </c>
      <c r="HT713">
        <v>20.1122</v>
      </c>
      <c r="HU713">
        <v>5.19692</v>
      </c>
      <c r="HV713">
        <v>12.004</v>
      </c>
      <c r="HW713">
        <v>4.97515</v>
      </c>
      <c r="HX713">
        <v>3.29393</v>
      </c>
      <c r="HY713">
        <v>9999</v>
      </c>
      <c r="HZ713">
        <v>9999</v>
      </c>
      <c r="IA713">
        <v>999.9</v>
      </c>
      <c r="IB713">
        <v>9999</v>
      </c>
      <c r="IC713">
        <v>1.86325</v>
      </c>
      <c r="ID713">
        <v>1.86813</v>
      </c>
      <c r="IE713">
        <v>1.86788</v>
      </c>
      <c r="IF713">
        <v>1.86905</v>
      </c>
      <c r="IG713">
        <v>1.86988</v>
      </c>
      <c r="IH713">
        <v>1.86589</v>
      </c>
      <c r="II713">
        <v>1.86692</v>
      </c>
      <c r="IJ713">
        <v>1.86844</v>
      </c>
      <c r="IK713">
        <v>5</v>
      </c>
      <c r="IL713">
        <v>0</v>
      </c>
      <c r="IM713">
        <v>0</v>
      </c>
      <c r="IN713">
        <v>0</v>
      </c>
      <c r="IO713" t="s">
        <v>441</v>
      </c>
      <c r="IP713" t="s">
        <v>442</v>
      </c>
      <c r="IQ713" t="s">
        <v>443</v>
      </c>
      <c r="IR713" t="s">
        <v>443</v>
      </c>
      <c r="IS713" t="s">
        <v>443</v>
      </c>
      <c r="IT713" t="s">
        <v>443</v>
      </c>
      <c r="IU713">
        <v>0</v>
      </c>
      <c r="IV713">
        <v>100</v>
      </c>
      <c r="IW713">
        <v>100</v>
      </c>
      <c r="IX713">
        <v>1.928</v>
      </c>
      <c r="IY713">
        <v>0.3643</v>
      </c>
      <c r="IZ713">
        <v>0.591063205497763</v>
      </c>
      <c r="JA713">
        <v>0.00362635438953289</v>
      </c>
      <c r="JB713">
        <v>-8.50754122937555e-07</v>
      </c>
      <c r="JC713">
        <v>2.87264459290622e-10</v>
      </c>
      <c r="JD713">
        <v>-0.103101814204982</v>
      </c>
      <c r="JE713">
        <v>-0.017656537129445</v>
      </c>
      <c r="JF713">
        <v>0.00217271289782075</v>
      </c>
      <c r="JG713">
        <v>-2.34727275410467e-05</v>
      </c>
      <c r="JH713">
        <v>4</v>
      </c>
      <c r="JI713">
        <v>2183</v>
      </c>
      <c r="JJ713">
        <v>1</v>
      </c>
      <c r="JK713">
        <v>27</v>
      </c>
      <c r="JL713">
        <v>29322626.8</v>
      </c>
      <c r="JM713">
        <v>29322626.8</v>
      </c>
      <c r="JN713">
        <v>0.994873</v>
      </c>
      <c r="JO713">
        <v>2.64648</v>
      </c>
      <c r="JP713">
        <v>1.54785</v>
      </c>
      <c r="JQ713">
        <v>2.31201</v>
      </c>
      <c r="JR713">
        <v>1.64551</v>
      </c>
      <c r="JS713">
        <v>2.39624</v>
      </c>
      <c r="JT713">
        <v>34.3042</v>
      </c>
      <c r="JU713">
        <v>24.1926</v>
      </c>
      <c r="JV713">
        <v>18</v>
      </c>
      <c r="JW713">
        <v>505.981</v>
      </c>
      <c r="JX713">
        <v>390.884</v>
      </c>
      <c r="JY713">
        <v>27.7243</v>
      </c>
      <c r="JZ713">
        <v>27.7045</v>
      </c>
      <c r="KA713">
        <v>29.9998</v>
      </c>
      <c r="KB713">
        <v>27.6365</v>
      </c>
      <c r="KC713">
        <v>27.5883</v>
      </c>
      <c r="KD713">
        <v>19.9336</v>
      </c>
      <c r="KE713">
        <v>15.6947</v>
      </c>
      <c r="KF713">
        <v>17.4853</v>
      </c>
      <c r="KG713">
        <v>27.6368</v>
      </c>
      <c r="KH713">
        <v>426.731</v>
      </c>
      <c r="KI713">
        <v>20.5016</v>
      </c>
      <c r="KJ713">
        <v>96.6868</v>
      </c>
      <c r="KK713">
        <v>94.7204</v>
      </c>
    </row>
    <row r="714" spans="1:297">
      <c r="A714">
        <v>698</v>
      </c>
      <c r="B714">
        <v>1759357612.1</v>
      </c>
      <c r="C714">
        <v>24752.0999999046</v>
      </c>
      <c r="D714" t="s">
        <v>1844</v>
      </c>
      <c r="E714" t="s">
        <v>1845</v>
      </c>
      <c r="F714">
        <v>5</v>
      </c>
      <c r="G714" t="s">
        <v>1795</v>
      </c>
      <c r="H714" t="s">
        <v>436</v>
      </c>
      <c r="I714">
        <v>1759357603.36667</v>
      </c>
      <c r="J714">
        <f>(K714)/1000</f>
        <v>0</v>
      </c>
      <c r="K714">
        <f>IF(DP714, AN714, AH714)</f>
        <v>0</v>
      </c>
      <c r="L714">
        <f>IF(DP714, AI714, AG714)</f>
        <v>0</v>
      </c>
      <c r="M714">
        <f>DR714 - IF(AU714&gt;1, L714*DL714*100.0/(AW714), 0)</f>
        <v>0</v>
      </c>
      <c r="N714">
        <f>((T714-J714/2)*M714-L714)/(T714+J714/2)</f>
        <v>0</v>
      </c>
      <c r="O714">
        <f>N714*(DY714+DZ714)/1000.0</f>
        <v>0</v>
      </c>
      <c r="P714">
        <f>(DR714 - IF(AU714&gt;1, L714*DL714*100.0/(AW714), 0))*(DY714+DZ714)/1000.0</f>
        <v>0</v>
      </c>
      <c r="Q714">
        <f>2.0/((1/S714-1/R714)+SIGN(S714)*SQRT((1/S714-1/R714)*(1/S714-1/R714) + 4*DM714/((DM714+1)*(DM714+1))*(2*1/S714*1/R714-1/R714*1/R714)))</f>
        <v>0</v>
      </c>
      <c r="R714">
        <f>IF(LEFT(DN714,1)&lt;&gt;"0",IF(LEFT(DN714,1)="1",3.0,DO714),$D$5+$E$5*(EF714*DY714/($K$5*1000))+$F$5*(EF714*DY714/($K$5*1000))*MAX(MIN(DL714,$J$5),$I$5)*MAX(MIN(DL714,$J$5),$I$5)+$G$5*MAX(MIN(DL714,$J$5),$I$5)*(EF714*DY714/($K$5*1000))+$H$5*(EF714*DY714/($K$5*1000))*(EF714*DY714/($K$5*1000)))</f>
        <v>0</v>
      </c>
      <c r="S714">
        <f>J714*(1000-(1000*0.61365*exp(17.502*W714/(240.97+W714))/(DY714+DZ714)+DT714)/2)/(1000*0.61365*exp(17.502*W714/(240.97+W714))/(DY714+DZ714)-DT714)</f>
        <v>0</v>
      </c>
      <c r="T714">
        <f>1/((DM714+1)/(Q714/1.6)+1/(R714/1.37)) + DM714/((DM714+1)/(Q714/1.6) + DM714/(R714/1.37))</f>
        <v>0</v>
      </c>
      <c r="U714">
        <f>(DH714*DK714)</f>
        <v>0</v>
      </c>
      <c r="V714">
        <f>(EA714+(U714+2*0.95*5.67E-8*(((EA714+$B$7)+273)^4-(EA714+273)^4)-44100*J714)/(1.84*29.3*R714+8*0.95*5.67E-8*(EA714+273)^3))</f>
        <v>0</v>
      </c>
      <c r="W714">
        <f>($C$7*EB714+$D$7*EC714+$E$7*V714)</f>
        <v>0</v>
      </c>
      <c r="X714">
        <f>0.61365*exp(17.502*W714/(240.97+W714))</f>
        <v>0</v>
      </c>
      <c r="Y714">
        <f>(Z714/AA714*100)</f>
        <v>0</v>
      </c>
      <c r="Z714">
        <f>DT714*(DY714+DZ714)/1000</f>
        <v>0</v>
      </c>
      <c r="AA714">
        <f>0.61365*exp(17.502*EA714/(240.97+EA714))</f>
        <v>0</v>
      </c>
      <c r="AB714">
        <f>(X714-DT714*(DY714+DZ714)/1000)</f>
        <v>0</v>
      </c>
      <c r="AC714">
        <f>(-J714*44100)</f>
        <v>0</v>
      </c>
      <c r="AD714">
        <f>2*29.3*R714*0.92*(EA714-W714)</f>
        <v>0</v>
      </c>
      <c r="AE714">
        <f>2*0.95*5.67E-8*(((EA714+$B$7)+273)^4-(W714+273)^4)</f>
        <v>0</v>
      </c>
      <c r="AF714">
        <f>U714+AE714+AC714+AD714</f>
        <v>0</v>
      </c>
      <c r="AG714">
        <f>DX714*AU714*(DS714-DR714*(1000-AU714*DU714)/(1000-AU714*DT714))/(100*DL714)</f>
        <v>0</v>
      </c>
      <c r="AH714">
        <f>1000*DX714*AU714*(DT714-DU714)/(100*DL714*(1000-AU714*DT714))</f>
        <v>0</v>
      </c>
      <c r="AI714">
        <f>(AJ714 - AK714 - DY714*1E3/(8.314*(EA714+273.15)) * AM714/DX714 * AL714) * DX714/(100*DL714) * (1000 - DU714)/1000</f>
        <v>0</v>
      </c>
      <c r="AJ714">
        <v>428.914727266442</v>
      </c>
      <c r="AK714">
        <v>413.033096969697</v>
      </c>
      <c r="AL714">
        <v>0.0013191873770762</v>
      </c>
      <c r="AM714">
        <v>64.7014413785426</v>
      </c>
      <c r="AN714">
        <f>(AP714 - AO714 + DY714*1E3/(8.314*(EA714+273.15)) * AR714/DX714 * AQ714) * DX714/(100*DL714) * 1000/(1000 - AP714)</f>
        <v>0</v>
      </c>
      <c r="AO714">
        <v>20.5307547603712</v>
      </c>
      <c r="AP714">
        <v>23.5598515151515</v>
      </c>
      <c r="AQ714">
        <v>-0.00538094460089791</v>
      </c>
      <c r="AR714">
        <v>119.371846667819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MAX(0,($B$13+$C$13*EF714)/(1+$D$13*EF714)*DY714/(EA714+273)*$E$13)</f>
        <v>0</v>
      </c>
      <c r="AX714" t="s">
        <v>437</v>
      </c>
      <c r="AY714" t="s">
        <v>437</v>
      </c>
      <c r="AZ714">
        <v>0</v>
      </c>
      <c r="BA714">
        <v>0</v>
      </c>
      <c r="BB714">
        <f>1-AZ714/BA714</f>
        <v>0</v>
      </c>
      <c r="BC714">
        <v>0</v>
      </c>
      <c r="BD714" t="s">
        <v>437</v>
      </c>
      <c r="BE714" t="s">
        <v>437</v>
      </c>
      <c r="BF714">
        <v>0</v>
      </c>
      <c r="BG714">
        <v>0</v>
      </c>
      <c r="BH714">
        <f>1-BF714/BG714</f>
        <v>0</v>
      </c>
      <c r="BI714">
        <v>0.5</v>
      </c>
      <c r="BJ714">
        <f>DI714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437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DH714">
        <f>$B$11*EG714+$C$11*EH714+$F$11*ES714*(1-EV714)</f>
        <v>0</v>
      </c>
      <c r="DI714">
        <f>DH714*DJ714</f>
        <v>0</v>
      </c>
      <c r="DJ714">
        <f>($B$11*$D$9+$C$11*$D$9+$F$11*((FF714+EX714)/MAX(FF714+EX714+FG714, 0.1)*$I$9+FG714/MAX(FF714+EX714+FG714, 0.1)*$J$9))/($B$11+$C$11+$F$11)</f>
        <v>0</v>
      </c>
      <c r="DK714">
        <f>($B$11*$K$9+$C$11*$K$9+$F$11*((FF714+EX714)/MAX(FF714+EX714+FG714, 0.1)*$P$9+FG714/MAX(FF714+EX714+FG714, 0.1)*$Q$9))/($B$11+$C$11+$F$11)</f>
        <v>0</v>
      </c>
      <c r="DL714">
        <v>5.9</v>
      </c>
      <c r="DM714">
        <v>0.5</v>
      </c>
      <c r="DN714" t="s">
        <v>438</v>
      </c>
      <c r="DO714">
        <v>2</v>
      </c>
      <c r="DP714" t="b">
        <v>1</v>
      </c>
      <c r="DQ714">
        <v>1759357603.36667</v>
      </c>
      <c r="DR714">
        <v>403.259133333333</v>
      </c>
      <c r="DS714">
        <v>420.028933333333</v>
      </c>
      <c r="DT714">
        <v>23.6043933333333</v>
      </c>
      <c r="DU714">
        <v>20.5519133333333</v>
      </c>
      <c r="DV714">
        <v>401.331133333333</v>
      </c>
      <c r="DW714">
        <v>23.23904</v>
      </c>
      <c r="DX714">
        <v>500.0058</v>
      </c>
      <c r="DY714">
        <v>90.267</v>
      </c>
      <c r="DZ714">
        <v>0.0329456066666667</v>
      </c>
      <c r="EA714">
        <v>29.9817466666667</v>
      </c>
      <c r="EB714">
        <v>30.02408</v>
      </c>
      <c r="EC714">
        <v>999.9</v>
      </c>
      <c r="ED714">
        <v>0</v>
      </c>
      <c r="EE714">
        <v>0</v>
      </c>
      <c r="EF714">
        <v>9999.61733333333</v>
      </c>
      <c r="EG714">
        <v>0</v>
      </c>
      <c r="EH714">
        <v>14.6185</v>
      </c>
      <c r="EI714">
        <v>-16.7697266666667</v>
      </c>
      <c r="EJ714">
        <v>413.0078</v>
      </c>
      <c r="EK714">
        <v>428.8424</v>
      </c>
      <c r="EL714">
        <v>3.05248733333333</v>
      </c>
      <c r="EM714">
        <v>420.028933333333</v>
      </c>
      <c r="EN714">
        <v>20.5519133333333</v>
      </c>
      <c r="EO714">
        <v>2.13069666666667</v>
      </c>
      <c r="EP714">
        <v>1.85515866666667</v>
      </c>
      <c r="EQ714">
        <v>18.4505466666667</v>
      </c>
      <c r="ER714">
        <v>16.2594533333333</v>
      </c>
      <c r="ES714">
        <v>2000.01733333333</v>
      </c>
      <c r="ET714">
        <v>0.9800044</v>
      </c>
      <c r="EU714">
        <v>0.0199959133333333</v>
      </c>
      <c r="EV714">
        <v>0</v>
      </c>
      <c r="EW714">
        <v>818.553066666667</v>
      </c>
      <c r="EX714">
        <v>5.00059</v>
      </c>
      <c r="EY714">
        <v>16489.0266666667</v>
      </c>
      <c r="EZ714">
        <v>17360.4933333333</v>
      </c>
      <c r="FA714">
        <v>41.25</v>
      </c>
      <c r="FB714">
        <v>40.937</v>
      </c>
      <c r="FC714">
        <v>40.5704</v>
      </c>
      <c r="FD714">
        <v>40.5</v>
      </c>
      <c r="FE714">
        <v>42.187</v>
      </c>
      <c r="FF714">
        <v>1955.12733333333</v>
      </c>
      <c r="FG714">
        <v>39.89</v>
      </c>
      <c r="FH714">
        <v>0</v>
      </c>
      <c r="FI714">
        <v>1759357612.8</v>
      </c>
      <c r="FJ714">
        <v>0</v>
      </c>
      <c r="FK714">
        <v>818.63584</v>
      </c>
      <c r="FL714">
        <v>5.83176922837298</v>
      </c>
      <c r="FM714">
        <v>103.461538646948</v>
      </c>
      <c r="FN714">
        <v>16491.108</v>
      </c>
      <c r="FO714">
        <v>15</v>
      </c>
      <c r="FP714">
        <v>0</v>
      </c>
      <c r="FQ714" t="s">
        <v>439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-16.76517</v>
      </c>
      <c r="GD714">
        <v>-0.838457142857135</v>
      </c>
      <c r="GE714">
        <v>0.23998726862065</v>
      </c>
      <c r="GF714">
        <v>0</v>
      </c>
      <c r="GG714">
        <v>818.328529411765</v>
      </c>
      <c r="GH714">
        <v>5.66346829232828</v>
      </c>
      <c r="GI714">
        <v>0.585854089207235</v>
      </c>
      <c r="GJ714">
        <v>-1</v>
      </c>
      <c r="GK714">
        <v>3.044121</v>
      </c>
      <c r="GL714">
        <v>0.0924640601503749</v>
      </c>
      <c r="GM714">
        <v>0.021781131031239</v>
      </c>
      <c r="GN714">
        <v>1</v>
      </c>
      <c r="GO714">
        <v>1</v>
      </c>
      <c r="GP714">
        <v>2</v>
      </c>
      <c r="GQ714" t="s">
        <v>448</v>
      </c>
      <c r="GR714">
        <v>3.1324</v>
      </c>
      <c r="GS714">
        <v>2.71078</v>
      </c>
      <c r="GT714">
        <v>0.0866971</v>
      </c>
      <c r="GU714">
        <v>0.0902647</v>
      </c>
      <c r="GV714">
        <v>0.101523</v>
      </c>
      <c r="GW714">
        <v>0.0926987</v>
      </c>
      <c r="GX714">
        <v>34425.4</v>
      </c>
      <c r="GY714">
        <v>36757</v>
      </c>
      <c r="GZ714">
        <v>34100.4</v>
      </c>
      <c r="HA714">
        <v>36579.9</v>
      </c>
      <c r="HB714">
        <v>43257.4</v>
      </c>
      <c r="HC714">
        <v>47647.7</v>
      </c>
      <c r="HD714">
        <v>53185.1</v>
      </c>
      <c r="HE714">
        <v>58460.6</v>
      </c>
      <c r="HF714">
        <v>1.96378</v>
      </c>
      <c r="HG714">
        <v>1.78218</v>
      </c>
      <c r="HH714">
        <v>0.146091</v>
      </c>
      <c r="HI714">
        <v>0</v>
      </c>
      <c r="HJ714">
        <v>27.674</v>
      </c>
      <c r="HK714">
        <v>999.9</v>
      </c>
      <c r="HL714">
        <v>49.176</v>
      </c>
      <c r="HM714">
        <v>30.887</v>
      </c>
      <c r="HN714">
        <v>24.4179</v>
      </c>
      <c r="HO714">
        <v>54.6715</v>
      </c>
      <c r="HP714">
        <v>45.9615</v>
      </c>
      <c r="HQ714">
        <v>1</v>
      </c>
      <c r="HR714">
        <v>0.0287779</v>
      </c>
      <c r="HS714">
        <v>-0.104257</v>
      </c>
      <c r="HT714">
        <v>20.1126</v>
      </c>
      <c r="HU714">
        <v>5.19677</v>
      </c>
      <c r="HV714">
        <v>12.004</v>
      </c>
      <c r="HW714">
        <v>4.9752</v>
      </c>
      <c r="HX714">
        <v>3.29395</v>
      </c>
      <c r="HY714">
        <v>9999</v>
      </c>
      <c r="HZ714">
        <v>9999</v>
      </c>
      <c r="IA714">
        <v>999.9</v>
      </c>
      <c r="IB714">
        <v>9999</v>
      </c>
      <c r="IC714">
        <v>1.86325</v>
      </c>
      <c r="ID714">
        <v>1.86813</v>
      </c>
      <c r="IE714">
        <v>1.86786</v>
      </c>
      <c r="IF714">
        <v>1.86905</v>
      </c>
      <c r="IG714">
        <v>1.86988</v>
      </c>
      <c r="IH714">
        <v>1.86591</v>
      </c>
      <c r="II714">
        <v>1.86693</v>
      </c>
      <c r="IJ714">
        <v>1.86844</v>
      </c>
      <c r="IK714">
        <v>5</v>
      </c>
      <c r="IL714">
        <v>0</v>
      </c>
      <c r="IM714">
        <v>0</v>
      </c>
      <c r="IN714">
        <v>0</v>
      </c>
      <c r="IO714" t="s">
        <v>441</v>
      </c>
      <c r="IP714" t="s">
        <v>442</v>
      </c>
      <c r="IQ714" t="s">
        <v>443</v>
      </c>
      <c r="IR714" t="s">
        <v>443</v>
      </c>
      <c r="IS714" t="s">
        <v>443</v>
      </c>
      <c r="IT714" t="s">
        <v>443</v>
      </c>
      <c r="IU714">
        <v>0</v>
      </c>
      <c r="IV714">
        <v>100</v>
      </c>
      <c r="IW714">
        <v>100</v>
      </c>
      <c r="IX714">
        <v>1.929</v>
      </c>
      <c r="IY714">
        <v>0.3633</v>
      </c>
      <c r="IZ714">
        <v>0.591063205497763</v>
      </c>
      <c r="JA714">
        <v>0.00362635438953289</v>
      </c>
      <c r="JB714">
        <v>-8.50754122937555e-07</v>
      </c>
      <c r="JC714">
        <v>2.87264459290622e-10</v>
      </c>
      <c r="JD714">
        <v>-0.103101814204982</v>
      </c>
      <c r="JE714">
        <v>-0.017656537129445</v>
      </c>
      <c r="JF714">
        <v>0.00217271289782075</v>
      </c>
      <c r="JG714">
        <v>-2.34727275410467e-05</v>
      </c>
      <c r="JH714">
        <v>4</v>
      </c>
      <c r="JI714">
        <v>2183</v>
      </c>
      <c r="JJ714">
        <v>1</v>
      </c>
      <c r="JK714">
        <v>27</v>
      </c>
      <c r="JL714">
        <v>29322626.9</v>
      </c>
      <c r="JM714">
        <v>29322626.9</v>
      </c>
      <c r="JN714">
        <v>1.02173</v>
      </c>
      <c r="JO714">
        <v>2.63916</v>
      </c>
      <c r="JP714">
        <v>1.54785</v>
      </c>
      <c r="JQ714">
        <v>2.31201</v>
      </c>
      <c r="JR714">
        <v>1.64673</v>
      </c>
      <c r="JS714">
        <v>2.37183</v>
      </c>
      <c r="JT714">
        <v>34.3042</v>
      </c>
      <c r="JU714">
        <v>24.1926</v>
      </c>
      <c r="JV714">
        <v>18</v>
      </c>
      <c r="JW714">
        <v>505.86</v>
      </c>
      <c r="JX714">
        <v>390.931</v>
      </c>
      <c r="JY714">
        <v>27.6885</v>
      </c>
      <c r="JZ714">
        <v>27.7083</v>
      </c>
      <c r="KA714">
        <v>30</v>
      </c>
      <c r="KB714">
        <v>27.6396</v>
      </c>
      <c r="KC714">
        <v>27.5914</v>
      </c>
      <c r="KD714">
        <v>20.4787</v>
      </c>
      <c r="KE714">
        <v>15.6947</v>
      </c>
      <c r="KF714">
        <v>17.4853</v>
      </c>
      <c r="KG714">
        <v>27.5801</v>
      </c>
      <c r="KH714">
        <v>440.352</v>
      </c>
      <c r="KI714">
        <v>20.5048</v>
      </c>
      <c r="KJ714">
        <v>96.6874</v>
      </c>
      <c r="KK714">
        <v>94.7204</v>
      </c>
    </row>
    <row r="715" spans="1:297">
      <c r="A715">
        <v>699</v>
      </c>
      <c r="B715">
        <v>1759357617.1</v>
      </c>
      <c r="C715">
        <v>24757.0999999046</v>
      </c>
      <c r="D715" t="s">
        <v>1846</v>
      </c>
      <c r="E715" t="s">
        <v>1847</v>
      </c>
      <c r="F715">
        <v>5</v>
      </c>
      <c r="G715" t="s">
        <v>1795</v>
      </c>
      <c r="H715" t="s">
        <v>436</v>
      </c>
      <c r="I715">
        <v>1759357608.45714</v>
      </c>
      <c r="J715">
        <f>(K715)/1000</f>
        <v>0</v>
      </c>
      <c r="K715">
        <f>IF(DP715, AN715, AH715)</f>
        <v>0</v>
      </c>
      <c r="L715">
        <f>IF(DP715, AI715, AG715)</f>
        <v>0</v>
      </c>
      <c r="M715">
        <f>DR715 - IF(AU715&gt;1, L715*DL715*100.0/(AW715), 0)</f>
        <v>0</v>
      </c>
      <c r="N715">
        <f>((T715-J715/2)*M715-L715)/(T715+J715/2)</f>
        <v>0</v>
      </c>
      <c r="O715">
        <f>N715*(DY715+DZ715)/1000.0</f>
        <v>0</v>
      </c>
      <c r="P715">
        <f>(DR715 - IF(AU715&gt;1, L715*DL715*100.0/(AW715), 0))*(DY715+DZ715)/1000.0</f>
        <v>0</v>
      </c>
      <c r="Q715">
        <f>2.0/((1/S715-1/R715)+SIGN(S715)*SQRT((1/S715-1/R715)*(1/S715-1/R715) + 4*DM715/((DM715+1)*(DM715+1))*(2*1/S715*1/R715-1/R715*1/R715)))</f>
        <v>0</v>
      </c>
      <c r="R715">
        <f>IF(LEFT(DN715,1)&lt;&gt;"0",IF(LEFT(DN715,1)="1",3.0,DO715),$D$5+$E$5*(EF715*DY715/($K$5*1000))+$F$5*(EF715*DY715/($K$5*1000))*MAX(MIN(DL715,$J$5),$I$5)*MAX(MIN(DL715,$J$5),$I$5)+$G$5*MAX(MIN(DL715,$J$5),$I$5)*(EF715*DY715/($K$5*1000))+$H$5*(EF715*DY715/($K$5*1000))*(EF715*DY715/($K$5*1000)))</f>
        <v>0</v>
      </c>
      <c r="S715">
        <f>J715*(1000-(1000*0.61365*exp(17.502*W715/(240.97+W715))/(DY715+DZ715)+DT715)/2)/(1000*0.61365*exp(17.502*W715/(240.97+W715))/(DY715+DZ715)-DT715)</f>
        <v>0</v>
      </c>
      <c r="T715">
        <f>1/((DM715+1)/(Q715/1.6)+1/(R715/1.37)) + DM715/((DM715+1)/(Q715/1.6) + DM715/(R715/1.37))</f>
        <v>0</v>
      </c>
      <c r="U715">
        <f>(DH715*DK715)</f>
        <v>0</v>
      </c>
      <c r="V715">
        <f>(EA715+(U715+2*0.95*5.67E-8*(((EA715+$B$7)+273)^4-(EA715+273)^4)-44100*J715)/(1.84*29.3*R715+8*0.95*5.67E-8*(EA715+273)^3))</f>
        <v>0</v>
      </c>
      <c r="W715">
        <f>($C$7*EB715+$D$7*EC715+$E$7*V715)</f>
        <v>0</v>
      </c>
      <c r="X715">
        <f>0.61365*exp(17.502*W715/(240.97+W715))</f>
        <v>0</v>
      </c>
      <c r="Y715">
        <f>(Z715/AA715*100)</f>
        <v>0</v>
      </c>
      <c r="Z715">
        <f>DT715*(DY715+DZ715)/1000</f>
        <v>0</v>
      </c>
      <c r="AA715">
        <f>0.61365*exp(17.502*EA715/(240.97+EA715))</f>
        <v>0</v>
      </c>
      <c r="AB715">
        <f>(X715-DT715*(DY715+DZ715)/1000)</f>
        <v>0</v>
      </c>
      <c r="AC715">
        <f>(-J715*44100)</f>
        <v>0</v>
      </c>
      <c r="AD715">
        <f>2*29.3*R715*0.92*(EA715-W715)</f>
        <v>0</v>
      </c>
      <c r="AE715">
        <f>2*0.95*5.67E-8*(((EA715+$B$7)+273)^4-(W715+273)^4)</f>
        <v>0</v>
      </c>
      <c r="AF715">
        <f>U715+AE715+AC715+AD715</f>
        <v>0</v>
      </c>
      <c r="AG715">
        <f>DX715*AU715*(DS715-DR715*(1000-AU715*DU715)/(1000-AU715*DT715))/(100*DL715)</f>
        <v>0</v>
      </c>
      <c r="AH715">
        <f>1000*DX715*AU715*(DT715-DU715)/(100*DL715*(1000-AU715*DT715))</f>
        <v>0</v>
      </c>
      <c r="AI715">
        <f>(AJ715 - AK715 - DY715*1E3/(8.314*(EA715+273.15)) * AM715/DX715 * AL715) * DX715/(100*DL715) * (1000 - DU715)/1000</f>
        <v>0</v>
      </c>
      <c r="AJ715">
        <v>434.926430563942</v>
      </c>
      <c r="AK715">
        <v>415.830345454546</v>
      </c>
      <c r="AL715">
        <v>0.692708849581249</v>
      </c>
      <c r="AM715">
        <v>64.7014413785426</v>
      </c>
      <c r="AN715">
        <f>(AP715 - AO715 + DY715*1E3/(8.314*(EA715+273.15)) * AR715/DX715 * AQ715) * DX715/(100*DL715) * 1000/(1000 - AP715)</f>
        <v>0</v>
      </c>
      <c r="AO715">
        <v>20.5311534057791</v>
      </c>
      <c r="AP715">
        <v>23.5401593939394</v>
      </c>
      <c r="AQ715">
        <v>-0.00181208222962559</v>
      </c>
      <c r="AR715">
        <v>119.371846667819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MAX(0,($B$13+$C$13*EF715)/(1+$D$13*EF715)*DY715/(EA715+273)*$E$13)</f>
        <v>0</v>
      </c>
      <c r="AX715" t="s">
        <v>437</v>
      </c>
      <c r="AY715" t="s">
        <v>437</v>
      </c>
      <c r="AZ715">
        <v>0</v>
      </c>
      <c r="BA715">
        <v>0</v>
      </c>
      <c r="BB715">
        <f>1-AZ715/BA715</f>
        <v>0</v>
      </c>
      <c r="BC715">
        <v>0</v>
      </c>
      <c r="BD715" t="s">
        <v>437</v>
      </c>
      <c r="BE715" t="s">
        <v>437</v>
      </c>
      <c r="BF715">
        <v>0</v>
      </c>
      <c r="BG715">
        <v>0</v>
      </c>
      <c r="BH715">
        <f>1-BF715/BG715</f>
        <v>0</v>
      </c>
      <c r="BI715">
        <v>0.5</v>
      </c>
      <c r="BJ715">
        <f>DI715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437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DH715">
        <f>$B$11*EG715+$C$11*EH715+$F$11*ES715*(1-EV715)</f>
        <v>0</v>
      </c>
      <c r="DI715">
        <f>DH715*DJ715</f>
        <v>0</v>
      </c>
      <c r="DJ715">
        <f>($B$11*$D$9+$C$11*$D$9+$F$11*((FF715+EX715)/MAX(FF715+EX715+FG715, 0.1)*$I$9+FG715/MAX(FF715+EX715+FG715, 0.1)*$J$9))/($B$11+$C$11+$F$11)</f>
        <v>0</v>
      </c>
      <c r="DK715">
        <f>($B$11*$K$9+$C$11*$K$9+$F$11*((FF715+EX715)/MAX(FF715+EX715+FG715, 0.1)*$P$9+FG715/MAX(FF715+EX715+FG715, 0.1)*$Q$9))/($B$11+$C$11+$F$11)</f>
        <v>0</v>
      </c>
      <c r="DL715">
        <v>5.9</v>
      </c>
      <c r="DM715">
        <v>0.5</v>
      </c>
      <c r="DN715" t="s">
        <v>438</v>
      </c>
      <c r="DO715">
        <v>2</v>
      </c>
      <c r="DP715" t="b">
        <v>1</v>
      </c>
      <c r="DQ715">
        <v>1759357608.45714</v>
      </c>
      <c r="DR715">
        <v>403.711214285714</v>
      </c>
      <c r="DS715">
        <v>422.514714285714</v>
      </c>
      <c r="DT715">
        <v>23.577</v>
      </c>
      <c r="DU715">
        <v>20.5340642857143</v>
      </c>
      <c r="DV715">
        <v>401.781857142857</v>
      </c>
      <c r="DW715">
        <v>23.2128357142857</v>
      </c>
      <c r="DX715">
        <v>500.007357142857</v>
      </c>
      <c r="DY715">
        <v>90.2696785714286</v>
      </c>
      <c r="DZ715">
        <v>0.0328413142857143</v>
      </c>
      <c r="EA715">
        <v>29.9907142857143</v>
      </c>
      <c r="EB715">
        <v>30.0426642857143</v>
      </c>
      <c r="EC715">
        <v>999.9</v>
      </c>
      <c r="ED715">
        <v>0</v>
      </c>
      <c r="EE715">
        <v>0</v>
      </c>
      <c r="EF715">
        <v>10004.7685714286</v>
      </c>
      <c r="EG715">
        <v>0</v>
      </c>
      <c r="EH715">
        <v>14.6185</v>
      </c>
      <c r="EI715">
        <v>-18.8034357142857</v>
      </c>
      <c r="EJ715">
        <v>413.459285714286</v>
      </c>
      <c r="EK715">
        <v>431.3725</v>
      </c>
      <c r="EL715">
        <v>3.04294142857143</v>
      </c>
      <c r="EM715">
        <v>422.514714285714</v>
      </c>
      <c r="EN715">
        <v>20.5340642857143</v>
      </c>
      <c r="EO715">
        <v>2.12828785714286</v>
      </c>
      <c r="EP715">
        <v>1.85360285714286</v>
      </c>
      <c r="EQ715">
        <v>18.4324928571429</v>
      </c>
      <c r="ER715">
        <v>16.2463142857143</v>
      </c>
      <c r="ES715">
        <v>2000.035</v>
      </c>
      <c r="ET715">
        <v>0.980004642857143</v>
      </c>
      <c r="EU715">
        <v>0.0199957214285714</v>
      </c>
      <c r="EV715">
        <v>0</v>
      </c>
      <c r="EW715">
        <v>818.950214285714</v>
      </c>
      <c r="EX715">
        <v>5.00059</v>
      </c>
      <c r="EY715">
        <v>16496.9785714286</v>
      </c>
      <c r="EZ715">
        <v>17360.6642857143</v>
      </c>
      <c r="FA715">
        <v>41.25</v>
      </c>
      <c r="FB715">
        <v>40.937</v>
      </c>
      <c r="FC715">
        <v>40.571</v>
      </c>
      <c r="FD715">
        <v>40.5</v>
      </c>
      <c r="FE715">
        <v>42.187</v>
      </c>
      <c r="FF715">
        <v>1955.145</v>
      </c>
      <c r="FG715">
        <v>39.89</v>
      </c>
      <c r="FH715">
        <v>0</v>
      </c>
      <c r="FI715">
        <v>1759357618.2</v>
      </c>
      <c r="FJ715">
        <v>0</v>
      </c>
      <c r="FK715">
        <v>819.020961538462</v>
      </c>
      <c r="FL715">
        <v>4.66054700821045</v>
      </c>
      <c r="FM715">
        <v>76.7897437069976</v>
      </c>
      <c r="FN715">
        <v>16498.6192307692</v>
      </c>
      <c r="FO715">
        <v>15</v>
      </c>
      <c r="FP715">
        <v>0</v>
      </c>
      <c r="FQ715" t="s">
        <v>439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-17.789575</v>
      </c>
      <c r="GD715">
        <v>-16.584022556391</v>
      </c>
      <c r="GE715">
        <v>2.29272058129093</v>
      </c>
      <c r="GF715">
        <v>0</v>
      </c>
      <c r="GG715">
        <v>818.659029411765</v>
      </c>
      <c r="GH715">
        <v>5.21783039890128</v>
      </c>
      <c r="GI715">
        <v>0.548780760107677</v>
      </c>
      <c r="GJ715">
        <v>-1</v>
      </c>
      <c r="GK715">
        <v>3.0455675</v>
      </c>
      <c r="GL715">
        <v>-0.126708721804512</v>
      </c>
      <c r="GM715">
        <v>0.0193169210473616</v>
      </c>
      <c r="GN715">
        <v>0</v>
      </c>
      <c r="GO715">
        <v>0</v>
      </c>
      <c r="GP715">
        <v>2</v>
      </c>
      <c r="GQ715" t="s">
        <v>481</v>
      </c>
      <c r="GR715">
        <v>3.13228</v>
      </c>
      <c r="GS715">
        <v>2.71077</v>
      </c>
      <c r="GT715">
        <v>0.0873834</v>
      </c>
      <c r="GU715">
        <v>0.0923946</v>
      </c>
      <c r="GV715">
        <v>0.101466</v>
      </c>
      <c r="GW715">
        <v>0.0926975</v>
      </c>
      <c r="GX715">
        <v>34399.4</v>
      </c>
      <c r="GY715">
        <v>36670.6</v>
      </c>
      <c r="GZ715">
        <v>34100.3</v>
      </c>
      <c r="HA715">
        <v>36579.7</v>
      </c>
      <c r="HB715">
        <v>43260.2</v>
      </c>
      <c r="HC715">
        <v>47647.6</v>
      </c>
      <c r="HD715">
        <v>53185</v>
      </c>
      <c r="HE715">
        <v>58460.2</v>
      </c>
      <c r="HF715">
        <v>1.96358</v>
      </c>
      <c r="HG715">
        <v>1.7822</v>
      </c>
      <c r="HH715">
        <v>0.145737</v>
      </c>
      <c r="HI715">
        <v>0</v>
      </c>
      <c r="HJ715">
        <v>27.6712</v>
      </c>
      <c r="HK715">
        <v>999.9</v>
      </c>
      <c r="HL715">
        <v>49.176</v>
      </c>
      <c r="HM715">
        <v>30.877</v>
      </c>
      <c r="HN715">
        <v>24.4043</v>
      </c>
      <c r="HO715">
        <v>54.5615</v>
      </c>
      <c r="HP715">
        <v>46.0457</v>
      </c>
      <c r="HQ715">
        <v>1</v>
      </c>
      <c r="HR715">
        <v>0.0291387</v>
      </c>
      <c r="HS715">
        <v>0.0683361</v>
      </c>
      <c r="HT715">
        <v>20.1128</v>
      </c>
      <c r="HU715">
        <v>5.19692</v>
      </c>
      <c r="HV715">
        <v>12.004</v>
      </c>
      <c r="HW715">
        <v>4.97505</v>
      </c>
      <c r="HX715">
        <v>3.29398</v>
      </c>
      <c r="HY715">
        <v>9999</v>
      </c>
      <c r="HZ715">
        <v>9999</v>
      </c>
      <c r="IA715">
        <v>999.9</v>
      </c>
      <c r="IB715">
        <v>9999</v>
      </c>
      <c r="IC715">
        <v>1.86325</v>
      </c>
      <c r="ID715">
        <v>1.86813</v>
      </c>
      <c r="IE715">
        <v>1.86786</v>
      </c>
      <c r="IF715">
        <v>1.86905</v>
      </c>
      <c r="IG715">
        <v>1.86988</v>
      </c>
      <c r="IH715">
        <v>1.86592</v>
      </c>
      <c r="II715">
        <v>1.86694</v>
      </c>
      <c r="IJ715">
        <v>1.86844</v>
      </c>
      <c r="IK715">
        <v>5</v>
      </c>
      <c r="IL715">
        <v>0</v>
      </c>
      <c r="IM715">
        <v>0</v>
      </c>
      <c r="IN715">
        <v>0</v>
      </c>
      <c r="IO715" t="s">
        <v>441</v>
      </c>
      <c r="IP715" t="s">
        <v>442</v>
      </c>
      <c r="IQ715" t="s">
        <v>443</v>
      </c>
      <c r="IR715" t="s">
        <v>443</v>
      </c>
      <c r="IS715" t="s">
        <v>443</v>
      </c>
      <c r="IT715" t="s">
        <v>443</v>
      </c>
      <c r="IU715">
        <v>0</v>
      </c>
      <c r="IV715">
        <v>100</v>
      </c>
      <c r="IW715">
        <v>100</v>
      </c>
      <c r="IX715">
        <v>1.941</v>
      </c>
      <c r="IY715">
        <v>0.3625</v>
      </c>
      <c r="IZ715">
        <v>0.591063205497763</v>
      </c>
      <c r="JA715">
        <v>0.00362635438953289</v>
      </c>
      <c r="JB715">
        <v>-8.50754122937555e-07</v>
      </c>
      <c r="JC715">
        <v>2.87264459290622e-10</v>
      </c>
      <c r="JD715">
        <v>-0.103101814204982</v>
      </c>
      <c r="JE715">
        <v>-0.017656537129445</v>
      </c>
      <c r="JF715">
        <v>0.00217271289782075</v>
      </c>
      <c r="JG715">
        <v>-2.34727275410467e-05</v>
      </c>
      <c r="JH715">
        <v>4</v>
      </c>
      <c r="JI715">
        <v>2183</v>
      </c>
      <c r="JJ715">
        <v>1</v>
      </c>
      <c r="JK715">
        <v>27</v>
      </c>
      <c r="JL715">
        <v>29322627</v>
      </c>
      <c r="JM715">
        <v>29322627</v>
      </c>
      <c r="JN715">
        <v>1.0498</v>
      </c>
      <c r="JO715">
        <v>2.63916</v>
      </c>
      <c r="JP715">
        <v>1.54785</v>
      </c>
      <c r="JQ715">
        <v>2.31323</v>
      </c>
      <c r="JR715">
        <v>1.64551</v>
      </c>
      <c r="JS715">
        <v>2.37061</v>
      </c>
      <c r="JT715">
        <v>34.3042</v>
      </c>
      <c r="JU715">
        <v>24.1926</v>
      </c>
      <c r="JV715">
        <v>18</v>
      </c>
      <c r="JW715">
        <v>505.757</v>
      </c>
      <c r="JX715">
        <v>390.966</v>
      </c>
      <c r="JY715">
        <v>27.6185</v>
      </c>
      <c r="JZ715">
        <v>27.7111</v>
      </c>
      <c r="KA715">
        <v>30.0003</v>
      </c>
      <c r="KB715">
        <v>27.6429</v>
      </c>
      <c r="KC715">
        <v>27.5947</v>
      </c>
      <c r="KD715">
        <v>21.0271</v>
      </c>
      <c r="KE715">
        <v>15.6947</v>
      </c>
      <c r="KF715">
        <v>17.4853</v>
      </c>
      <c r="KG715">
        <v>27.5324</v>
      </c>
      <c r="KH715">
        <v>460.609</v>
      </c>
      <c r="KI715">
        <v>20.5048</v>
      </c>
      <c r="KJ715">
        <v>96.6872</v>
      </c>
      <c r="KK715">
        <v>94.7197</v>
      </c>
    </row>
    <row r="716" spans="1:297">
      <c r="A716">
        <v>700</v>
      </c>
      <c r="B716">
        <v>1759357621.1</v>
      </c>
      <c r="C716">
        <v>24761.0999999046</v>
      </c>
      <c r="D716" t="s">
        <v>1848</v>
      </c>
      <c r="E716" t="s">
        <v>1849</v>
      </c>
      <c r="F716">
        <v>5</v>
      </c>
      <c r="G716" t="s">
        <v>1795</v>
      </c>
      <c r="H716" t="s">
        <v>436</v>
      </c>
      <c r="I716">
        <v>1759357613.35</v>
      </c>
      <c r="J716">
        <f>(K716)/1000</f>
        <v>0</v>
      </c>
      <c r="K716">
        <f>IF(DP716, AN716, AH716)</f>
        <v>0</v>
      </c>
      <c r="L716">
        <f>IF(DP716, AI716, AG716)</f>
        <v>0</v>
      </c>
      <c r="M716">
        <f>DR716 - IF(AU716&gt;1, L716*DL716*100.0/(AW716), 0)</f>
        <v>0</v>
      </c>
      <c r="N716">
        <f>((T716-J716/2)*M716-L716)/(T716+J716/2)</f>
        <v>0</v>
      </c>
      <c r="O716">
        <f>N716*(DY716+DZ716)/1000.0</f>
        <v>0</v>
      </c>
      <c r="P716">
        <f>(DR716 - IF(AU716&gt;1, L716*DL716*100.0/(AW716), 0))*(DY716+DZ716)/1000.0</f>
        <v>0</v>
      </c>
      <c r="Q716">
        <f>2.0/((1/S716-1/R716)+SIGN(S716)*SQRT((1/S716-1/R716)*(1/S716-1/R716) + 4*DM716/((DM716+1)*(DM716+1))*(2*1/S716*1/R716-1/R716*1/R716)))</f>
        <v>0</v>
      </c>
      <c r="R716">
        <f>IF(LEFT(DN716,1)&lt;&gt;"0",IF(LEFT(DN716,1)="1",3.0,DO716),$D$5+$E$5*(EF716*DY716/($K$5*1000))+$F$5*(EF716*DY716/($K$5*1000))*MAX(MIN(DL716,$J$5),$I$5)*MAX(MIN(DL716,$J$5),$I$5)+$G$5*MAX(MIN(DL716,$J$5),$I$5)*(EF716*DY716/($K$5*1000))+$H$5*(EF716*DY716/($K$5*1000))*(EF716*DY716/($K$5*1000)))</f>
        <v>0</v>
      </c>
      <c r="S716">
        <f>J716*(1000-(1000*0.61365*exp(17.502*W716/(240.97+W716))/(DY716+DZ716)+DT716)/2)/(1000*0.61365*exp(17.502*W716/(240.97+W716))/(DY716+DZ716)-DT716)</f>
        <v>0</v>
      </c>
      <c r="T716">
        <f>1/((DM716+1)/(Q716/1.6)+1/(R716/1.37)) + DM716/((DM716+1)/(Q716/1.6) + DM716/(R716/1.37))</f>
        <v>0</v>
      </c>
      <c r="U716">
        <f>(DH716*DK716)</f>
        <v>0</v>
      </c>
      <c r="V716">
        <f>(EA716+(U716+2*0.95*5.67E-8*(((EA716+$B$7)+273)^4-(EA716+273)^4)-44100*J716)/(1.84*29.3*R716+8*0.95*5.67E-8*(EA716+273)^3))</f>
        <v>0</v>
      </c>
      <c r="W716">
        <f>($C$7*EB716+$D$7*EC716+$E$7*V716)</f>
        <v>0</v>
      </c>
      <c r="X716">
        <f>0.61365*exp(17.502*W716/(240.97+W716))</f>
        <v>0</v>
      </c>
      <c r="Y716">
        <f>(Z716/AA716*100)</f>
        <v>0</v>
      </c>
      <c r="Z716">
        <f>DT716*(DY716+DZ716)/1000</f>
        <v>0</v>
      </c>
      <c r="AA716">
        <f>0.61365*exp(17.502*EA716/(240.97+EA716))</f>
        <v>0</v>
      </c>
      <c r="AB716">
        <f>(X716-DT716*(DY716+DZ716)/1000)</f>
        <v>0</v>
      </c>
      <c r="AC716">
        <f>(-J716*44100)</f>
        <v>0</v>
      </c>
      <c r="AD716">
        <f>2*29.3*R716*0.92*(EA716-W716)</f>
        <v>0</v>
      </c>
      <c r="AE716">
        <f>2*0.95*5.67E-8*(((EA716+$B$7)+273)^4-(W716+273)^4)</f>
        <v>0</v>
      </c>
      <c r="AF716">
        <f>U716+AE716+AC716+AD716</f>
        <v>0</v>
      </c>
      <c r="AG716">
        <f>DX716*AU716*(DS716-DR716*(1000-AU716*DU716)/(1000-AU716*DT716))/(100*DL716)</f>
        <v>0</v>
      </c>
      <c r="AH716">
        <f>1000*DX716*AU716*(DT716-DU716)/(100*DL716*(1000-AU716*DT716))</f>
        <v>0</v>
      </c>
      <c r="AI716">
        <f>(AJ716 - AK716 - DY716*1E3/(8.314*(EA716+273.15)) * AM716/DX716 * AL716) * DX716/(100*DL716) * (1000 - DU716)/1000</f>
        <v>0</v>
      </c>
      <c r="AJ716">
        <v>446.633046866243</v>
      </c>
      <c r="AK716">
        <v>422.824775757576</v>
      </c>
      <c r="AL716">
        <v>1.74732050048272</v>
      </c>
      <c r="AM716">
        <v>64.7014413785426</v>
      </c>
      <c r="AN716">
        <f>(AP716 - AO716 + DY716*1E3/(8.314*(EA716+273.15)) * AR716/DX716 * AQ716) * DX716/(100*DL716) * 1000/(1000 - AP716)</f>
        <v>0</v>
      </c>
      <c r="AO716">
        <v>20.53165834991</v>
      </c>
      <c r="AP716">
        <v>23.5308854545455</v>
      </c>
      <c r="AQ716">
        <v>-0.000812839976719955</v>
      </c>
      <c r="AR716">
        <v>119.371846667819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MAX(0,($B$13+$C$13*EF716)/(1+$D$13*EF716)*DY716/(EA716+273)*$E$13)</f>
        <v>0</v>
      </c>
      <c r="AX716" t="s">
        <v>437</v>
      </c>
      <c r="AY716" t="s">
        <v>437</v>
      </c>
      <c r="AZ716">
        <v>0</v>
      </c>
      <c r="BA716">
        <v>0</v>
      </c>
      <c r="BB716">
        <f>1-AZ716/BA716</f>
        <v>0</v>
      </c>
      <c r="BC716">
        <v>0</v>
      </c>
      <c r="BD716" t="s">
        <v>437</v>
      </c>
      <c r="BE716" t="s">
        <v>437</v>
      </c>
      <c r="BF716">
        <v>0</v>
      </c>
      <c r="BG716">
        <v>0</v>
      </c>
      <c r="BH716">
        <f>1-BF716/BG716</f>
        <v>0</v>
      </c>
      <c r="BI716">
        <v>0.5</v>
      </c>
      <c r="BJ716">
        <f>DI716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437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DH716">
        <f>$B$11*EG716+$C$11*EH716+$F$11*ES716*(1-EV716)</f>
        <v>0</v>
      </c>
      <c r="DI716">
        <f>DH716*DJ716</f>
        <v>0</v>
      </c>
      <c r="DJ716">
        <f>($B$11*$D$9+$C$11*$D$9+$F$11*((FF716+EX716)/MAX(FF716+EX716+FG716, 0.1)*$I$9+FG716/MAX(FF716+EX716+FG716, 0.1)*$J$9))/($B$11+$C$11+$F$11)</f>
        <v>0</v>
      </c>
      <c r="DK716">
        <f>($B$11*$K$9+$C$11*$K$9+$F$11*((FF716+EX716)/MAX(FF716+EX716+FG716, 0.1)*$P$9+FG716/MAX(FF716+EX716+FG716, 0.1)*$Q$9))/($B$11+$C$11+$F$11)</f>
        <v>0</v>
      </c>
      <c r="DL716">
        <v>5.9</v>
      </c>
      <c r="DM716">
        <v>0.5</v>
      </c>
      <c r="DN716" t="s">
        <v>438</v>
      </c>
      <c r="DO716">
        <v>2</v>
      </c>
      <c r="DP716" t="b">
        <v>1</v>
      </c>
      <c r="DQ716">
        <v>1759357613.35</v>
      </c>
      <c r="DR716">
        <v>405.704833333333</v>
      </c>
      <c r="DS716">
        <v>428.373833333333</v>
      </c>
      <c r="DT716">
        <v>23.5531583333333</v>
      </c>
      <c r="DU716">
        <v>20.5314583333333</v>
      </c>
      <c r="DV716">
        <v>403.769416666667</v>
      </c>
      <c r="DW716">
        <v>23.190025</v>
      </c>
      <c r="DX716">
        <v>500.026416666667</v>
      </c>
      <c r="DY716">
        <v>90.2721333333333</v>
      </c>
      <c r="DZ716">
        <v>0.032748975</v>
      </c>
      <c r="EA716">
        <v>29.9952083333333</v>
      </c>
      <c r="EB716">
        <v>30.0517583333333</v>
      </c>
      <c r="EC716">
        <v>999.9</v>
      </c>
      <c r="ED716">
        <v>0</v>
      </c>
      <c r="EE716">
        <v>0</v>
      </c>
      <c r="EF716">
        <v>10001.29</v>
      </c>
      <c r="EG716">
        <v>0</v>
      </c>
      <c r="EH716">
        <v>14.6185</v>
      </c>
      <c r="EI716">
        <v>-22.668875</v>
      </c>
      <c r="EJ716">
        <v>415.491</v>
      </c>
      <c r="EK716">
        <v>437.353333333333</v>
      </c>
      <c r="EL716">
        <v>3.02169</v>
      </c>
      <c r="EM716">
        <v>428.373833333333</v>
      </c>
      <c r="EN716">
        <v>20.5314583333333</v>
      </c>
      <c r="EO716">
        <v>2.1261925</v>
      </c>
      <c r="EP716">
        <v>1.85341833333333</v>
      </c>
      <c r="EQ716">
        <v>18.4167916666667</v>
      </c>
      <c r="ER716">
        <v>16.24475</v>
      </c>
      <c r="ES716">
        <v>2000.03</v>
      </c>
      <c r="ET716">
        <v>0.980004666666667</v>
      </c>
      <c r="EU716">
        <v>0.0199957583333333</v>
      </c>
      <c r="EV716">
        <v>0</v>
      </c>
      <c r="EW716">
        <v>819.18775</v>
      </c>
      <c r="EX716">
        <v>5.00059</v>
      </c>
      <c r="EY716">
        <v>16502.8583333333</v>
      </c>
      <c r="EZ716">
        <v>17360.625</v>
      </c>
      <c r="FA716">
        <v>41.25</v>
      </c>
      <c r="FB716">
        <v>40.937</v>
      </c>
      <c r="FC716">
        <v>40.5725</v>
      </c>
      <c r="FD716">
        <v>40.5051666666667</v>
      </c>
      <c r="FE716">
        <v>42.187</v>
      </c>
      <c r="FF716">
        <v>1955.14</v>
      </c>
      <c r="FG716">
        <v>39.89</v>
      </c>
      <c r="FH716">
        <v>0</v>
      </c>
      <c r="FI716">
        <v>1759357622.4</v>
      </c>
      <c r="FJ716">
        <v>0</v>
      </c>
      <c r="FK716">
        <v>819.24972</v>
      </c>
      <c r="FL716">
        <v>1.79738461515539</v>
      </c>
      <c r="FM716">
        <v>50.4230769230866</v>
      </c>
      <c r="FN716">
        <v>16503.568</v>
      </c>
      <c r="FO716">
        <v>15</v>
      </c>
      <c r="FP716">
        <v>0</v>
      </c>
      <c r="FQ716" t="s">
        <v>439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-20.7447523809524</v>
      </c>
      <c r="GD716">
        <v>-47.1001558441559</v>
      </c>
      <c r="GE716">
        <v>5.35072062789046</v>
      </c>
      <c r="GF716">
        <v>0</v>
      </c>
      <c r="GG716">
        <v>818.985176470588</v>
      </c>
      <c r="GH716">
        <v>3.56855614898224</v>
      </c>
      <c r="GI716">
        <v>0.425523032527119</v>
      </c>
      <c r="GJ716">
        <v>-1</v>
      </c>
      <c r="GK716">
        <v>3.03591095238095</v>
      </c>
      <c r="GL716">
        <v>-0.253128311688306</v>
      </c>
      <c r="GM716">
        <v>0.0257032063785939</v>
      </c>
      <c r="GN716">
        <v>0</v>
      </c>
      <c r="GO716">
        <v>0</v>
      </c>
      <c r="GP716">
        <v>2</v>
      </c>
      <c r="GQ716" t="s">
        <v>481</v>
      </c>
      <c r="GR716">
        <v>3.13223</v>
      </c>
      <c r="GS716">
        <v>2.71078</v>
      </c>
      <c r="GT716">
        <v>0.0885902</v>
      </c>
      <c r="GU716">
        <v>0.0944505</v>
      </c>
      <c r="GV716">
        <v>0.101435</v>
      </c>
      <c r="GW716">
        <v>0.092704</v>
      </c>
      <c r="GX716">
        <v>34353.7</v>
      </c>
      <c r="GY716">
        <v>36587.5</v>
      </c>
      <c r="GZ716">
        <v>34100.2</v>
      </c>
      <c r="HA716">
        <v>36579.5</v>
      </c>
      <c r="HB716">
        <v>43261.7</v>
      </c>
      <c r="HC716">
        <v>47647.3</v>
      </c>
      <c r="HD716">
        <v>53184.7</v>
      </c>
      <c r="HE716">
        <v>58459.8</v>
      </c>
      <c r="HF716">
        <v>1.96375</v>
      </c>
      <c r="HG716">
        <v>1.78237</v>
      </c>
      <c r="HH716">
        <v>0.146717</v>
      </c>
      <c r="HI716">
        <v>0</v>
      </c>
      <c r="HJ716">
        <v>27.6699</v>
      </c>
      <c r="HK716">
        <v>999.9</v>
      </c>
      <c r="HL716">
        <v>49.176</v>
      </c>
      <c r="HM716">
        <v>30.877</v>
      </c>
      <c r="HN716">
        <v>24.4045</v>
      </c>
      <c r="HO716">
        <v>54.9415</v>
      </c>
      <c r="HP716">
        <v>46.0537</v>
      </c>
      <c r="HQ716">
        <v>1</v>
      </c>
      <c r="HR716">
        <v>0.0294639</v>
      </c>
      <c r="HS716">
        <v>0.121089</v>
      </c>
      <c r="HT716">
        <v>20.1128</v>
      </c>
      <c r="HU716">
        <v>5.19752</v>
      </c>
      <c r="HV716">
        <v>12.004</v>
      </c>
      <c r="HW716">
        <v>4.97505</v>
      </c>
      <c r="HX716">
        <v>3.29395</v>
      </c>
      <c r="HY716">
        <v>9999</v>
      </c>
      <c r="HZ716">
        <v>9999</v>
      </c>
      <c r="IA716">
        <v>999.9</v>
      </c>
      <c r="IB716">
        <v>9999</v>
      </c>
      <c r="IC716">
        <v>1.86325</v>
      </c>
      <c r="ID716">
        <v>1.86813</v>
      </c>
      <c r="IE716">
        <v>1.86786</v>
      </c>
      <c r="IF716">
        <v>1.86905</v>
      </c>
      <c r="IG716">
        <v>1.86986</v>
      </c>
      <c r="IH716">
        <v>1.8659</v>
      </c>
      <c r="II716">
        <v>1.86694</v>
      </c>
      <c r="IJ716">
        <v>1.86844</v>
      </c>
      <c r="IK716">
        <v>5</v>
      </c>
      <c r="IL716">
        <v>0</v>
      </c>
      <c r="IM716">
        <v>0</v>
      </c>
      <c r="IN716">
        <v>0</v>
      </c>
      <c r="IO716" t="s">
        <v>441</v>
      </c>
      <c r="IP716" t="s">
        <v>442</v>
      </c>
      <c r="IQ716" t="s">
        <v>443</v>
      </c>
      <c r="IR716" t="s">
        <v>443</v>
      </c>
      <c r="IS716" t="s">
        <v>443</v>
      </c>
      <c r="IT716" t="s">
        <v>443</v>
      </c>
      <c r="IU716">
        <v>0</v>
      </c>
      <c r="IV716">
        <v>100</v>
      </c>
      <c r="IW716">
        <v>100</v>
      </c>
      <c r="IX716">
        <v>1.963</v>
      </c>
      <c r="IY716">
        <v>0.362</v>
      </c>
      <c r="IZ716">
        <v>0.591063205497763</v>
      </c>
      <c r="JA716">
        <v>0.00362635438953289</v>
      </c>
      <c r="JB716">
        <v>-8.50754122937555e-07</v>
      </c>
      <c r="JC716">
        <v>2.87264459290622e-10</v>
      </c>
      <c r="JD716">
        <v>-0.103101814204982</v>
      </c>
      <c r="JE716">
        <v>-0.017656537129445</v>
      </c>
      <c r="JF716">
        <v>0.00217271289782075</v>
      </c>
      <c r="JG716">
        <v>-2.34727275410467e-05</v>
      </c>
      <c r="JH716">
        <v>4</v>
      </c>
      <c r="JI716">
        <v>2183</v>
      </c>
      <c r="JJ716">
        <v>1</v>
      </c>
      <c r="JK716">
        <v>27</v>
      </c>
      <c r="JL716">
        <v>29322627</v>
      </c>
      <c r="JM716">
        <v>29322627</v>
      </c>
      <c r="JN716">
        <v>1.07544</v>
      </c>
      <c r="JO716">
        <v>2.64648</v>
      </c>
      <c r="JP716">
        <v>1.54785</v>
      </c>
      <c r="JQ716">
        <v>2.31323</v>
      </c>
      <c r="JR716">
        <v>1.64673</v>
      </c>
      <c r="JS716">
        <v>2.323</v>
      </c>
      <c r="JT716">
        <v>34.3042</v>
      </c>
      <c r="JU716">
        <v>24.1926</v>
      </c>
      <c r="JV716">
        <v>18</v>
      </c>
      <c r="JW716">
        <v>505.895</v>
      </c>
      <c r="JX716">
        <v>391.074</v>
      </c>
      <c r="JY716">
        <v>27.5611</v>
      </c>
      <c r="JZ716">
        <v>27.7135</v>
      </c>
      <c r="KA716">
        <v>30.0002</v>
      </c>
      <c r="KB716">
        <v>27.6454</v>
      </c>
      <c r="KC716">
        <v>27.5966</v>
      </c>
      <c r="KD716">
        <v>21.5513</v>
      </c>
      <c r="KE716">
        <v>15.6947</v>
      </c>
      <c r="KF716">
        <v>17.4853</v>
      </c>
      <c r="KG716">
        <v>27.5324</v>
      </c>
      <c r="KH716">
        <v>474.146</v>
      </c>
      <c r="KI716">
        <v>20.5048</v>
      </c>
      <c r="KJ716">
        <v>96.6867</v>
      </c>
      <c r="KK716">
        <v>94.7192</v>
      </c>
    </row>
    <row r="717" spans="1:297">
      <c r="A717">
        <v>701</v>
      </c>
      <c r="B717">
        <v>1759357627.1</v>
      </c>
      <c r="C717">
        <v>24767.0999999046</v>
      </c>
      <c r="D717" t="s">
        <v>1850</v>
      </c>
      <c r="E717" t="s">
        <v>1851</v>
      </c>
      <c r="F717">
        <v>5</v>
      </c>
      <c r="G717" t="s">
        <v>1795</v>
      </c>
      <c r="H717" t="s">
        <v>436</v>
      </c>
      <c r="I717">
        <v>1759357619.68333</v>
      </c>
      <c r="J717">
        <f>(K717)/1000</f>
        <v>0</v>
      </c>
      <c r="K717">
        <f>IF(DP717, AN717, AH717)</f>
        <v>0</v>
      </c>
      <c r="L717">
        <f>IF(DP717, AI717, AG717)</f>
        <v>0</v>
      </c>
      <c r="M717">
        <f>DR717 - IF(AU717&gt;1, L717*DL717*100.0/(AW717), 0)</f>
        <v>0</v>
      </c>
      <c r="N717">
        <f>((T717-J717/2)*M717-L717)/(T717+J717/2)</f>
        <v>0</v>
      </c>
      <c r="O717">
        <f>N717*(DY717+DZ717)/1000.0</f>
        <v>0</v>
      </c>
      <c r="P717">
        <f>(DR717 - IF(AU717&gt;1, L717*DL717*100.0/(AW717), 0))*(DY717+DZ717)/1000.0</f>
        <v>0</v>
      </c>
      <c r="Q717">
        <f>2.0/((1/S717-1/R717)+SIGN(S717)*SQRT((1/S717-1/R717)*(1/S717-1/R717) + 4*DM717/((DM717+1)*(DM717+1))*(2*1/S717*1/R717-1/R717*1/R717)))</f>
        <v>0</v>
      </c>
      <c r="R717">
        <f>IF(LEFT(DN717,1)&lt;&gt;"0",IF(LEFT(DN717,1)="1",3.0,DO717),$D$5+$E$5*(EF717*DY717/($K$5*1000))+$F$5*(EF717*DY717/($K$5*1000))*MAX(MIN(DL717,$J$5),$I$5)*MAX(MIN(DL717,$J$5),$I$5)+$G$5*MAX(MIN(DL717,$J$5),$I$5)*(EF717*DY717/($K$5*1000))+$H$5*(EF717*DY717/($K$5*1000))*(EF717*DY717/($K$5*1000)))</f>
        <v>0</v>
      </c>
      <c r="S717">
        <f>J717*(1000-(1000*0.61365*exp(17.502*W717/(240.97+W717))/(DY717+DZ717)+DT717)/2)/(1000*0.61365*exp(17.502*W717/(240.97+W717))/(DY717+DZ717)-DT717)</f>
        <v>0</v>
      </c>
      <c r="T717">
        <f>1/((DM717+1)/(Q717/1.6)+1/(R717/1.37)) + DM717/((DM717+1)/(Q717/1.6) + DM717/(R717/1.37))</f>
        <v>0</v>
      </c>
      <c r="U717">
        <f>(DH717*DK717)</f>
        <v>0</v>
      </c>
      <c r="V717">
        <f>(EA717+(U717+2*0.95*5.67E-8*(((EA717+$B$7)+273)^4-(EA717+273)^4)-44100*J717)/(1.84*29.3*R717+8*0.95*5.67E-8*(EA717+273)^3))</f>
        <v>0</v>
      </c>
      <c r="W717">
        <f>($C$7*EB717+$D$7*EC717+$E$7*V717)</f>
        <v>0</v>
      </c>
      <c r="X717">
        <f>0.61365*exp(17.502*W717/(240.97+W717))</f>
        <v>0</v>
      </c>
      <c r="Y717">
        <f>(Z717/AA717*100)</f>
        <v>0</v>
      </c>
      <c r="Z717">
        <f>DT717*(DY717+DZ717)/1000</f>
        <v>0</v>
      </c>
      <c r="AA717">
        <f>0.61365*exp(17.502*EA717/(240.97+EA717))</f>
        <v>0</v>
      </c>
      <c r="AB717">
        <f>(X717-DT717*(DY717+DZ717)/1000)</f>
        <v>0</v>
      </c>
      <c r="AC717">
        <f>(-J717*44100)</f>
        <v>0</v>
      </c>
      <c r="AD717">
        <f>2*29.3*R717*0.92*(EA717-W717)</f>
        <v>0</v>
      </c>
      <c r="AE717">
        <f>2*0.95*5.67E-8*(((EA717+$B$7)+273)^4-(W717+273)^4)</f>
        <v>0</v>
      </c>
      <c r="AF717">
        <f>U717+AE717+AC717+AD717</f>
        <v>0</v>
      </c>
      <c r="AG717">
        <f>DX717*AU717*(DS717-DR717*(1000-AU717*DU717)/(1000-AU717*DT717))/(100*DL717)</f>
        <v>0</v>
      </c>
      <c r="AH717">
        <f>1000*DX717*AU717*(DT717-DU717)/(100*DL717*(1000-AU717*DT717))</f>
        <v>0</v>
      </c>
      <c r="AI717">
        <f>(AJ717 - AK717 - DY717*1E3/(8.314*(EA717+273.15)) * AM717/DX717 * AL717) * DX717/(100*DL717) * (1000 - DU717)/1000</f>
        <v>0</v>
      </c>
      <c r="AJ717">
        <v>467.099516485289</v>
      </c>
      <c r="AK717">
        <v>438.090939393939</v>
      </c>
      <c r="AL717">
        <v>2.73238715842189</v>
      </c>
      <c r="AM717">
        <v>64.7014413785426</v>
      </c>
      <c r="AN717">
        <f>(AP717 - AO717 + DY717*1E3/(8.314*(EA717+273.15)) * AR717/DX717 * AQ717) * DX717/(100*DL717) * 1000/(1000 - AP717)</f>
        <v>0</v>
      </c>
      <c r="AO717">
        <v>20.5344989647115</v>
      </c>
      <c r="AP717">
        <v>23.5134236363636</v>
      </c>
      <c r="AQ717">
        <v>-0.000608988042412446</v>
      </c>
      <c r="AR717">
        <v>119.371846667819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MAX(0,($B$13+$C$13*EF717)/(1+$D$13*EF717)*DY717/(EA717+273)*$E$13)</f>
        <v>0</v>
      </c>
      <c r="AX717" t="s">
        <v>437</v>
      </c>
      <c r="AY717" t="s">
        <v>437</v>
      </c>
      <c r="AZ717">
        <v>0</v>
      </c>
      <c r="BA717">
        <v>0</v>
      </c>
      <c r="BB717">
        <f>1-AZ717/BA717</f>
        <v>0</v>
      </c>
      <c r="BC717">
        <v>0</v>
      </c>
      <c r="BD717" t="s">
        <v>437</v>
      </c>
      <c r="BE717" t="s">
        <v>437</v>
      </c>
      <c r="BF717">
        <v>0</v>
      </c>
      <c r="BG717">
        <v>0</v>
      </c>
      <c r="BH717">
        <f>1-BF717/BG717</f>
        <v>0</v>
      </c>
      <c r="BI717">
        <v>0.5</v>
      </c>
      <c r="BJ717">
        <f>DI717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437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DH717">
        <f>$B$11*EG717+$C$11*EH717+$F$11*ES717*(1-EV717)</f>
        <v>0</v>
      </c>
      <c r="DI717">
        <f>DH717*DJ717</f>
        <v>0</v>
      </c>
      <c r="DJ717">
        <f>($B$11*$D$9+$C$11*$D$9+$F$11*((FF717+EX717)/MAX(FF717+EX717+FG717, 0.1)*$I$9+FG717/MAX(FF717+EX717+FG717, 0.1)*$J$9))/($B$11+$C$11+$F$11)</f>
        <v>0</v>
      </c>
      <c r="DK717">
        <f>($B$11*$K$9+$C$11*$K$9+$F$11*((FF717+EX717)/MAX(FF717+EX717+FG717, 0.1)*$P$9+FG717/MAX(FF717+EX717+FG717, 0.1)*$Q$9))/($B$11+$C$11+$F$11)</f>
        <v>0</v>
      </c>
      <c r="DL717">
        <v>5.9</v>
      </c>
      <c r="DM717">
        <v>0.5</v>
      </c>
      <c r="DN717" t="s">
        <v>438</v>
      </c>
      <c r="DO717">
        <v>2</v>
      </c>
      <c r="DP717" t="b">
        <v>1</v>
      </c>
      <c r="DQ717">
        <v>1759357619.68333</v>
      </c>
      <c r="DR717">
        <v>413.661666666667</v>
      </c>
      <c r="DS717">
        <v>444.409583333333</v>
      </c>
      <c r="DT717">
        <v>23.5317166666667</v>
      </c>
      <c r="DU717">
        <v>20.5327666666667</v>
      </c>
      <c r="DV717">
        <v>411.701833333333</v>
      </c>
      <c r="DW717">
        <v>23.1694916666667</v>
      </c>
      <c r="DX717">
        <v>499.942916666667</v>
      </c>
      <c r="DY717">
        <v>90.2725416666667</v>
      </c>
      <c r="DZ717">
        <v>0.0329594333333333</v>
      </c>
      <c r="EA717">
        <v>29.9947416666667</v>
      </c>
      <c r="EB717">
        <v>30.0543166666667</v>
      </c>
      <c r="EC717">
        <v>999.9</v>
      </c>
      <c r="ED717">
        <v>0</v>
      </c>
      <c r="EE717">
        <v>0</v>
      </c>
      <c r="EF717">
        <v>9974.21666666667</v>
      </c>
      <c r="EG717">
        <v>0</v>
      </c>
      <c r="EH717">
        <v>14.6185</v>
      </c>
      <c r="EI717">
        <v>-30.7479333333333</v>
      </c>
      <c r="EJ717">
        <v>423.630333333333</v>
      </c>
      <c r="EK717">
        <v>453.72575</v>
      </c>
      <c r="EL717">
        <v>2.998945</v>
      </c>
      <c r="EM717">
        <v>444.409583333333</v>
      </c>
      <c r="EN717">
        <v>20.5327666666667</v>
      </c>
      <c r="EO717">
        <v>2.1242675</v>
      </c>
      <c r="EP717">
        <v>1.853545</v>
      </c>
      <c r="EQ717">
        <v>18.4023333333333</v>
      </c>
      <c r="ER717">
        <v>16.245825</v>
      </c>
      <c r="ES717">
        <v>1999.9725</v>
      </c>
      <c r="ET717">
        <v>0.980004</v>
      </c>
      <c r="EU717">
        <v>0.019996275</v>
      </c>
      <c r="EV717">
        <v>0</v>
      </c>
      <c r="EW717">
        <v>819.374083333333</v>
      </c>
      <c r="EX717">
        <v>5.00059</v>
      </c>
      <c r="EY717">
        <v>16508.8333333333</v>
      </c>
      <c r="EZ717">
        <v>17360.1</v>
      </c>
      <c r="FA717">
        <v>41.25</v>
      </c>
      <c r="FB717">
        <v>40.95275</v>
      </c>
      <c r="FC717">
        <v>40.562</v>
      </c>
      <c r="FD717">
        <v>40.5103333333333</v>
      </c>
      <c r="FE717">
        <v>42.187</v>
      </c>
      <c r="FF717">
        <v>1955.0825</v>
      </c>
      <c r="FG717">
        <v>39.89</v>
      </c>
      <c r="FH717">
        <v>0</v>
      </c>
      <c r="FI717">
        <v>1759357628.4</v>
      </c>
      <c r="FJ717">
        <v>0</v>
      </c>
      <c r="FK717">
        <v>819.45656</v>
      </c>
      <c r="FL717">
        <v>2.25976923022508</v>
      </c>
      <c r="FM717">
        <v>74.3538460867368</v>
      </c>
      <c r="FN717">
        <v>16509.856</v>
      </c>
      <c r="FO717">
        <v>15</v>
      </c>
      <c r="FP717">
        <v>0</v>
      </c>
      <c r="FQ717" t="s">
        <v>439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-25.673965</v>
      </c>
      <c r="GD717">
        <v>-76.6557609022556</v>
      </c>
      <c r="GE717">
        <v>7.48076695882682</v>
      </c>
      <c r="GF717">
        <v>0</v>
      </c>
      <c r="GG717">
        <v>819.237764705882</v>
      </c>
      <c r="GH717">
        <v>2.20843391693277</v>
      </c>
      <c r="GI717">
        <v>0.314631349062912</v>
      </c>
      <c r="GJ717">
        <v>-1</v>
      </c>
      <c r="GK717">
        <v>3.014014</v>
      </c>
      <c r="GL717">
        <v>-0.221189774436092</v>
      </c>
      <c r="GM717">
        <v>0.0213650308682201</v>
      </c>
      <c r="GN717">
        <v>0</v>
      </c>
      <c r="GO717">
        <v>0</v>
      </c>
      <c r="GP717">
        <v>2</v>
      </c>
      <c r="GQ717" t="s">
        <v>481</v>
      </c>
      <c r="GR717">
        <v>3.13222</v>
      </c>
      <c r="GS717">
        <v>2.71076</v>
      </c>
      <c r="GT717">
        <v>0.0911345</v>
      </c>
      <c r="GU717">
        <v>0.0975618</v>
      </c>
      <c r="GV717">
        <v>0.101386</v>
      </c>
      <c r="GW717">
        <v>0.0927075</v>
      </c>
      <c r="GX717">
        <v>34257.3</v>
      </c>
      <c r="GY717">
        <v>36461.8</v>
      </c>
      <c r="GZ717">
        <v>34099.6</v>
      </c>
      <c r="HA717">
        <v>36579.5</v>
      </c>
      <c r="HB717">
        <v>43264.1</v>
      </c>
      <c r="HC717">
        <v>47647.5</v>
      </c>
      <c r="HD717">
        <v>53184.3</v>
      </c>
      <c r="HE717">
        <v>58459.9</v>
      </c>
      <c r="HF717">
        <v>1.9637</v>
      </c>
      <c r="HG717">
        <v>1.78245</v>
      </c>
      <c r="HH717">
        <v>0.145473</v>
      </c>
      <c r="HI717">
        <v>0</v>
      </c>
      <c r="HJ717">
        <v>27.6665</v>
      </c>
      <c r="HK717">
        <v>999.9</v>
      </c>
      <c r="HL717">
        <v>49.176</v>
      </c>
      <c r="HM717">
        <v>30.867</v>
      </c>
      <c r="HN717">
        <v>24.3899</v>
      </c>
      <c r="HO717">
        <v>54.9715</v>
      </c>
      <c r="HP717">
        <v>46.1258</v>
      </c>
      <c r="HQ717">
        <v>1</v>
      </c>
      <c r="HR717">
        <v>0.0297993</v>
      </c>
      <c r="HS717">
        <v>0.126356</v>
      </c>
      <c r="HT717">
        <v>20.113</v>
      </c>
      <c r="HU717">
        <v>5.19782</v>
      </c>
      <c r="HV717">
        <v>12.004</v>
      </c>
      <c r="HW717">
        <v>4.9751</v>
      </c>
      <c r="HX717">
        <v>3.294</v>
      </c>
      <c r="HY717">
        <v>9999</v>
      </c>
      <c r="HZ717">
        <v>9999</v>
      </c>
      <c r="IA717">
        <v>999.9</v>
      </c>
      <c r="IB717">
        <v>9999</v>
      </c>
      <c r="IC717">
        <v>1.86325</v>
      </c>
      <c r="ID717">
        <v>1.86813</v>
      </c>
      <c r="IE717">
        <v>1.86786</v>
      </c>
      <c r="IF717">
        <v>1.86905</v>
      </c>
      <c r="IG717">
        <v>1.86991</v>
      </c>
      <c r="IH717">
        <v>1.86592</v>
      </c>
      <c r="II717">
        <v>1.86693</v>
      </c>
      <c r="IJ717">
        <v>1.86844</v>
      </c>
      <c r="IK717">
        <v>5</v>
      </c>
      <c r="IL717">
        <v>0</v>
      </c>
      <c r="IM717">
        <v>0</v>
      </c>
      <c r="IN717">
        <v>0</v>
      </c>
      <c r="IO717" t="s">
        <v>441</v>
      </c>
      <c r="IP717" t="s">
        <v>442</v>
      </c>
      <c r="IQ717" t="s">
        <v>443</v>
      </c>
      <c r="IR717" t="s">
        <v>443</v>
      </c>
      <c r="IS717" t="s">
        <v>443</v>
      </c>
      <c r="IT717" t="s">
        <v>443</v>
      </c>
      <c r="IU717">
        <v>0</v>
      </c>
      <c r="IV717">
        <v>100</v>
      </c>
      <c r="IW717">
        <v>100</v>
      </c>
      <c r="IX717">
        <v>2.011</v>
      </c>
      <c r="IY717">
        <v>0.3614</v>
      </c>
      <c r="IZ717">
        <v>0.591063205497763</v>
      </c>
      <c r="JA717">
        <v>0.00362635438953289</v>
      </c>
      <c r="JB717">
        <v>-8.50754122937555e-07</v>
      </c>
      <c r="JC717">
        <v>2.87264459290622e-10</v>
      </c>
      <c r="JD717">
        <v>-0.103101814204982</v>
      </c>
      <c r="JE717">
        <v>-0.017656537129445</v>
      </c>
      <c r="JF717">
        <v>0.00217271289782075</v>
      </c>
      <c r="JG717">
        <v>-2.34727275410467e-05</v>
      </c>
      <c r="JH717">
        <v>4</v>
      </c>
      <c r="JI717">
        <v>2183</v>
      </c>
      <c r="JJ717">
        <v>1</v>
      </c>
      <c r="JK717">
        <v>27</v>
      </c>
      <c r="JL717">
        <v>29322627.1</v>
      </c>
      <c r="JM717">
        <v>29322627.1</v>
      </c>
      <c r="JN717">
        <v>1.11328</v>
      </c>
      <c r="JO717">
        <v>2.64893</v>
      </c>
      <c r="JP717">
        <v>1.54785</v>
      </c>
      <c r="JQ717">
        <v>2.31323</v>
      </c>
      <c r="JR717">
        <v>1.64673</v>
      </c>
      <c r="JS717">
        <v>2.33032</v>
      </c>
      <c r="JT717">
        <v>34.3042</v>
      </c>
      <c r="JU717">
        <v>24.1926</v>
      </c>
      <c r="JV717">
        <v>18</v>
      </c>
      <c r="JW717">
        <v>505.892</v>
      </c>
      <c r="JX717">
        <v>391.139</v>
      </c>
      <c r="JY717">
        <v>27.4805</v>
      </c>
      <c r="JZ717">
        <v>27.7169</v>
      </c>
      <c r="KA717">
        <v>30.0005</v>
      </c>
      <c r="KB717">
        <v>27.6488</v>
      </c>
      <c r="KC717">
        <v>27.6004</v>
      </c>
      <c r="KD717">
        <v>22.311</v>
      </c>
      <c r="KE717">
        <v>15.6947</v>
      </c>
      <c r="KF717">
        <v>17.4853</v>
      </c>
      <c r="KG717">
        <v>27.4202</v>
      </c>
      <c r="KH717">
        <v>494.464</v>
      </c>
      <c r="KI717">
        <v>20.5048</v>
      </c>
      <c r="KJ717">
        <v>96.6856</v>
      </c>
      <c r="KK717">
        <v>94.7193</v>
      </c>
    </row>
    <row r="718" spans="1:297">
      <c r="A718">
        <v>702</v>
      </c>
      <c r="B718">
        <v>1759357632.1</v>
      </c>
      <c r="C718">
        <v>24772.0999999046</v>
      </c>
      <c r="D718" t="s">
        <v>1852</v>
      </c>
      <c r="E718" t="s">
        <v>1853</v>
      </c>
      <c r="F718">
        <v>5</v>
      </c>
      <c r="G718" t="s">
        <v>1795</v>
      </c>
      <c r="H718" t="s">
        <v>436</v>
      </c>
      <c r="I718">
        <v>1759357624.68333</v>
      </c>
      <c r="J718">
        <f>(K718)/1000</f>
        <v>0</v>
      </c>
      <c r="K718">
        <f>IF(DP718, AN718, AH718)</f>
        <v>0</v>
      </c>
      <c r="L718">
        <f>IF(DP718, AI718, AG718)</f>
        <v>0</v>
      </c>
      <c r="M718">
        <f>DR718 - IF(AU718&gt;1, L718*DL718*100.0/(AW718), 0)</f>
        <v>0</v>
      </c>
      <c r="N718">
        <f>((T718-J718/2)*M718-L718)/(T718+J718/2)</f>
        <v>0</v>
      </c>
      <c r="O718">
        <f>N718*(DY718+DZ718)/1000.0</f>
        <v>0</v>
      </c>
      <c r="P718">
        <f>(DR718 - IF(AU718&gt;1, L718*DL718*100.0/(AW718), 0))*(DY718+DZ718)/1000.0</f>
        <v>0</v>
      </c>
      <c r="Q718">
        <f>2.0/((1/S718-1/R718)+SIGN(S718)*SQRT((1/S718-1/R718)*(1/S718-1/R718) + 4*DM718/((DM718+1)*(DM718+1))*(2*1/S718*1/R718-1/R718*1/R718)))</f>
        <v>0</v>
      </c>
      <c r="R718">
        <f>IF(LEFT(DN718,1)&lt;&gt;"0",IF(LEFT(DN718,1)="1",3.0,DO718),$D$5+$E$5*(EF718*DY718/($K$5*1000))+$F$5*(EF718*DY718/($K$5*1000))*MAX(MIN(DL718,$J$5),$I$5)*MAX(MIN(DL718,$J$5),$I$5)+$G$5*MAX(MIN(DL718,$J$5),$I$5)*(EF718*DY718/($K$5*1000))+$H$5*(EF718*DY718/($K$5*1000))*(EF718*DY718/($K$5*1000)))</f>
        <v>0</v>
      </c>
      <c r="S718">
        <f>J718*(1000-(1000*0.61365*exp(17.502*W718/(240.97+W718))/(DY718+DZ718)+DT718)/2)/(1000*0.61365*exp(17.502*W718/(240.97+W718))/(DY718+DZ718)-DT718)</f>
        <v>0</v>
      </c>
      <c r="T718">
        <f>1/((DM718+1)/(Q718/1.6)+1/(R718/1.37)) + DM718/((DM718+1)/(Q718/1.6) + DM718/(R718/1.37))</f>
        <v>0</v>
      </c>
      <c r="U718">
        <f>(DH718*DK718)</f>
        <v>0</v>
      </c>
      <c r="V718">
        <f>(EA718+(U718+2*0.95*5.67E-8*(((EA718+$B$7)+273)^4-(EA718+273)^4)-44100*J718)/(1.84*29.3*R718+8*0.95*5.67E-8*(EA718+273)^3))</f>
        <v>0</v>
      </c>
      <c r="W718">
        <f>($C$7*EB718+$D$7*EC718+$E$7*V718)</f>
        <v>0</v>
      </c>
      <c r="X718">
        <f>0.61365*exp(17.502*W718/(240.97+W718))</f>
        <v>0</v>
      </c>
      <c r="Y718">
        <f>(Z718/AA718*100)</f>
        <v>0</v>
      </c>
      <c r="Z718">
        <f>DT718*(DY718+DZ718)/1000</f>
        <v>0</v>
      </c>
      <c r="AA718">
        <f>0.61365*exp(17.502*EA718/(240.97+EA718))</f>
        <v>0</v>
      </c>
      <c r="AB718">
        <f>(X718-DT718*(DY718+DZ718)/1000)</f>
        <v>0</v>
      </c>
      <c r="AC718">
        <f>(-J718*44100)</f>
        <v>0</v>
      </c>
      <c r="AD718">
        <f>2*29.3*R718*0.92*(EA718-W718)</f>
        <v>0</v>
      </c>
      <c r="AE718">
        <f>2*0.95*5.67E-8*(((EA718+$B$7)+273)^4-(W718+273)^4)</f>
        <v>0</v>
      </c>
      <c r="AF718">
        <f>U718+AE718+AC718+AD718</f>
        <v>0</v>
      </c>
      <c r="AG718">
        <f>DX718*AU718*(DS718-DR718*(1000-AU718*DU718)/(1000-AU718*DT718))/(100*DL718)</f>
        <v>0</v>
      </c>
      <c r="AH718">
        <f>1000*DX718*AU718*(DT718-DU718)/(100*DL718*(1000-AU718*DT718))</f>
        <v>0</v>
      </c>
      <c r="AI718">
        <f>(AJ718 - AK718 - DY718*1E3/(8.314*(EA718+273.15)) * AM718/DX718 * AL718) * DX718/(100*DL718) * (1000 - DU718)/1000</f>
        <v>0</v>
      </c>
      <c r="AJ718">
        <v>484.014290774225</v>
      </c>
      <c r="AK718">
        <v>452.968593939394</v>
      </c>
      <c r="AL718">
        <v>3.03231359437127</v>
      </c>
      <c r="AM718">
        <v>64.7014413785426</v>
      </c>
      <c r="AN718">
        <f>(AP718 - AO718 + DY718*1E3/(8.314*(EA718+273.15)) * AR718/DX718 * AQ718) * DX718/(100*DL718) * 1000/(1000 - AP718)</f>
        <v>0</v>
      </c>
      <c r="AO718">
        <v>20.5365334202955</v>
      </c>
      <c r="AP718">
        <v>23.5058406060606</v>
      </c>
      <c r="AQ718">
        <v>-0.000302222483602312</v>
      </c>
      <c r="AR718">
        <v>119.371846667819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MAX(0,($B$13+$C$13*EF718)/(1+$D$13*EF718)*DY718/(EA718+273)*$E$13)</f>
        <v>0</v>
      </c>
      <c r="AX718" t="s">
        <v>437</v>
      </c>
      <c r="AY718" t="s">
        <v>437</v>
      </c>
      <c r="AZ718">
        <v>0</v>
      </c>
      <c r="BA718">
        <v>0</v>
      </c>
      <c r="BB718">
        <f>1-AZ718/BA718</f>
        <v>0</v>
      </c>
      <c r="BC718">
        <v>0</v>
      </c>
      <c r="BD718" t="s">
        <v>437</v>
      </c>
      <c r="BE718" t="s">
        <v>437</v>
      </c>
      <c r="BF718">
        <v>0</v>
      </c>
      <c r="BG718">
        <v>0</v>
      </c>
      <c r="BH718">
        <f>1-BF718/BG718</f>
        <v>0</v>
      </c>
      <c r="BI718">
        <v>0.5</v>
      </c>
      <c r="BJ718">
        <f>DI718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437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DH718">
        <f>$B$11*EG718+$C$11*EH718+$F$11*ES718*(1-EV718)</f>
        <v>0</v>
      </c>
      <c r="DI718">
        <f>DH718*DJ718</f>
        <v>0</v>
      </c>
      <c r="DJ718">
        <f>($B$11*$D$9+$C$11*$D$9+$F$11*((FF718+EX718)/MAX(FF718+EX718+FG718, 0.1)*$I$9+FG718/MAX(FF718+EX718+FG718, 0.1)*$J$9))/($B$11+$C$11+$F$11)</f>
        <v>0</v>
      </c>
      <c r="DK718">
        <f>($B$11*$K$9+$C$11*$K$9+$F$11*((FF718+EX718)/MAX(FF718+EX718+FG718, 0.1)*$P$9+FG718/MAX(FF718+EX718+FG718, 0.1)*$Q$9))/($B$11+$C$11+$F$11)</f>
        <v>0</v>
      </c>
      <c r="DL718">
        <v>5.9</v>
      </c>
      <c r="DM718">
        <v>0.5</v>
      </c>
      <c r="DN718" t="s">
        <v>438</v>
      </c>
      <c r="DO718">
        <v>2</v>
      </c>
      <c r="DP718" t="b">
        <v>1</v>
      </c>
      <c r="DQ718">
        <v>1759357624.68333</v>
      </c>
      <c r="DR718">
        <v>424.66125</v>
      </c>
      <c r="DS718">
        <v>460.5685</v>
      </c>
      <c r="DT718">
        <v>23.5192166666667</v>
      </c>
      <c r="DU718">
        <v>20.5346916666667</v>
      </c>
      <c r="DV718">
        <v>422.667666666667</v>
      </c>
      <c r="DW718">
        <v>23.157525</v>
      </c>
      <c r="DX718">
        <v>499.960916666667</v>
      </c>
      <c r="DY718">
        <v>90.27135</v>
      </c>
      <c r="DZ718">
        <v>0.0329322916666667</v>
      </c>
      <c r="EA718">
        <v>29.9914083333333</v>
      </c>
      <c r="EB718">
        <v>30.0474</v>
      </c>
      <c r="EC718">
        <v>999.9</v>
      </c>
      <c r="ED718">
        <v>0</v>
      </c>
      <c r="EE718">
        <v>0</v>
      </c>
      <c r="EF718">
        <v>9979.9925</v>
      </c>
      <c r="EG718">
        <v>0</v>
      </c>
      <c r="EH718">
        <v>14.6185</v>
      </c>
      <c r="EI718">
        <v>-35.9074583333333</v>
      </c>
      <c r="EJ718">
        <v>434.889333333333</v>
      </c>
      <c r="EK718">
        <v>470.2245</v>
      </c>
      <c r="EL718">
        <v>2.98452</v>
      </c>
      <c r="EM718">
        <v>460.5685</v>
      </c>
      <c r="EN718">
        <v>20.5346916666667</v>
      </c>
      <c r="EO718">
        <v>2.12311083333333</v>
      </c>
      <c r="EP718">
        <v>1.85369583333333</v>
      </c>
      <c r="EQ718">
        <v>18.3936333333333</v>
      </c>
      <c r="ER718">
        <v>16.247075</v>
      </c>
      <c r="ES718">
        <v>1999.97166666667</v>
      </c>
      <c r="ET718">
        <v>0.980004</v>
      </c>
      <c r="EU718">
        <v>0.019996275</v>
      </c>
      <c r="EV718">
        <v>0</v>
      </c>
      <c r="EW718">
        <v>819.73575</v>
      </c>
      <c r="EX718">
        <v>5.00059</v>
      </c>
      <c r="EY718">
        <v>16517.425</v>
      </c>
      <c r="EZ718">
        <v>17360.0833333333</v>
      </c>
      <c r="FA718">
        <v>41.25</v>
      </c>
      <c r="FB718">
        <v>40.9685</v>
      </c>
      <c r="FC718">
        <v>40.562</v>
      </c>
      <c r="FD718">
        <v>40.5206666666667</v>
      </c>
      <c r="FE718">
        <v>42.187</v>
      </c>
      <c r="FF718">
        <v>1955.08166666667</v>
      </c>
      <c r="FG718">
        <v>39.89</v>
      </c>
      <c r="FH718">
        <v>0</v>
      </c>
      <c r="FI718">
        <v>1759357633.2</v>
      </c>
      <c r="FJ718">
        <v>0</v>
      </c>
      <c r="FK718">
        <v>819.83324</v>
      </c>
      <c r="FL718">
        <v>7.29461538208013</v>
      </c>
      <c r="FM718">
        <v>153.238461552546</v>
      </c>
      <c r="FN718">
        <v>16519.084</v>
      </c>
      <c r="FO718">
        <v>15</v>
      </c>
      <c r="FP718">
        <v>0</v>
      </c>
      <c r="FQ718" t="s">
        <v>439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-30.4236619047619</v>
      </c>
      <c r="GD718">
        <v>-71.3248441558442</v>
      </c>
      <c r="GE718">
        <v>7.36221355956508</v>
      </c>
      <c r="GF718">
        <v>0</v>
      </c>
      <c r="GG718">
        <v>819.545529411765</v>
      </c>
      <c r="GH718">
        <v>2.76932008859953</v>
      </c>
      <c r="GI718">
        <v>0.389043943933618</v>
      </c>
      <c r="GJ718">
        <v>-1</v>
      </c>
      <c r="GK718">
        <v>2.99871380952381</v>
      </c>
      <c r="GL718">
        <v>-0.186995064935059</v>
      </c>
      <c r="GM718">
        <v>0.0189504339631654</v>
      </c>
      <c r="GN718">
        <v>0</v>
      </c>
      <c r="GO718">
        <v>0</v>
      </c>
      <c r="GP718">
        <v>2</v>
      </c>
      <c r="GQ718" t="s">
        <v>481</v>
      </c>
      <c r="GR718">
        <v>3.13242</v>
      </c>
      <c r="GS718">
        <v>2.71087</v>
      </c>
      <c r="GT718">
        <v>0.0935297</v>
      </c>
      <c r="GU718">
        <v>0.100302</v>
      </c>
      <c r="GV718">
        <v>0.101354</v>
      </c>
      <c r="GW718">
        <v>0.0927152</v>
      </c>
      <c r="GX718">
        <v>34167.1</v>
      </c>
      <c r="GY718">
        <v>36350.8</v>
      </c>
      <c r="GZ718">
        <v>34099.7</v>
      </c>
      <c r="HA718">
        <v>36579.3</v>
      </c>
      <c r="HB718">
        <v>43265.8</v>
      </c>
      <c r="HC718">
        <v>47647.2</v>
      </c>
      <c r="HD718">
        <v>53184.1</v>
      </c>
      <c r="HE718">
        <v>58459.6</v>
      </c>
      <c r="HF718">
        <v>1.9638</v>
      </c>
      <c r="HG718">
        <v>1.78192</v>
      </c>
      <c r="HH718">
        <v>0.144504</v>
      </c>
      <c r="HI718">
        <v>0</v>
      </c>
      <c r="HJ718">
        <v>27.6647</v>
      </c>
      <c r="HK718">
        <v>999.9</v>
      </c>
      <c r="HL718">
        <v>49.176</v>
      </c>
      <c r="HM718">
        <v>30.877</v>
      </c>
      <c r="HN718">
        <v>24.4049</v>
      </c>
      <c r="HO718">
        <v>54.2015</v>
      </c>
      <c r="HP718">
        <v>45.7893</v>
      </c>
      <c r="HQ718">
        <v>1</v>
      </c>
      <c r="HR718">
        <v>0.030094</v>
      </c>
      <c r="HS718">
        <v>0.153418</v>
      </c>
      <c r="HT718">
        <v>20.1127</v>
      </c>
      <c r="HU718">
        <v>5.19752</v>
      </c>
      <c r="HV718">
        <v>12.004</v>
      </c>
      <c r="HW718">
        <v>4.9751</v>
      </c>
      <c r="HX718">
        <v>3.29395</v>
      </c>
      <c r="HY718">
        <v>9999</v>
      </c>
      <c r="HZ718">
        <v>9999</v>
      </c>
      <c r="IA718">
        <v>999.9</v>
      </c>
      <c r="IB718">
        <v>9999</v>
      </c>
      <c r="IC718">
        <v>1.86325</v>
      </c>
      <c r="ID718">
        <v>1.86813</v>
      </c>
      <c r="IE718">
        <v>1.86785</v>
      </c>
      <c r="IF718">
        <v>1.86905</v>
      </c>
      <c r="IG718">
        <v>1.86987</v>
      </c>
      <c r="IH718">
        <v>1.8659</v>
      </c>
      <c r="II718">
        <v>1.86694</v>
      </c>
      <c r="IJ718">
        <v>1.86844</v>
      </c>
      <c r="IK718">
        <v>5</v>
      </c>
      <c r="IL718">
        <v>0</v>
      </c>
      <c r="IM718">
        <v>0</v>
      </c>
      <c r="IN718">
        <v>0</v>
      </c>
      <c r="IO718" t="s">
        <v>441</v>
      </c>
      <c r="IP718" t="s">
        <v>442</v>
      </c>
      <c r="IQ718" t="s">
        <v>443</v>
      </c>
      <c r="IR718" t="s">
        <v>443</v>
      </c>
      <c r="IS718" t="s">
        <v>443</v>
      </c>
      <c r="IT718" t="s">
        <v>443</v>
      </c>
      <c r="IU718">
        <v>0</v>
      </c>
      <c r="IV718">
        <v>100</v>
      </c>
      <c r="IW718">
        <v>100</v>
      </c>
      <c r="IX718">
        <v>2.056</v>
      </c>
      <c r="IY718">
        <v>0.3609</v>
      </c>
      <c r="IZ718">
        <v>0.591063205497763</v>
      </c>
      <c r="JA718">
        <v>0.00362635438953289</v>
      </c>
      <c r="JB718">
        <v>-8.50754122937555e-07</v>
      </c>
      <c r="JC718">
        <v>2.87264459290622e-10</v>
      </c>
      <c r="JD718">
        <v>-0.103101814204982</v>
      </c>
      <c r="JE718">
        <v>-0.017656537129445</v>
      </c>
      <c r="JF718">
        <v>0.00217271289782075</v>
      </c>
      <c r="JG718">
        <v>-2.34727275410467e-05</v>
      </c>
      <c r="JH718">
        <v>4</v>
      </c>
      <c r="JI718">
        <v>2183</v>
      </c>
      <c r="JJ718">
        <v>1</v>
      </c>
      <c r="JK718">
        <v>27</v>
      </c>
      <c r="JL718">
        <v>29322627.2</v>
      </c>
      <c r="JM718">
        <v>29322627.2</v>
      </c>
      <c r="JN718">
        <v>1.14502</v>
      </c>
      <c r="JO718">
        <v>2.6416</v>
      </c>
      <c r="JP718">
        <v>1.54785</v>
      </c>
      <c r="JQ718">
        <v>2.31323</v>
      </c>
      <c r="JR718">
        <v>1.64673</v>
      </c>
      <c r="JS718">
        <v>2.33643</v>
      </c>
      <c r="JT718">
        <v>34.3042</v>
      </c>
      <c r="JU718">
        <v>24.1926</v>
      </c>
      <c r="JV718">
        <v>18</v>
      </c>
      <c r="JW718">
        <v>505.984</v>
      </c>
      <c r="JX718">
        <v>390.877</v>
      </c>
      <c r="JY718">
        <v>27.4247</v>
      </c>
      <c r="JZ718">
        <v>27.7199</v>
      </c>
      <c r="KA718">
        <v>30.0005</v>
      </c>
      <c r="KB718">
        <v>27.6516</v>
      </c>
      <c r="KC718">
        <v>27.6033</v>
      </c>
      <c r="KD718">
        <v>22.9414</v>
      </c>
      <c r="KE718">
        <v>15.6947</v>
      </c>
      <c r="KF718">
        <v>17.4853</v>
      </c>
      <c r="KG718">
        <v>27.3944</v>
      </c>
      <c r="KH718">
        <v>507.97</v>
      </c>
      <c r="KI718">
        <v>20.5126</v>
      </c>
      <c r="KJ718">
        <v>96.6855</v>
      </c>
      <c r="KK718">
        <v>94.7187</v>
      </c>
    </row>
    <row r="719" spans="1:297">
      <c r="A719">
        <v>703</v>
      </c>
      <c r="B719">
        <v>1759357637.1</v>
      </c>
      <c r="C719">
        <v>24777.0999999046</v>
      </c>
      <c r="D719" t="s">
        <v>1854</v>
      </c>
      <c r="E719" t="s">
        <v>1855</v>
      </c>
      <c r="F719">
        <v>5</v>
      </c>
      <c r="G719" t="s">
        <v>1795</v>
      </c>
      <c r="H719" t="s">
        <v>436</v>
      </c>
      <c r="I719">
        <v>1759357629.02308</v>
      </c>
      <c r="J719">
        <f>(K719)/1000</f>
        <v>0</v>
      </c>
      <c r="K719">
        <f>IF(DP719, AN719, AH719)</f>
        <v>0</v>
      </c>
      <c r="L719">
        <f>IF(DP719, AI719, AG719)</f>
        <v>0</v>
      </c>
      <c r="M719">
        <f>DR719 - IF(AU719&gt;1, L719*DL719*100.0/(AW719), 0)</f>
        <v>0</v>
      </c>
      <c r="N719">
        <f>((T719-J719/2)*M719-L719)/(T719+J719/2)</f>
        <v>0</v>
      </c>
      <c r="O719">
        <f>N719*(DY719+DZ719)/1000.0</f>
        <v>0</v>
      </c>
      <c r="P719">
        <f>(DR719 - IF(AU719&gt;1, L719*DL719*100.0/(AW719), 0))*(DY719+DZ719)/1000.0</f>
        <v>0</v>
      </c>
      <c r="Q719">
        <f>2.0/((1/S719-1/R719)+SIGN(S719)*SQRT((1/S719-1/R719)*(1/S719-1/R719) + 4*DM719/((DM719+1)*(DM719+1))*(2*1/S719*1/R719-1/R719*1/R719)))</f>
        <v>0</v>
      </c>
      <c r="R719">
        <f>IF(LEFT(DN719,1)&lt;&gt;"0",IF(LEFT(DN719,1)="1",3.0,DO719),$D$5+$E$5*(EF719*DY719/($K$5*1000))+$F$5*(EF719*DY719/($K$5*1000))*MAX(MIN(DL719,$J$5),$I$5)*MAX(MIN(DL719,$J$5),$I$5)+$G$5*MAX(MIN(DL719,$J$5),$I$5)*(EF719*DY719/($K$5*1000))+$H$5*(EF719*DY719/($K$5*1000))*(EF719*DY719/($K$5*1000)))</f>
        <v>0</v>
      </c>
      <c r="S719">
        <f>J719*(1000-(1000*0.61365*exp(17.502*W719/(240.97+W719))/(DY719+DZ719)+DT719)/2)/(1000*0.61365*exp(17.502*W719/(240.97+W719))/(DY719+DZ719)-DT719)</f>
        <v>0</v>
      </c>
      <c r="T719">
        <f>1/((DM719+1)/(Q719/1.6)+1/(R719/1.37)) + DM719/((DM719+1)/(Q719/1.6) + DM719/(R719/1.37))</f>
        <v>0</v>
      </c>
      <c r="U719">
        <f>(DH719*DK719)</f>
        <v>0</v>
      </c>
      <c r="V719">
        <f>(EA719+(U719+2*0.95*5.67E-8*(((EA719+$B$7)+273)^4-(EA719+273)^4)-44100*J719)/(1.84*29.3*R719+8*0.95*5.67E-8*(EA719+273)^3))</f>
        <v>0</v>
      </c>
      <c r="W719">
        <f>($C$7*EB719+$D$7*EC719+$E$7*V719)</f>
        <v>0</v>
      </c>
      <c r="X719">
        <f>0.61365*exp(17.502*W719/(240.97+W719))</f>
        <v>0</v>
      </c>
      <c r="Y719">
        <f>(Z719/AA719*100)</f>
        <v>0</v>
      </c>
      <c r="Z719">
        <f>DT719*(DY719+DZ719)/1000</f>
        <v>0</v>
      </c>
      <c r="AA719">
        <f>0.61365*exp(17.502*EA719/(240.97+EA719))</f>
        <v>0</v>
      </c>
      <c r="AB719">
        <f>(X719-DT719*(DY719+DZ719)/1000)</f>
        <v>0</v>
      </c>
      <c r="AC719">
        <f>(-J719*44100)</f>
        <v>0</v>
      </c>
      <c r="AD719">
        <f>2*29.3*R719*0.92*(EA719-W719)</f>
        <v>0</v>
      </c>
      <c r="AE719">
        <f>2*0.95*5.67E-8*(((EA719+$B$7)+273)^4-(W719+273)^4)</f>
        <v>0</v>
      </c>
      <c r="AF719">
        <f>U719+AE719+AC719+AD719</f>
        <v>0</v>
      </c>
      <c r="AG719">
        <f>DX719*AU719*(DS719-DR719*(1000-AU719*DU719)/(1000-AU719*DT719))/(100*DL719)</f>
        <v>0</v>
      </c>
      <c r="AH719">
        <f>1000*DX719*AU719*(DT719-DU719)/(100*DL719*(1000-AU719*DT719))</f>
        <v>0</v>
      </c>
      <c r="AI719">
        <f>(AJ719 - AK719 - DY719*1E3/(8.314*(EA719+273.15)) * AM719/DX719 * AL719) * DX719/(100*DL719) * (1000 - DU719)/1000</f>
        <v>0</v>
      </c>
      <c r="AJ719">
        <v>501.645485984361</v>
      </c>
      <c r="AK719">
        <v>469.111187878788</v>
      </c>
      <c r="AL719">
        <v>3.23635658032625</v>
      </c>
      <c r="AM719">
        <v>64.7014413785426</v>
      </c>
      <c r="AN719">
        <f>(AP719 - AO719 + DY719*1E3/(8.314*(EA719+273.15)) * AR719/DX719 * AQ719) * DX719/(100*DL719) * 1000/(1000 - AP719)</f>
        <v>0</v>
      </c>
      <c r="AO719">
        <v>20.5396122534223</v>
      </c>
      <c r="AP719">
        <v>23.4979296969697</v>
      </c>
      <c r="AQ719">
        <v>-0.000180668338759991</v>
      </c>
      <c r="AR719">
        <v>119.371846667819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MAX(0,($B$13+$C$13*EF719)/(1+$D$13*EF719)*DY719/(EA719+273)*$E$13)</f>
        <v>0</v>
      </c>
      <c r="AX719" t="s">
        <v>437</v>
      </c>
      <c r="AY719" t="s">
        <v>437</v>
      </c>
      <c r="AZ719">
        <v>0</v>
      </c>
      <c r="BA719">
        <v>0</v>
      </c>
      <c r="BB719">
        <f>1-AZ719/BA719</f>
        <v>0</v>
      </c>
      <c r="BC719">
        <v>0</v>
      </c>
      <c r="BD719" t="s">
        <v>437</v>
      </c>
      <c r="BE719" t="s">
        <v>437</v>
      </c>
      <c r="BF719">
        <v>0</v>
      </c>
      <c r="BG719">
        <v>0</v>
      </c>
      <c r="BH719">
        <f>1-BF719/BG719</f>
        <v>0</v>
      </c>
      <c r="BI719">
        <v>0.5</v>
      </c>
      <c r="BJ719">
        <f>DI719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437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DH719">
        <f>$B$11*EG719+$C$11*EH719+$F$11*ES719*(1-EV719)</f>
        <v>0</v>
      </c>
      <c r="DI719">
        <f>DH719*DJ719</f>
        <v>0</v>
      </c>
      <c r="DJ719">
        <f>($B$11*$D$9+$C$11*$D$9+$F$11*((FF719+EX719)/MAX(FF719+EX719+FG719, 0.1)*$I$9+FG719/MAX(FF719+EX719+FG719, 0.1)*$J$9))/($B$11+$C$11+$F$11)</f>
        <v>0</v>
      </c>
      <c r="DK719">
        <f>($B$11*$K$9+$C$11*$K$9+$F$11*((FF719+EX719)/MAX(FF719+EX719+FG719, 0.1)*$P$9+FG719/MAX(FF719+EX719+FG719, 0.1)*$Q$9))/($B$11+$C$11+$F$11)</f>
        <v>0</v>
      </c>
      <c r="DL719">
        <v>5.9</v>
      </c>
      <c r="DM719">
        <v>0.5</v>
      </c>
      <c r="DN719" t="s">
        <v>438</v>
      </c>
      <c r="DO719">
        <v>2</v>
      </c>
      <c r="DP719" t="b">
        <v>1</v>
      </c>
      <c r="DQ719">
        <v>1759357629.02308</v>
      </c>
      <c r="DR719">
        <v>436.650307692308</v>
      </c>
      <c r="DS719">
        <v>475.213846153846</v>
      </c>
      <c r="DT719">
        <v>23.5098307692308</v>
      </c>
      <c r="DU719">
        <v>20.5368692307692</v>
      </c>
      <c r="DV719">
        <v>434.620384615385</v>
      </c>
      <c r="DW719">
        <v>23.1485461538462</v>
      </c>
      <c r="DX719">
        <v>499.972615384615</v>
      </c>
      <c r="DY719">
        <v>90.2703307692308</v>
      </c>
      <c r="DZ719">
        <v>0.0329350384615385</v>
      </c>
      <c r="EA719">
        <v>29.9864615384615</v>
      </c>
      <c r="EB719">
        <v>30.0392</v>
      </c>
      <c r="EC719">
        <v>999.9</v>
      </c>
      <c r="ED719">
        <v>0</v>
      </c>
      <c r="EE719">
        <v>0</v>
      </c>
      <c r="EF719">
        <v>9986.53384615384</v>
      </c>
      <c r="EG719">
        <v>0</v>
      </c>
      <c r="EH719">
        <v>14.6185</v>
      </c>
      <c r="EI719">
        <v>-38.5637153846154</v>
      </c>
      <c r="EJ719">
        <v>447.162769230769</v>
      </c>
      <c r="EK719">
        <v>485.177923076923</v>
      </c>
      <c r="EL719">
        <v>2.97296615384615</v>
      </c>
      <c r="EM719">
        <v>475.213846153846</v>
      </c>
      <c r="EN719">
        <v>20.5368692307692</v>
      </c>
      <c r="EO719">
        <v>2.12223923076923</v>
      </c>
      <c r="EP719">
        <v>1.85387076923077</v>
      </c>
      <c r="EQ719">
        <v>18.3870923076923</v>
      </c>
      <c r="ER719">
        <v>16.2485615384615</v>
      </c>
      <c r="ES719">
        <v>2000.00153846154</v>
      </c>
      <c r="ET719">
        <v>0.980004307692308</v>
      </c>
      <c r="EU719">
        <v>0.0199959769230769</v>
      </c>
      <c r="EV719">
        <v>0</v>
      </c>
      <c r="EW719">
        <v>820.446692307692</v>
      </c>
      <c r="EX719">
        <v>5.00059</v>
      </c>
      <c r="EY719">
        <v>16530.9615384615</v>
      </c>
      <c r="EZ719">
        <v>17360.3461538461</v>
      </c>
      <c r="FA719">
        <v>41.25</v>
      </c>
      <c r="FB719">
        <v>40.9806153846154</v>
      </c>
      <c r="FC719">
        <v>40.562</v>
      </c>
      <c r="FD719">
        <v>40.5286153846154</v>
      </c>
      <c r="FE719">
        <v>42.187</v>
      </c>
      <c r="FF719">
        <v>1955.11153846154</v>
      </c>
      <c r="FG719">
        <v>39.89</v>
      </c>
      <c r="FH719">
        <v>0</v>
      </c>
      <c r="FI719">
        <v>1759357638</v>
      </c>
      <c r="FJ719">
        <v>0</v>
      </c>
      <c r="FK719">
        <v>820.5496</v>
      </c>
      <c r="FL719">
        <v>11.2064615047643</v>
      </c>
      <c r="FM719">
        <v>236.284614970991</v>
      </c>
      <c r="FN719">
        <v>16534.244</v>
      </c>
      <c r="FO719">
        <v>15</v>
      </c>
      <c r="FP719">
        <v>0</v>
      </c>
      <c r="FQ719" t="s">
        <v>439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-36.1905285714286</v>
      </c>
      <c r="GD719">
        <v>-41.4148051948052</v>
      </c>
      <c r="GE719">
        <v>4.39734395701843</v>
      </c>
      <c r="GF719">
        <v>0</v>
      </c>
      <c r="GG719">
        <v>820.081029411765</v>
      </c>
      <c r="GH719">
        <v>7.94623376255501</v>
      </c>
      <c r="GI719">
        <v>0.848726571548578</v>
      </c>
      <c r="GJ719">
        <v>-1</v>
      </c>
      <c r="GK719">
        <v>2.98107714285714</v>
      </c>
      <c r="GL719">
        <v>-0.161460779220778</v>
      </c>
      <c r="GM719">
        <v>0.0163357015220555</v>
      </c>
      <c r="GN719">
        <v>0</v>
      </c>
      <c r="GO719">
        <v>0</v>
      </c>
      <c r="GP719">
        <v>2</v>
      </c>
      <c r="GQ719" t="s">
        <v>481</v>
      </c>
      <c r="GR719">
        <v>3.13238</v>
      </c>
      <c r="GS719">
        <v>2.71089</v>
      </c>
      <c r="GT719">
        <v>0.0960003</v>
      </c>
      <c r="GU719">
        <v>0.102723</v>
      </c>
      <c r="GV719">
        <v>0.101334</v>
      </c>
      <c r="GW719">
        <v>0.0927238</v>
      </c>
      <c r="GX719">
        <v>34074.1</v>
      </c>
      <c r="GY719">
        <v>36252.8</v>
      </c>
      <c r="GZ719">
        <v>34099.9</v>
      </c>
      <c r="HA719">
        <v>36579.1</v>
      </c>
      <c r="HB719">
        <v>43267.4</v>
      </c>
      <c r="HC719">
        <v>47646.8</v>
      </c>
      <c r="HD719">
        <v>53184.6</v>
      </c>
      <c r="HE719">
        <v>58459.3</v>
      </c>
      <c r="HF719">
        <v>1.9636</v>
      </c>
      <c r="HG719">
        <v>1.7822</v>
      </c>
      <c r="HH719">
        <v>0.144988</v>
      </c>
      <c r="HI719">
        <v>0</v>
      </c>
      <c r="HJ719">
        <v>27.6635</v>
      </c>
      <c r="HK719">
        <v>999.9</v>
      </c>
      <c r="HL719">
        <v>49.152</v>
      </c>
      <c r="HM719">
        <v>30.877</v>
      </c>
      <c r="HN719">
        <v>24.3919</v>
      </c>
      <c r="HO719">
        <v>54.4515</v>
      </c>
      <c r="HP719">
        <v>45.7692</v>
      </c>
      <c r="HQ719">
        <v>1</v>
      </c>
      <c r="HR719">
        <v>0.0299746</v>
      </c>
      <c r="HS719">
        <v>0.055128</v>
      </c>
      <c r="HT719">
        <v>20.1127</v>
      </c>
      <c r="HU719">
        <v>5.19707</v>
      </c>
      <c r="HV719">
        <v>12.004</v>
      </c>
      <c r="HW719">
        <v>4.97515</v>
      </c>
      <c r="HX719">
        <v>3.2939</v>
      </c>
      <c r="HY719">
        <v>9999</v>
      </c>
      <c r="HZ719">
        <v>9999</v>
      </c>
      <c r="IA719">
        <v>999.9</v>
      </c>
      <c r="IB719">
        <v>9999</v>
      </c>
      <c r="IC719">
        <v>1.86325</v>
      </c>
      <c r="ID719">
        <v>1.86813</v>
      </c>
      <c r="IE719">
        <v>1.86788</v>
      </c>
      <c r="IF719">
        <v>1.86905</v>
      </c>
      <c r="IG719">
        <v>1.86989</v>
      </c>
      <c r="IH719">
        <v>1.8659</v>
      </c>
      <c r="II719">
        <v>1.86695</v>
      </c>
      <c r="IJ719">
        <v>1.86844</v>
      </c>
      <c r="IK719">
        <v>5</v>
      </c>
      <c r="IL719">
        <v>0</v>
      </c>
      <c r="IM719">
        <v>0</v>
      </c>
      <c r="IN719">
        <v>0</v>
      </c>
      <c r="IO719" t="s">
        <v>441</v>
      </c>
      <c r="IP719" t="s">
        <v>442</v>
      </c>
      <c r="IQ719" t="s">
        <v>443</v>
      </c>
      <c r="IR719" t="s">
        <v>443</v>
      </c>
      <c r="IS719" t="s">
        <v>443</v>
      </c>
      <c r="IT719" t="s">
        <v>443</v>
      </c>
      <c r="IU719">
        <v>0</v>
      </c>
      <c r="IV719">
        <v>100</v>
      </c>
      <c r="IW719">
        <v>100</v>
      </c>
      <c r="IX719">
        <v>2.104</v>
      </c>
      <c r="IY719">
        <v>0.3607</v>
      </c>
      <c r="IZ719">
        <v>0.591063205497763</v>
      </c>
      <c r="JA719">
        <v>0.00362635438953289</v>
      </c>
      <c r="JB719">
        <v>-8.50754122937555e-07</v>
      </c>
      <c r="JC719">
        <v>2.87264459290622e-10</v>
      </c>
      <c r="JD719">
        <v>-0.103101814204982</v>
      </c>
      <c r="JE719">
        <v>-0.017656537129445</v>
      </c>
      <c r="JF719">
        <v>0.00217271289782075</v>
      </c>
      <c r="JG719">
        <v>-2.34727275410467e-05</v>
      </c>
      <c r="JH719">
        <v>4</v>
      </c>
      <c r="JI719">
        <v>2183</v>
      </c>
      <c r="JJ719">
        <v>1</v>
      </c>
      <c r="JK719">
        <v>27</v>
      </c>
      <c r="JL719">
        <v>29322627.3</v>
      </c>
      <c r="JM719">
        <v>29322627.3</v>
      </c>
      <c r="JN719">
        <v>1.17432</v>
      </c>
      <c r="JO719">
        <v>2.64404</v>
      </c>
      <c r="JP719">
        <v>1.54785</v>
      </c>
      <c r="JQ719">
        <v>2.31323</v>
      </c>
      <c r="JR719">
        <v>1.64673</v>
      </c>
      <c r="JS719">
        <v>2.31689</v>
      </c>
      <c r="JT719">
        <v>34.3042</v>
      </c>
      <c r="JU719">
        <v>24.1926</v>
      </c>
      <c r="JV719">
        <v>18</v>
      </c>
      <c r="JW719">
        <v>505.875</v>
      </c>
      <c r="JX719">
        <v>391.042</v>
      </c>
      <c r="JY719">
        <v>27.3817</v>
      </c>
      <c r="JZ719">
        <v>27.7228</v>
      </c>
      <c r="KA719">
        <v>30</v>
      </c>
      <c r="KB719">
        <v>27.6541</v>
      </c>
      <c r="KC719">
        <v>27.6058</v>
      </c>
      <c r="KD719">
        <v>23.51</v>
      </c>
      <c r="KE719">
        <v>15.6947</v>
      </c>
      <c r="KF719">
        <v>17.4853</v>
      </c>
      <c r="KG719">
        <v>27.3671</v>
      </c>
      <c r="KH719">
        <v>521.594</v>
      </c>
      <c r="KI719">
        <v>20.5207</v>
      </c>
      <c r="KJ719">
        <v>96.6862</v>
      </c>
      <c r="KK719">
        <v>94.7183</v>
      </c>
    </row>
    <row r="720" spans="1:297">
      <c r="A720">
        <v>704</v>
      </c>
      <c r="B720">
        <v>1759357642.1</v>
      </c>
      <c r="C720">
        <v>24782.0999999046</v>
      </c>
      <c r="D720" t="s">
        <v>1856</v>
      </c>
      <c r="E720" t="s">
        <v>1857</v>
      </c>
      <c r="F720">
        <v>5</v>
      </c>
      <c r="G720" t="s">
        <v>1795</v>
      </c>
      <c r="H720" t="s">
        <v>436</v>
      </c>
      <c r="I720">
        <v>1759357633.94615</v>
      </c>
      <c r="J720">
        <f>(K720)/1000</f>
        <v>0</v>
      </c>
      <c r="K720">
        <f>IF(DP720, AN720, AH720)</f>
        <v>0</v>
      </c>
      <c r="L720">
        <f>IF(DP720, AI720, AG720)</f>
        <v>0</v>
      </c>
      <c r="M720">
        <f>DR720 - IF(AU720&gt;1, L720*DL720*100.0/(AW720), 0)</f>
        <v>0</v>
      </c>
      <c r="N720">
        <f>((T720-J720/2)*M720-L720)/(T720+J720/2)</f>
        <v>0</v>
      </c>
      <c r="O720">
        <f>N720*(DY720+DZ720)/1000.0</f>
        <v>0</v>
      </c>
      <c r="P720">
        <f>(DR720 - IF(AU720&gt;1, L720*DL720*100.0/(AW720), 0))*(DY720+DZ720)/1000.0</f>
        <v>0</v>
      </c>
      <c r="Q720">
        <f>2.0/((1/S720-1/R720)+SIGN(S720)*SQRT((1/S720-1/R720)*(1/S720-1/R720) + 4*DM720/((DM720+1)*(DM720+1))*(2*1/S720*1/R720-1/R720*1/R720)))</f>
        <v>0</v>
      </c>
      <c r="R720">
        <f>IF(LEFT(DN720,1)&lt;&gt;"0",IF(LEFT(DN720,1)="1",3.0,DO720),$D$5+$E$5*(EF720*DY720/($K$5*1000))+$F$5*(EF720*DY720/($K$5*1000))*MAX(MIN(DL720,$J$5),$I$5)*MAX(MIN(DL720,$J$5),$I$5)+$G$5*MAX(MIN(DL720,$J$5),$I$5)*(EF720*DY720/($K$5*1000))+$H$5*(EF720*DY720/($K$5*1000))*(EF720*DY720/($K$5*1000)))</f>
        <v>0</v>
      </c>
      <c r="S720">
        <f>J720*(1000-(1000*0.61365*exp(17.502*W720/(240.97+W720))/(DY720+DZ720)+DT720)/2)/(1000*0.61365*exp(17.502*W720/(240.97+W720))/(DY720+DZ720)-DT720)</f>
        <v>0</v>
      </c>
      <c r="T720">
        <f>1/((DM720+1)/(Q720/1.6)+1/(R720/1.37)) + DM720/((DM720+1)/(Q720/1.6) + DM720/(R720/1.37))</f>
        <v>0</v>
      </c>
      <c r="U720">
        <f>(DH720*DK720)</f>
        <v>0</v>
      </c>
      <c r="V720">
        <f>(EA720+(U720+2*0.95*5.67E-8*(((EA720+$B$7)+273)^4-(EA720+273)^4)-44100*J720)/(1.84*29.3*R720+8*0.95*5.67E-8*(EA720+273)^3))</f>
        <v>0</v>
      </c>
      <c r="W720">
        <f>($C$7*EB720+$D$7*EC720+$E$7*V720)</f>
        <v>0</v>
      </c>
      <c r="X720">
        <f>0.61365*exp(17.502*W720/(240.97+W720))</f>
        <v>0</v>
      </c>
      <c r="Y720">
        <f>(Z720/AA720*100)</f>
        <v>0</v>
      </c>
      <c r="Z720">
        <f>DT720*(DY720+DZ720)/1000</f>
        <v>0</v>
      </c>
      <c r="AA720">
        <f>0.61365*exp(17.502*EA720/(240.97+EA720))</f>
        <v>0</v>
      </c>
      <c r="AB720">
        <f>(X720-DT720*(DY720+DZ720)/1000)</f>
        <v>0</v>
      </c>
      <c r="AC720">
        <f>(-J720*44100)</f>
        <v>0</v>
      </c>
      <c r="AD720">
        <f>2*29.3*R720*0.92*(EA720-W720)</f>
        <v>0</v>
      </c>
      <c r="AE720">
        <f>2*0.95*5.67E-8*(((EA720+$B$7)+273)^4-(W720+273)^4)</f>
        <v>0</v>
      </c>
      <c r="AF720">
        <f>U720+AE720+AC720+AD720</f>
        <v>0</v>
      </c>
      <c r="AG720">
        <f>DX720*AU720*(DS720-DR720*(1000-AU720*DU720)/(1000-AU720*DT720))/(100*DL720)</f>
        <v>0</v>
      </c>
      <c r="AH720">
        <f>1000*DX720*AU720*(DT720-DU720)/(100*DL720*(1000-AU720*DT720))</f>
        <v>0</v>
      </c>
      <c r="AI720">
        <f>(AJ720 - AK720 - DY720*1E3/(8.314*(EA720+273.15)) * AM720/DX720 * AL720) * DX720/(100*DL720) * (1000 - DU720)/1000</f>
        <v>0</v>
      </c>
      <c r="AJ720">
        <v>517.934719808268</v>
      </c>
      <c r="AK720">
        <v>484.930381818182</v>
      </c>
      <c r="AL720">
        <v>3.17306342594152</v>
      </c>
      <c r="AM720">
        <v>64.7014413785426</v>
      </c>
      <c r="AN720">
        <f>(AP720 - AO720 + DY720*1E3/(8.314*(EA720+273.15)) * AR720/DX720 * AQ720) * DX720/(100*DL720) * 1000/(1000 - AP720)</f>
        <v>0</v>
      </c>
      <c r="AO720">
        <v>20.5414711494535</v>
      </c>
      <c r="AP720">
        <v>23.488203030303</v>
      </c>
      <c r="AQ720">
        <v>-0.000226774300722264</v>
      </c>
      <c r="AR720">
        <v>119.371846667819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MAX(0,($B$13+$C$13*EF720)/(1+$D$13*EF720)*DY720/(EA720+273)*$E$13)</f>
        <v>0</v>
      </c>
      <c r="AX720" t="s">
        <v>437</v>
      </c>
      <c r="AY720" t="s">
        <v>437</v>
      </c>
      <c r="AZ720">
        <v>0</v>
      </c>
      <c r="BA720">
        <v>0</v>
      </c>
      <c r="BB720">
        <f>1-AZ720/BA720</f>
        <v>0</v>
      </c>
      <c r="BC720">
        <v>0</v>
      </c>
      <c r="BD720" t="s">
        <v>437</v>
      </c>
      <c r="BE720" t="s">
        <v>437</v>
      </c>
      <c r="BF720">
        <v>0</v>
      </c>
      <c r="BG720">
        <v>0</v>
      </c>
      <c r="BH720">
        <f>1-BF720/BG720</f>
        <v>0</v>
      </c>
      <c r="BI720">
        <v>0.5</v>
      </c>
      <c r="BJ720">
        <f>DI720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437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DH720">
        <f>$B$11*EG720+$C$11*EH720+$F$11*ES720*(1-EV720)</f>
        <v>0</v>
      </c>
      <c r="DI720">
        <f>DH720*DJ720</f>
        <v>0</v>
      </c>
      <c r="DJ720">
        <f>($B$11*$D$9+$C$11*$D$9+$F$11*((FF720+EX720)/MAX(FF720+EX720+FG720, 0.1)*$I$9+FG720/MAX(FF720+EX720+FG720, 0.1)*$J$9))/($B$11+$C$11+$F$11)</f>
        <v>0</v>
      </c>
      <c r="DK720">
        <f>($B$11*$K$9+$C$11*$K$9+$F$11*((FF720+EX720)/MAX(FF720+EX720+FG720, 0.1)*$P$9+FG720/MAX(FF720+EX720+FG720, 0.1)*$Q$9))/($B$11+$C$11+$F$11)</f>
        <v>0</v>
      </c>
      <c r="DL720">
        <v>5.9</v>
      </c>
      <c r="DM720">
        <v>0.5</v>
      </c>
      <c r="DN720" t="s">
        <v>438</v>
      </c>
      <c r="DO720">
        <v>2</v>
      </c>
      <c r="DP720" t="b">
        <v>1</v>
      </c>
      <c r="DQ720">
        <v>1759357633.94615</v>
      </c>
      <c r="DR720">
        <v>451.378307692308</v>
      </c>
      <c r="DS720">
        <v>491.496769230769</v>
      </c>
      <c r="DT720">
        <v>23.5008461538462</v>
      </c>
      <c r="DU720">
        <v>20.5389153846154</v>
      </c>
      <c r="DV720">
        <v>449.303538461538</v>
      </c>
      <c r="DW720">
        <v>23.1399615384615</v>
      </c>
      <c r="DX720">
        <v>500.033461538462</v>
      </c>
      <c r="DY720">
        <v>90.2694846153846</v>
      </c>
      <c r="DZ720">
        <v>0.032844</v>
      </c>
      <c r="EA720">
        <v>29.9796538461538</v>
      </c>
      <c r="EB720">
        <v>30.0276230769231</v>
      </c>
      <c r="EC720">
        <v>999.9</v>
      </c>
      <c r="ED720">
        <v>0</v>
      </c>
      <c r="EE720">
        <v>0</v>
      </c>
      <c r="EF720">
        <v>9992.54538461539</v>
      </c>
      <c r="EG720">
        <v>0</v>
      </c>
      <c r="EH720">
        <v>14.6185</v>
      </c>
      <c r="EI720">
        <v>-40.1186461538462</v>
      </c>
      <c r="EJ720">
        <v>462.241230769231</v>
      </c>
      <c r="EK720">
        <v>501.803384615385</v>
      </c>
      <c r="EL720">
        <v>2.96194</v>
      </c>
      <c r="EM720">
        <v>491.496769230769</v>
      </c>
      <c r="EN720">
        <v>20.5389153846154</v>
      </c>
      <c r="EO720">
        <v>2.12140923076923</v>
      </c>
      <c r="EP720">
        <v>1.85403846153846</v>
      </c>
      <c r="EQ720">
        <v>18.3808384615385</v>
      </c>
      <c r="ER720">
        <v>16.2499692307692</v>
      </c>
      <c r="ES720">
        <v>2000.02769230769</v>
      </c>
      <c r="ET720">
        <v>0.980004538461538</v>
      </c>
      <c r="EU720">
        <v>0.0199957384615385</v>
      </c>
      <c r="EV720">
        <v>0</v>
      </c>
      <c r="EW720">
        <v>821.497846153846</v>
      </c>
      <c r="EX720">
        <v>5.00059</v>
      </c>
      <c r="EY720">
        <v>16552.3923076923</v>
      </c>
      <c r="EZ720">
        <v>17360.5769230769</v>
      </c>
      <c r="FA720">
        <v>41.25</v>
      </c>
      <c r="FB720">
        <v>40.9757692307692</v>
      </c>
      <c r="FC720">
        <v>40.5716923076923</v>
      </c>
      <c r="FD720">
        <v>40.5381538461538</v>
      </c>
      <c r="FE720">
        <v>42.187</v>
      </c>
      <c r="FF720">
        <v>1955.13769230769</v>
      </c>
      <c r="FG720">
        <v>39.89</v>
      </c>
      <c r="FH720">
        <v>0</v>
      </c>
      <c r="FI720">
        <v>1759357642.8</v>
      </c>
      <c r="FJ720">
        <v>0</v>
      </c>
      <c r="FK720">
        <v>821.5952</v>
      </c>
      <c r="FL720">
        <v>14.15430770093</v>
      </c>
      <c r="FM720">
        <v>303.153846576161</v>
      </c>
      <c r="FN720">
        <v>16555.78</v>
      </c>
      <c r="FO720">
        <v>15</v>
      </c>
      <c r="FP720">
        <v>0</v>
      </c>
      <c r="FQ720" t="s">
        <v>439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-39.25665</v>
      </c>
      <c r="GD720">
        <v>-19.0385954887218</v>
      </c>
      <c r="GE720">
        <v>1.96222057157191</v>
      </c>
      <c r="GF720">
        <v>0</v>
      </c>
      <c r="GG720">
        <v>820.942029411765</v>
      </c>
      <c r="GH720">
        <v>11.9987012995606</v>
      </c>
      <c r="GI720">
        <v>1.21584000217942</v>
      </c>
      <c r="GJ720">
        <v>-1</v>
      </c>
      <c r="GK720">
        <v>2.9673875</v>
      </c>
      <c r="GL720">
        <v>-0.136204060150378</v>
      </c>
      <c r="GM720">
        <v>0.0131482382374978</v>
      </c>
      <c r="GN720">
        <v>0</v>
      </c>
      <c r="GO720">
        <v>0</v>
      </c>
      <c r="GP720">
        <v>2</v>
      </c>
      <c r="GQ720" t="s">
        <v>481</v>
      </c>
      <c r="GR720">
        <v>3.13216</v>
      </c>
      <c r="GS720">
        <v>2.71043</v>
      </c>
      <c r="GT720">
        <v>0.0984086</v>
      </c>
      <c r="GU720">
        <v>0.105013</v>
      </c>
      <c r="GV720">
        <v>0.101302</v>
      </c>
      <c r="GW720">
        <v>0.0927226</v>
      </c>
      <c r="GX720">
        <v>33982.8</v>
      </c>
      <c r="GY720">
        <v>36160.1</v>
      </c>
      <c r="GZ720">
        <v>34099.3</v>
      </c>
      <c r="HA720">
        <v>36578.9</v>
      </c>
      <c r="HB720">
        <v>43268.7</v>
      </c>
      <c r="HC720">
        <v>47646.5</v>
      </c>
      <c r="HD720">
        <v>53183.8</v>
      </c>
      <c r="HE720">
        <v>58458.5</v>
      </c>
      <c r="HF720">
        <v>1.96347</v>
      </c>
      <c r="HG720">
        <v>1.78235</v>
      </c>
      <c r="HH720">
        <v>0.144802</v>
      </c>
      <c r="HI720">
        <v>0</v>
      </c>
      <c r="HJ720">
        <v>27.6611</v>
      </c>
      <c r="HK720">
        <v>999.9</v>
      </c>
      <c r="HL720">
        <v>49.152</v>
      </c>
      <c r="HM720">
        <v>30.877</v>
      </c>
      <c r="HN720">
        <v>24.3951</v>
      </c>
      <c r="HO720">
        <v>54.6115</v>
      </c>
      <c r="HP720">
        <v>45.7853</v>
      </c>
      <c r="HQ720">
        <v>1</v>
      </c>
      <c r="HR720">
        <v>0.0300203</v>
      </c>
      <c r="HS720">
        <v>0.0407108</v>
      </c>
      <c r="HT720">
        <v>20.1126</v>
      </c>
      <c r="HU720">
        <v>5.19677</v>
      </c>
      <c r="HV720">
        <v>12.004</v>
      </c>
      <c r="HW720">
        <v>4.9749</v>
      </c>
      <c r="HX720">
        <v>3.29383</v>
      </c>
      <c r="HY720">
        <v>9999</v>
      </c>
      <c r="HZ720">
        <v>9999</v>
      </c>
      <c r="IA720">
        <v>999.9</v>
      </c>
      <c r="IB720">
        <v>9999</v>
      </c>
      <c r="IC720">
        <v>1.86325</v>
      </c>
      <c r="ID720">
        <v>1.86813</v>
      </c>
      <c r="IE720">
        <v>1.86787</v>
      </c>
      <c r="IF720">
        <v>1.86905</v>
      </c>
      <c r="IG720">
        <v>1.86987</v>
      </c>
      <c r="IH720">
        <v>1.8659</v>
      </c>
      <c r="II720">
        <v>1.86697</v>
      </c>
      <c r="IJ720">
        <v>1.86844</v>
      </c>
      <c r="IK720">
        <v>5</v>
      </c>
      <c r="IL720">
        <v>0</v>
      </c>
      <c r="IM720">
        <v>0</v>
      </c>
      <c r="IN720">
        <v>0</v>
      </c>
      <c r="IO720" t="s">
        <v>441</v>
      </c>
      <c r="IP720" t="s">
        <v>442</v>
      </c>
      <c r="IQ720" t="s">
        <v>443</v>
      </c>
      <c r="IR720" t="s">
        <v>443</v>
      </c>
      <c r="IS720" t="s">
        <v>443</v>
      </c>
      <c r="IT720" t="s">
        <v>443</v>
      </c>
      <c r="IU720">
        <v>0</v>
      </c>
      <c r="IV720">
        <v>100</v>
      </c>
      <c r="IW720">
        <v>100</v>
      </c>
      <c r="IX720">
        <v>2.151</v>
      </c>
      <c r="IY720">
        <v>0.3602</v>
      </c>
      <c r="IZ720">
        <v>0.591063205497763</v>
      </c>
      <c r="JA720">
        <v>0.00362635438953289</v>
      </c>
      <c r="JB720">
        <v>-8.50754122937555e-07</v>
      </c>
      <c r="JC720">
        <v>2.87264459290622e-10</v>
      </c>
      <c r="JD720">
        <v>-0.103101814204982</v>
      </c>
      <c r="JE720">
        <v>-0.017656537129445</v>
      </c>
      <c r="JF720">
        <v>0.00217271289782075</v>
      </c>
      <c r="JG720">
        <v>-2.34727275410467e-05</v>
      </c>
      <c r="JH720">
        <v>4</v>
      </c>
      <c r="JI720">
        <v>2183</v>
      </c>
      <c r="JJ720">
        <v>1</v>
      </c>
      <c r="JK720">
        <v>27</v>
      </c>
      <c r="JL720">
        <v>29322627.4</v>
      </c>
      <c r="JM720">
        <v>29322627.4</v>
      </c>
      <c r="JN720">
        <v>1.19873</v>
      </c>
      <c r="JO720">
        <v>2.64404</v>
      </c>
      <c r="JP720">
        <v>1.54785</v>
      </c>
      <c r="JQ720">
        <v>2.31323</v>
      </c>
      <c r="JR720">
        <v>1.64673</v>
      </c>
      <c r="JS720">
        <v>2.27905</v>
      </c>
      <c r="JT720">
        <v>34.3269</v>
      </c>
      <c r="JU720">
        <v>24.1838</v>
      </c>
      <c r="JV720">
        <v>18</v>
      </c>
      <c r="JW720">
        <v>505.823</v>
      </c>
      <c r="JX720">
        <v>391.14</v>
      </c>
      <c r="JY720">
        <v>27.3589</v>
      </c>
      <c r="JZ720">
        <v>27.7257</v>
      </c>
      <c r="KA720">
        <v>30.0001</v>
      </c>
      <c r="KB720">
        <v>27.6575</v>
      </c>
      <c r="KC720">
        <v>27.6085</v>
      </c>
      <c r="KD720">
        <v>24.1465</v>
      </c>
      <c r="KE720">
        <v>15.6947</v>
      </c>
      <c r="KF720">
        <v>17.4853</v>
      </c>
      <c r="KG720">
        <v>27.344</v>
      </c>
      <c r="KH720">
        <v>541.974</v>
      </c>
      <c r="KI720">
        <v>20.5344</v>
      </c>
      <c r="KJ720">
        <v>96.6847</v>
      </c>
      <c r="KK720">
        <v>94.7173</v>
      </c>
    </row>
    <row r="721" spans="1:297">
      <c r="A721">
        <v>705</v>
      </c>
      <c r="B721">
        <v>1759357647.1</v>
      </c>
      <c r="C721">
        <v>24787.0999999046</v>
      </c>
      <c r="D721" t="s">
        <v>1858</v>
      </c>
      <c r="E721" t="s">
        <v>1859</v>
      </c>
      <c r="F721">
        <v>5</v>
      </c>
      <c r="G721" t="s">
        <v>1795</v>
      </c>
      <c r="H721" t="s">
        <v>436</v>
      </c>
      <c r="I721">
        <v>1759357638.94615</v>
      </c>
      <c r="J721">
        <f>(K721)/1000</f>
        <v>0</v>
      </c>
      <c r="K721">
        <f>IF(DP721, AN721, AH721)</f>
        <v>0</v>
      </c>
      <c r="L721">
        <f>IF(DP721, AI721, AG721)</f>
        <v>0</v>
      </c>
      <c r="M721">
        <f>DR721 - IF(AU721&gt;1, L721*DL721*100.0/(AW721), 0)</f>
        <v>0</v>
      </c>
      <c r="N721">
        <f>((T721-J721/2)*M721-L721)/(T721+J721/2)</f>
        <v>0</v>
      </c>
      <c r="O721">
        <f>N721*(DY721+DZ721)/1000.0</f>
        <v>0</v>
      </c>
      <c r="P721">
        <f>(DR721 - IF(AU721&gt;1, L721*DL721*100.0/(AW721), 0))*(DY721+DZ721)/1000.0</f>
        <v>0</v>
      </c>
      <c r="Q721">
        <f>2.0/((1/S721-1/R721)+SIGN(S721)*SQRT((1/S721-1/R721)*(1/S721-1/R721) + 4*DM721/((DM721+1)*(DM721+1))*(2*1/S721*1/R721-1/R721*1/R721)))</f>
        <v>0</v>
      </c>
      <c r="R721">
        <f>IF(LEFT(DN721,1)&lt;&gt;"0",IF(LEFT(DN721,1)="1",3.0,DO721),$D$5+$E$5*(EF721*DY721/($K$5*1000))+$F$5*(EF721*DY721/($K$5*1000))*MAX(MIN(DL721,$J$5),$I$5)*MAX(MIN(DL721,$J$5),$I$5)+$G$5*MAX(MIN(DL721,$J$5),$I$5)*(EF721*DY721/($K$5*1000))+$H$5*(EF721*DY721/($K$5*1000))*(EF721*DY721/($K$5*1000)))</f>
        <v>0</v>
      </c>
      <c r="S721">
        <f>J721*(1000-(1000*0.61365*exp(17.502*W721/(240.97+W721))/(DY721+DZ721)+DT721)/2)/(1000*0.61365*exp(17.502*W721/(240.97+W721))/(DY721+DZ721)-DT721)</f>
        <v>0</v>
      </c>
      <c r="T721">
        <f>1/((DM721+1)/(Q721/1.6)+1/(R721/1.37)) + DM721/((DM721+1)/(Q721/1.6) + DM721/(R721/1.37))</f>
        <v>0</v>
      </c>
      <c r="U721">
        <f>(DH721*DK721)</f>
        <v>0</v>
      </c>
      <c r="V721">
        <f>(EA721+(U721+2*0.95*5.67E-8*(((EA721+$B$7)+273)^4-(EA721+273)^4)-44100*J721)/(1.84*29.3*R721+8*0.95*5.67E-8*(EA721+273)^3))</f>
        <v>0</v>
      </c>
      <c r="W721">
        <f>($C$7*EB721+$D$7*EC721+$E$7*V721)</f>
        <v>0</v>
      </c>
      <c r="X721">
        <f>0.61365*exp(17.502*W721/(240.97+W721))</f>
        <v>0</v>
      </c>
      <c r="Y721">
        <f>(Z721/AA721*100)</f>
        <v>0</v>
      </c>
      <c r="Z721">
        <f>DT721*(DY721+DZ721)/1000</f>
        <v>0</v>
      </c>
      <c r="AA721">
        <f>0.61365*exp(17.502*EA721/(240.97+EA721))</f>
        <v>0</v>
      </c>
      <c r="AB721">
        <f>(X721-DT721*(DY721+DZ721)/1000)</f>
        <v>0</v>
      </c>
      <c r="AC721">
        <f>(-J721*44100)</f>
        <v>0</v>
      </c>
      <c r="AD721">
        <f>2*29.3*R721*0.92*(EA721-W721)</f>
        <v>0</v>
      </c>
      <c r="AE721">
        <f>2*0.95*5.67E-8*(((EA721+$B$7)+273)^4-(W721+273)^4)</f>
        <v>0</v>
      </c>
      <c r="AF721">
        <f>U721+AE721+AC721+AD721</f>
        <v>0</v>
      </c>
      <c r="AG721">
        <f>DX721*AU721*(DS721-DR721*(1000-AU721*DU721)/(1000-AU721*DT721))/(100*DL721)</f>
        <v>0</v>
      </c>
      <c r="AH721">
        <f>1000*DX721*AU721*(DT721-DU721)/(100*DL721*(1000-AU721*DT721))</f>
        <v>0</v>
      </c>
      <c r="AI721">
        <f>(AJ721 - AK721 - DY721*1E3/(8.314*(EA721+273.15)) * AM721/DX721 * AL721) * DX721/(100*DL721) * (1000 - DU721)/1000</f>
        <v>0</v>
      </c>
      <c r="AJ721">
        <v>533.763383674368</v>
      </c>
      <c r="AK721">
        <v>500.419303030303</v>
      </c>
      <c r="AL721">
        <v>3.08320183656071</v>
      </c>
      <c r="AM721">
        <v>64.7014413785426</v>
      </c>
      <c r="AN721">
        <f>(AP721 - AO721 + DY721*1E3/(8.314*(EA721+273.15)) * AR721/DX721 * AQ721) * DX721/(100*DL721) * 1000/(1000 - AP721)</f>
        <v>0</v>
      </c>
      <c r="AO721">
        <v>20.5420183056888</v>
      </c>
      <c r="AP721">
        <v>23.4876133333333</v>
      </c>
      <c r="AQ721">
        <v>-1.11794108652311e-05</v>
      </c>
      <c r="AR721">
        <v>119.371846667819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MAX(0,($B$13+$C$13*EF721)/(1+$D$13*EF721)*DY721/(EA721+273)*$E$13)</f>
        <v>0</v>
      </c>
      <c r="AX721" t="s">
        <v>437</v>
      </c>
      <c r="AY721" t="s">
        <v>437</v>
      </c>
      <c r="AZ721">
        <v>0</v>
      </c>
      <c r="BA721">
        <v>0</v>
      </c>
      <c r="BB721">
        <f>1-AZ721/BA721</f>
        <v>0</v>
      </c>
      <c r="BC721">
        <v>0</v>
      </c>
      <c r="BD721" t="s">
        <v>437</v>
      </c>
      <c r="BE721" t="s">
        <v>437</v>
      </c>
      <c r="BF721">
        <v>0</v>
      </c>
      <c r="BG721">
        <v>0</v>
      </c>
      <c r="BH721">
        <f>1-BF721/BG721</f>
        <v>0</v>
      </c>
      <c r="BI721">
        <v>0.5</v>
      </c>
      <c r="BJ721">
        <f>DI721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437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DH721">
        <f>$B$11*EG721+$C$11*EH721+$F$11*ES721*(1-EV721)</f>
        <v>0</v>
      </c>
      <c r="DI721">
        <f>DH721*DJ721</f>
        <v>0</v>
      </c>
      <c r="DJ721">
        <f>($B$11*$D$9+$C$11*$D$9+$F$11*((FF721+EX721)/MAX(FF721+EX721+FG721, 0.1)*$I$9+FG721/MAX(FF721+EX721+FG721, 0.1)*$J$9))/($B$11+$C$11+$F$11)</f>
        <v>0</v>
      </c>
      <c r="DK721">
        <f>($B$11*$K$9+$C$11*$K$9+$F$11*((FF721+EX721)/MAX(FF721+EX721+FG721, 0.1)*$P$9+FG721/MAX(FF721+EX721+FG721, 0.1)*$Q$9))/($B$11+$C$11+$F$11)</f>
        <v>0</v>
      </c>
      <c r="DL721">
        <v>5.9</v>
      </c>
      <c r="DM721">
        <v>0.5</v>
      </c>
      <c r="DN721" t="s">
        <v>438</v>
      </c>
      <c r="DO721">
        <v>2</v>
      </c>
      <c r="DP721" t="b">
        <v>1</v>
      </c>
      <c r="DQ721">
        <v>1759357638.94615</v>
      </c>
      <c r="DR721">
        <v>466.763230769231</v>
      </c>
      <c r="DS721">
        <v>507.775923076923</v>
      </c>
      <c r="DT721">
        <v>23.4933307692308</v>
      </c>
      <c r="DU721">
        <v>20.5407846153846</v>
      </c>
      <c r="DV721">
        <v>464.642</v>
      </c>
      <c r="DW721">
        <v>23.1327692307692</v>
      </c>
      <c r="DX721">
        <v>500.052</v>
      </c>
      <c r="DY721">
        <v>90.2685307692308</v>
      </c>
      <c r="DZ721">
        <v>0.0328032230769231</v>
      </c>
      <c r="EA721">
        <v>29.9747692307692</v>
      </c>
      <c r="EB721">
        <v>30.0203076923077</v>
      </c>
      <c r="EC721">
        <v>999.9</v>
      </c>
      <c r="ED721">
        <v>0</v>
      </c>
      <c r="EE721">
        <v>0</v>
      </c>
      <c r="EF721">
        <v>9983.51</v>
      </c>
      <c r="EG721">
        <v>0</v>
      </c>
      <c r="EH721">
        <v>14.6185</v>
      </c>
      <c r="EI721">
        <v>-41.0129230769231</v>
      </c>
      <c r="EJ721">
        <v>477.992692307692</v>
      </c>
      <c r="EK721">
        <v>518.424846153846</v>
      </c>
      <c r="EL721">
        <v>2.95255</v>
      </c>
      <c r="EM721">
        <v>507.775923076923</v>
      </c>
      <c r="EN721">
        <v>20.5407846153846</v>
      </c>
      <c r="EO721">
        <v>2.12070769230769</v>
      </c>
      <c r="EP721">
        <v>1.85418769230769</v>
      </c>
      <c r="EQ721">
        <v>18.3755846153846</v>
      </c>
      <c r="ER721">
        <v>16.2512384615385</v>
      </c>
      <c r="ES721">
        <v>1999.99923076923</v>
      </c>
      <c r="ET721">
        <v>0.980004230769231</v>
      </c>
      <c r="EU721">
        <v>0.0199959769230769</v>
      </c>
      <c r="EV721">
        <v>0</v>
      </c>
      <c r="EW721">
        <v>822.710769230769</v>
      </c>
      <c r="EX721">
        <v>5.00059</v>
      </c>
      <c r="EY721">
        <v>16578.1615384615</v>
      </c>
      <c r="EZ721">
        <v>17360.3384615385</v>
      </c>
      <c r="FA721">
        <v>41.25</v>
      </c>
      <c r="FB721">
        <v>40.9757692307692</v>
      </c>
      <c r="FC721">
        <v>40.5716923076923</v>
      </c>
      <c r="FD721">
        <v>40.5476923076923</v>
      </c>
      <c r="FE721">
        <v>42.187</v>
      </c>
      <c r="FF721">
        <v>1955.10923076923</v>
      </c>
      <c r="FG721">
        <v>39.89</v>
      </c>
      <c r="FH721">
        <v>0</v>
      </c>
      <c r="FI721">
        <v>1759357648.2</v>
      </c>
      <c r="FJ721">
        <v>0</v>
      </c>
      <c r="FK721">
        <v>822.851923076923</v>
      </c>
      <c r="FL721">
        <v>16.5894700871463</v>
      </c>
      <c r="FM721">
        <v>346.994872020188</v>
      </c>
      <c r="FN721">
        <v>16583.0923076923</v>
      </c>
      <c r="FO721">
        <v>15</v>
      </c>
      <c r="FP721">
        <v>0</v>
      </c>
      <c r="FQ721" t="s">
        <v>439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-40.3681428571429</v>
      </c>
      <c r="GD721">
        <v>-10.5618077922078</v>
      </c>
      <c r="GE721">
        <v>1.23112201382526</v>
      </c>
      <c r="GF721">
        <v>0</v>
      </c>
      <c r="GG721">
        <v>822.010911764706</v>
      </c>
      <c r="GH721">
        <v>14.802826579004</v>
      </c>
      <c r="GI721">
        <v>1.47603659223823</v>
      </c>
      <c r="GJ721">
        <v>-1</v>
      </c>
      <c r="GK721">
        <v>2.95831714285714</v>
      </c>
      <c r="GL721">
        <v>-0.113742077922072</v>
      </c>
      <c r="GM721">
        <v>0.011691931341887</v>
      </c>
      <c r="GN721">
        <v>0</v>
      </c>
      <c r="GO721">
        <v>0</v>
      </c>
      <c r="GP721">
        <v>2</v>
      </c>
      <c r="GQ721" t="s">
        <v>481</v>
      </c>
      <c r="GR721">
        <v>3.13243</v>
      </c>
      <c r="GS721">
        <v>2.71027</v>
      </c>
      <c r="GT721">
        <v>0.100733</v>
      </c>
      <c r="GU721">
        <v>0.107604</v>
      </c>
      <c r="GV721">
        <v>0.101307</v>
      </c>
      <c r="GW721">
        <v>0.0927204</v>
      </c>
      <c r="GX721">
        <v>33895.1</v>
      </c>
      <c r="GY721">
        <v>36055</v>
      </c>
      <c r="GZ721">
        <v>34099.2</v>
      </c>
      <c r="HA721">
        <v>36578.4</v>
      </c>
      <c r="HB721">
        <v>43268.3</v>
      </c>
      <c r="HC721">
        <v>47646.4</v>
      </c>
      <c r="HD721">
        <v>53183.3</v>
      </c>
      <c r="HE721">
        <v>58457.8</v>
      </c>
      <c r="HF721">
        <v>1.96388</v>
      </c>
      <c r="HG721">
        <v>1.782</v>
      </c>
      <c r="HH721">
        <v>0.142194</v>
      </c>
      <c r="HI721">
        <v>0</v>
      </c>
      <c r="HJ721">
        <v>27.6583</v>
      </c>
      <c r="HK721">
        <v>999.9</v>
      </c>
      <c r="HL721">
        <v>49.152</v>
      </c>
      <c r="HM721">
        <v>30.887</v>
      </c>
      <c r="HN721">
        <v>24.4072</v>
      </c>
      <c r="HO721">
        <v>54.9515</v>
      </c>
      <c r="HP721">
        <v>45.7893</v>
      </c>
      <c r="HQ721">
        <v>1</v>
      </c>
      <c r="HR721">
        <v>0.0300534</v>
      </c>
      <c r="HS721">
        <v>0.0236901</v>
      </c>
      <c r="HT721">
        <v>20.1126</v>
      </c>
      <c r="HU721">
        <v>5.19722</v>
      </c>
      <c r="HV721">
        <v>12.004</v>
      </c>
      <c r="HW721">
        <v>4.975</v>
      </c>
      <c r="HX721">
        <v>3.294</v>
      </c>
      <c r="HY721">
        <v>9999</v>
      </c>
      <c r="HZ721">
        <v>9999</v>
      </c>
      <c r="IA721">
        <v>999.9</v>
      </c>
      <c r="IB721">
        <v>9999</v>
      </c>
      <c r="IC721">
        <v>1.86325</v>
      </c>
      <c r="ID721">
        <v>1.86813</v>
      </c>
      <c r="IE721">
        <v>1.86787</v>
      </c>
      <c r="IF721">
        <v>1.86905</v>
      </c>
      <c r="IG721">
        <v>1.86989</v>
      </c>
      <c r="IH721">
        <v>1.8659</v>
      </c>
      <c r="II721">
        <v>1.86693</v>
      </c>
      <c r="IJ721">
        <v>1.86844</v>
      </c>
      <c r="IK721">
        <v>5</v>
      </c>
      <c r="IL721">
        <v>0</v>
      </c>
      <c r="IM721">
        <v>0</v>
      </c>
      <c r="IN721">
        <v>0</v>
      </c>
      <c r="IO721" t="s">
        <v>441</v>
      </c>
      <c r="IP721" t="s">
        <v>442</v>
      </c>
      <c r="IQ721" t="s">
        <v>443</v>
      </c>
      <c r="IR721" t="s">
        <v>443</v>
      </c>
      <c r="IS721" t="s">
        <v>443</v>
      </c>
      <c r="IT721" t="s">
        <v>443</v>
      </c>
      <c r="IU721">
        <v>0</v>
      </c>
      <c r="IV721">
        <v>100</v>
      </c>
      <c r="IW721">
        <v>100</v>
      </c>
      <c r="IX721">
        <v>2.196</v>
      </c>
      <c r="IY721">
        <v>0.3604</v>
      </c>
      <c r="IZ721">
        <v>0.591063205497763</v>
      </c>
      <c r="JA721">
        <v>0.00362635438953289</v>
      </c>
      <c r="JB721">
        <v>-8.50754122937555e-07</v>
      </c>
      <c r="JC721">
        <v>2.87264459290622e-10</v>
      </c>
      <c r="JD721">
        <v>-0.103101814204982</v>
      </c>
      <c r="JE721">
        <v>-0.017656537129445</v>
      </c>
      <c r="JF721">
        <v>0.00217271289782075</v>
      </c>
      <c r="JG721">
        <v>-2.34727275410467e-05</v>
      </c>
      <c r="JH721">
        <v>4</v>
      </c>
      <c r="JI721">
        <v>2183</v>
      </c>
      <c r="JJ721">
        <v>1</v>
      </c>
      <c r="JK721">
        <v>27</v>
      </c>
      <c r="JL721">
        <v>29322627.5</v>
      </c>
      <c r="JM721">
        <v>29322627.5</v>
      </c>
      <c r="JN721">
        <v>1.23535</v>
      </c>
      <c r="JO721">
        <v>2.6416</v>
      </c>
      <c r="JP721">
        <v>1.54785</v>
      </c>
      <c r="JQ721">
        <v>2.31323</v>
      </c>
      <c r="JR721">
        <v>1.64673</v>
      </c>
      <c r="JS721">
        <v>2.24854</v>
      </c>
      <c r="JT721">
        <v>34.3042</v>
      </c>
      <c r="JU721">
        <v>24.1838</v>
      </c>
      <c r="JV721">
        <v>18</v>
      </c>
      <c r="JW721">
        <v>506.107</v>
      </c>
      <c r="JX721">
        <v>390.972</v>
      </c>
      <c r="JY721">
        <v>27.3374</v>
      </c>
      <c r="JZ721">
        <v>27.7281</v>
      </c>
      <c r="KA721">
        <v>30.0001</v>
      </c>
      <c r="KB721">
        <v>27.6598</v>
      </c>
      <c r="KC721">
        <v>27.6114</v>
      </c>
      <c r="KD721">
        <v>24.7448</v>
      </c>
      <c r="KE721">
        <v>15.6947</v>
      </c>
      <c r="KF721">
        <v>17.4853</v>
      </c>
      <c r="KG721">
        <v>27.3405</v>
      </c>
      <c r="KH721">
        <v>555.508</v>
      </c>
      <c r="KI721">
        <v>20.5349</v>
      </c>
      <c r="KJ721">
        <v>96.6841</v>
      </c>
      <c r="KK721">
        <v>94.7161</v>
      </c>
    </row>
    <row r="722" spans="1:297">
      <c r="A722">
        <v>706</v>
      </c>
      <c r="B722">
        <v>1759357652.1</v>
      </c>
      <c r="C722">
        <v>24792.0999999046</v>
      </c>
      <c r="D722" t="s">
        <v>1860</v>
      </c>
      <c r="E722" t="s">
        <v>1861</v>
      </c>
      <c r="F722">
        <v>5</v>
      </c>
      <c r="G722" t="s">
        <v>1795</v>
      </c>
      <c r="H722" t="s">
        <v>436</v>
      </c>
      <c r="I722">
        <v>1759357643.94615</v>
      </c>
      <c r="J722">
        <f>(K722)/1000</f>
        <v>0</v>
      </c>
      <c r="K722">
        <f>IF(DP722, AN722, AH722)</f>
        <v>0</v>
      </c>
      <c r="L722">
        <f>IF(DP722, AI722, AG722)</f>
        <v>0</v>
      </c>
      <c r="M722">
        <f>DR722 - IF(AU722&gt;1, L722*DL722*100.0/(AW722), 0)</f>
        <v>0</v>
      </c>
      <c r="N722">
        <f>((T722-J722/2)*M722-L722)/(T722+J722/2)</f>
        <v>0</v>
      </c>
      <c r="O722">
        <f>N722*(DY722+DZ722)/1000.0</f>
        <v>0</v>
      </c>
      <c r="P722">
        <f>(DR722 - IF(AU722&gt;1, L722*DL722*100.0/(AW722), 0))*(DY722+DZ722)/1000.0</f>
        <v>0</v>
      </c>
      <c r="Q722">
        <f>2.0/((1/S722-1/R722)+SIGN(S722)*SQRT((1/S722-1/R722)*(1/S722-1/R722) + 4*DM722/((DM722+1)*(DM722+1))*(2*1/S722*1/R722-1/R722*1/R722)))</f>
        <v>0</v>
      </c>
      <c r="R722">
        <f>IF(LEFT(DN722,1)&lt;&gt;"0",IF(LEFT(DN722,1)="1",3.0,DO722),$D$5+$E$5*(EF722*DY722/($K$5*1000))+$F$5*(EF722*DY722/($K$5*1000))*MAX(MIN(DL722,$J$5),$I$5)*MAX(MIN(DL722,$J$5),$I$5)+$G$5*MAX(MIN(DL722,$J$5),$I$5)*(EF722*DY722/($K$5*1000))+$H$5*(EF722*DY722/($K$5*1000))*(EF722*DY722/($K$5*1000)))</f>
        <v>0</v>
      </c>
      <c r="S722">
        <f>J722*(1000-(1000*0.61365*exp(17.502*W722/(240.97+W722))/(DY722+DZ722)+DT722)/2)/(1000*0.61365*exp(17.502*W722/(240.97+W722))/(DY722+DZ722)-DT722)</f>
        <v>0</v>
      </c>
      <c r="T722">
        <f>1/((DM722+1)/(Q722/1.6)+1/(R722/1.37)) + DM722/((DM722+1)/(Q722/1.6) + DM722/(R722/1.37))</f>
        <v>0</v>
      </c>
      <c r="U722">
        <f>(DH722*DK722)</f>
        <v>0</v>
      </c>
      <c r="V722">
        <f>(EA722+(U722+2*0.95*5.67E-8*(((EA722+$B$7)+273)^4-(EA722+273)^4)-44100*J722)/(1.84*29.3*R722+8*0.95*5.67E-8*(EA722+273)^3))</f>
        <v>0</v>
      </c>
      <c r="W722">
        <f>($C$7*EB722+$D$7*EC722+$E$7*V722)</f>
        <v>0</v>
      </c>
      <c r="X722">
        <f>0.61365*exp(17.502*W722/(240.97+W722))</f>
        <v>0</v>
      </c>
      <c r="Y722">
        <f>(Z722/AA722*100)</f>
        <v>0</v>
      </c>
      <c r="Z722">
        <f>DT722*(DY722+DZ722)/1000</f>
        <v>0</v>
      </c>
      <c r="AA722">
        <f>0.61365*exp(17.502*EA722/(240.97+EA722))</f>
        <v>0</v>
      </c>
      <c r="AB722">
        <f>(X722-DT722*(DY722+DZ722)/1000)</f>
        <v>0</v>
      </c>
      <c r="AC722">
        <f>(-J722*44100)</f>
        <v>0</v>
      </c>
      <c r="AD722">
        <f>2*29.3*R722*0.92*(EA722-W722)</f>
        <v>0</v>
      </c>
      <c r="AE722">
        <f>2*0.95*5.67E-8*(((EA722+$B$7)+273)^4-(W722+273)^4)</f>
        <v>0</v>
      </c>
      <c r="AF722">
        <f>U722+AE722+AC722+AD722</f>
        <v>0</v>
      </c>
      <c r="AG722">
        <f>DX722*AU722*(DS722-DR722*(1000-AU722*DU722)/(1000-AU722*DT722))/(100*DL722)</f>
        <v>0</v>
      </c>
      <c r="AH722">
        <f>1000*DX722*AU722*(DT722-DU722)/(100*DL722*(1000-AU722*DT722))</f>
        <v>0</v>
      </c>
      <c r="AI722">
        <f>(AJ722 - AK722 - DY722*1E3/(8.314*(EA722+273.15)) * AM722/DX722 * AL722) * DX722/(100*DL722) * (1000 - DU722)/1000</f>
        <v>0</v>
      </c>
      <c r="AJ722">
        <v>552.076211014826</v>
      </c>
      <c r="AK722">
        <v>517.157236363636</v>
      </c>
      <c r="AL722">
        <v>3.37855580981441</v>
      </c>
      <c r="AM722">
        <v>64.7014413785426</v>
      </c>
      <c r="AN722">
        <f>(AP722 - AO722 + DY722*1E3/(8.314*(EA722+273.15)) * AR722/DX722 * AQ722) * DX722/(100*DL722) * 1000/(1000 - AP722)</f>
        <v>0</v>
      </c>
      <c r="AO722">
        <v>20.5432610647354</v>
      </c>
      <c r="AP722">
        <v>23.4936327272727</v>
      </c>
      <c r="AQ722">
        <v>9.20405936142821e-05</v>
      </c>
      <c r="AR722">
        <v>119.371846667819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MAX(0,($B$13+$C$13*EF722)/(1+$D$13*EF722)*DY722/(EA722+273)*$E$13)</f>
        <v>0</v>
      </c>
      <c r="AX722" t="s">
        <v>437</v>
      </c>
      <c r="AY722" t="s">
        <v>437</v>
      </c>
      <c r="AZ722">
        <v>0</v>
      </c>
      <c r="BA722">
        <v>0</v>
      </c>
      <c r="BB722">
        <f>1-AZ722/BA722</f>
        <v>0</v>
      </c>
      <c r="BC722">
        <v>0</v>
      </c>
      <c r="BD722" t="s">
        <v>437</v>
      </c>
      <c r="BE722" t="s">
        <v>437</v>
      </c>
      <c r="BF722">
        <v>0</v>
      </c>
      <c r="BG722">
        <v>0</v>
      </c>
      <c r="BH722">
        <f>1-BF722/BG722</f>
        <v>0</v>
      </c>
      <c r="BI722">
        <v>0.5</v>
      </c>
      <c r="BJ722">
        <f>DI722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437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DH722">
        <f>$B$11*EG722+$C$11*EH722+$F$11*ES722*(1-EV722)</f>
        <v>0</v>
      </c>
      <c r="DI722">
        <f>DH722*DJ722</f>
        <v>0</v>
      </c>
      <c r="DJ722">
        <f>($B$11*$D$9+$C$11*$D$9+$F$11*((FF722+EX722)/MAX(FF722+EX722+FG722, 0.1)*$I$9+FG722/MAX(FF722+EX722+FG722, 0.1)*$J$9))/($B$11+$C$11+$F$11)</f>
        <v>0</v>
      </c>
      <c r="DK722">
        <f>($B$11*$K$9+$C$11*$K$9+$F$11*((FF722+EX722)/MAX(FF722+EX722+FG722, 0.1)*$P$9+FG722/MAX(FF722+EX722+FG722, 0.1)*$Q$9))/($B$11+$C$11+$F$11)</f>
        <v>0</v>
      </c>
      <c r="DL722">
        <v>5.9</v>
      </c>
      <c r="DM722">
        <v>0.5</v>
      </c>
      <c r="DN722" t="s">
        <v>438</v>
      </c>
      <c r="DO722">
        <v>2</v>
      </c>
      <c r="DP722" t="b">
        <v>1</v>
      </c>
      <c r="DQ722">
        <v>1759357643.94615</v>
      </c>
      <c r="DR722">
        <v>482.331076923077</v>
      </c>
      <c r="DS722">
        <v>524.300307692308</v>
      </c>
      <c r="DT722">
        <v>23.4908230769231</v>
      </c>
      <c r="DU722">
        <v>20.5422076923077</v>
      </c>
      <c r="DV722">
        <v>480.163</v>
      </c>
      <c r="DW722">
        <v>23.1303692307692</v>
      </c>
      <c r="DX722">
        <v>500.033076923077</v>
      </c>
      <c r="DY722">
        <v>90.2658461538461</v>
      </c>
      <c r="DZ722">
        <v>0.0326372692307692</v>
      </c>
      <c r="EA722">
        <v>29.9771230769231</v>
      </c>
      <c r="EB722">
        <v>29.9868307692308</v>
      </c>
      <c r="EC722">
        <v>999.9</v>
      </c>
      <c r="ED722">
        <v>0</v>
      </c>
      <c r="EE722">
        <v>0</v>
      </c>
      <c r="EF722">
        <v>9982.07230769231</v>
      </c>
      <c r="EG722">
        <v>0</v>
      </c>
      <c r="EH722">
        <v>14.6185</v>
      </c>
      <c r="EI722">
        <v>-41.9693538461538</v>
      </c>
      <c r="EJ722">
        <v>493.933923076923</v>
      </c>
      <c r="EK722">
        <v>535.296538461538</v>
      </c>
      <c r="EL722">
        <v>2.94861923076923</v>
      </c>
      <c r="EM722">
        <v>524.300307692308</v>
      </c>
      <c r="EN722">
        <v>20.5422076923077</v>
      </c>
      <c r="EO722">
        <v>2.12041846153846</v>
      </c>
      <c r="EP722">
        <v>1.85426076923077</v>
      </c>
      <c r="EQ722">
        <v>18.3734076923077</v>
      </c>
      <c r="ER722">
        <v>16.2518615384615</v>
      </c>
      <c r="ES722">
        <v>1999.97384615385</v>
      </c>
      <c r="ET722">
        <v>0.980004</v>
      </c>
      <c r="EU722">
        <v>0.0199962153846154</v>
      </c>
      <c r="EV722">
        <v>0</v>
      </c>
      <c r="EW722">
        <v>824.145230769231</v>
      </c>
      <c r="EX722">
        <v>5.00059</v>
      </c>
      <c r="EY722">
        <v>16607.3923076923</v>
      </c>
      <c r="EZ722">
        <v>17360.1153846154</v>
      </c>
      <c r="FA722">
        <v>41.25</v>
      </c>
      <c r="FB722">
        <v>40.9806153846154</v>
      </c>
      <c r="FC722">
        <v>40.5765384615385</v>
      </c>
      <c r="FD722">
        <v>40.5572307692308</v>
      </c>
      <c r="FE722">
        <v>42.187</v>
      </c>
      <c r="FF722">
        <v>1955.08384615385</v>
      </c>
      <c r="FG722">
        <v>39.89</v>
      </c>
      <c r="FH722">
        <v>0</v>
      </c>
      <c r="FI722">
        <v>1759357653</v>
      </c>
      <c r="FJ722">
        <v>0</v>
      </c>
      <c r="FK722">
        <v>824.312153846154</v>
      </c>
      <c r="FL722">
        <v>18.995282024307</v>
      </c>
      <c r="FM722">
        <v>370.632478106413</v>
      </c>
      <c r="FN722">
        <v>16611.8461538462</v>
      </c>
      <c r="FO722">
        <v>15</v>
      </c>
      <c r="FP722">
        <v>0</v>
      </c>
      <c r="FQ722" t="s">
        <v>439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-41.399</v>
      </c>
      <c r="GD722">
        <v>-10.2682597402598</v>
      </c>
      <c r="GE722">
        <v>1.19002510417698</v>
      </c>
      <c r="GF722">
        <v>0</v>
      </c>
      <c r="GG722">
        <v>823.095</v>
      </c>
      <c r="GH722">
        <v>16.8795721960944</v>
      </c>
      <c r="GI722">
        <v>1.67542226459656</v>
      </c>
      <c r="GJ722">
        <v>-1</v>
      </c>
      <c r="GK722">
        <v>2.95300952380952</v>
      </c>
      <c r="GL722">
        <v>-0.0670698701298689</v>
      </c>
      <c r="GM722">
        <v>0.00784127994665499</v>
      </c>
      <c r="GN722">
        <v>1</v>
      </c>
      <c r="GO722">
        <v>1</v>
      </c>
      <c r="GP722">
        <v>2</v>
      </c>
      <c r="GQ722" t="s">
        <v>448</v>
      </c>
      <c r="GR722">
        <v>3.13222</v>
      </c>
      <c r="GS722">
        <v>2.71023</v>
      </c>
      <c r="GT722">
        <v>0.103204</v>
      </c>
      <c r="GU722">
        <v>0.109958</v>
      </c>
      <c r="GV722">
        <v>0.101312</v>
      </c>
      <c r="GW722">
        <v>0.0927248</v>
      </c>
      <c r="GX722">
        <v>33801.9</v>
      </c>
      <c r="GY722">
        <v>35959.7</v>
      </c>
      <c r="GZ722">
        <v>34099.1</v>
      </c>
      <c r="HA722">
        <v>36578.2</v>
      </c>
      <c r="HB722">
        <v>43268.5</v>
      </c>
      <c r="HC722">
        <v>47646.1</v>
      </c>
      <c r="HD722">
        <v>53183.6</v>
      </c>
      <c r="HE722">
        <v>58457.4</v>
      </c>
      <c r="HF722">
        <v>1.96345</v>
      </c>
      <c r="HG722">
        <v>1.78215</v>
      </c>
      <c r="HH722">
        <v>0.136159</v>
      </c>
      <c r="HI722">
        <v>0</v>
      </c>
      <c r="HJ722">
        <v>27.6553</v>
      </c>
      <c r="HK722">
        <v>999.9</v>
      </c>
      <c r="HL722">
        <v>49.152</v>
      </c>
      <c r="HM722">
        <v>30.887</v>
      </c>
      <c r="HN722">
        <v>24.4078</v>
      </c>
      <c r="HO722">
        <v>54.6615</v>
      </c>
      <c r="HP722">
        <v>45.8093</v>
      </c>
      <c r="HQ722">
        <v>1</v>
      </c>
      <c r="HR722">
        <v>0.0300762</v>
      </c>
      <c r="HS722">
        <v>-0.0425354</v>
      </c>
      <c r="HT722">
        <v>20.1125</v>
      </c>
      <c r="HU722">
        <v>5.19692</v>
      </c>
      <c r="HV722">
        <v>12.004</v>
      </c>
      <c r="HW722">
        <v>4.97505</v>
      </c>
      <c r="HX722">
        <v>3.29393</v>
      </c>
      <c r="HY722">
        <v>9999</v>
      </c>
      <c r="HZ722">
        <v>9999</v>
      </c>
      <c r="IA722">
        <v>999.9</v>
      </c>
      <c r="IB722">
        <v>9999</v>
      </c>
      <c r="IC722">
        <v>1.86325</v>
      </c>
      <c r="ID722">
        <v>1.86813</v>
      </c>
      <c r="IE722">
        <v>1.86786</v>
      </c>
      <c r="IF722">
        <v>1.86905</v>
      </c>
      <c r="IG722">
        <v>1.86987</v>
      </c>
      <c r="IH722">
        <v>1.86592</v>
      </c>
      <c r="II722">
        <v>1.86696</v>
      </c>
      <c r="IJ722">
        <v>1.86844</v>
      </c>
      <c r="IK722">
        <v>5</v>
      </c>
      <c r="IL722">
        <v>0</v>
      </c>
      <c r="IM722">
        <v>0</v>
      </c>
      <c r="IN722">
        <v>0</v>
      </c>
      <c r="IO722" t="s">
        <v>441</v>
      </c>
      <c r="IP722" t="s">
        <v>442</v>
      </c>
      <c r="IQ722" t="s">
        <v>443</v>
      </c>
      <c r="IR722" t="s">
        <v>443</v>
      </c>
      <c r="IS722" t="s">
        <v>443</v>
      </c>
      <c r="IT722" t="s">
        <v>443</v>
      </c>
      <c r="IU722">
        <v>0</v>
      </c>
      <c r="IV722">
        <v>100</v>
      </c>
      <c r="IW722">
        <v>100</v>
      </c>
      <c r="IX722">
        <v>2.246</v>
      </c>
      <c r="IY722">
        <v>0.3606</v>
      </c>
      <c r="IZ722">
        <v>0.591063205497763</v>
      </c>
      <c r="JA722">
        <v>0.00362635438953289</v>
      </c>
      <c r="JB722">
        <v>-8.50754122937555e-07</v>
      </c>
      <c r="JC722">
        <v>2.87264459290622e-10</v>
      </c>
      <c r="JD722">
        <v>-0.103101814204982</v>
      </c>
      <c r="JE722">
        <v>-0.017656537129445</v>
      </c>
      <c r="JF722">
        <v>0.00217271289782075</v>
      </c>
      <c r="JG722">
        <v>-2.34727275410467e-05</v>
      </c>
      <c r="JH722">
        <v>4</v>
      </c>
      <c r="JI722">
        <v>2183</v>
      </c>
      <c r="JJ722">
        <v>1</v>
      </c>
      <c r="JK722">
        <v>27</v>
      </c>
      <c r="JL722">
        <v>29322627.5</v>
      </c>
      <c r="JM722">
        <v>29322627.5</v>
      </c>
      <c r="JN722">
        <v>1.25977</v>
      </c>
      <c r="JO722">
        <v>2.64526</v>
      </c>
      <c r="JP722">
        <v>1.54785</v>
      </c>
      <c r="JQ722">
        <v>2.31323</v>
      </c>
      <c r="JR722">
        <v>1.64673</v>
      </c>
      <c r="JS722">
        <v>2.26685</v>
      </c>
      <c r="JT722">
        <v>34.3269</v>
      </c>
      <c r="JU722">
        <v>24.1838</v>
      </c>
      <c r="JV722">
        <v>18</v>
      </c>
      <c r="JW722">
        <v>505.853</v>
      </c>
      <c r="JX722">
        <v>391.072</v>
      </c>
      <c r="JY722">
        <v>27.3296</v>
      </c>
      <c r="JZ722">
        <v>27.731</v>
      </c>
      <c r="KA722">
        <v>30.0001</v>
      </c>
      <c r="KB722">
        <v>27.6627</v>
      </c>
      <c r="KC722">
        <v>27.6143</v>
      </c>
      <c r="KD722">
        <v>25.3776</v>
      </c>
      <c r="KE722">
        <v>15.6947</v>
      </c>
      <c r="KF722">
        <v>17.4853</v>
      </c>
      <c r="KG722">
        <v>27.5001</v>
      </c>
      <c r="KH722">
        <v>575.764</v>
      </c>
      <c r="KI722">
        <v>20.5403</v>
      </c>
      <c r="KJ722">
        <v>96.6843</v>
      </c>
      <c r="KK722">
        <v>94.7156</v>
      </c>
    </row>
    <row r="723" spans="1:297">
      <c r="A723">
        <v>707</v>
      </c>
      <c r="B723">
        <v>1759357657.1</v>
      </c>
      <c r="C723">
        <v>24797.0999999046</v>
      </c>
      <c r="D723" t="s">
        <v>1862</v>
      </c>
      <c r="E723" t="s">
        <v>1863</v>
      </c>
      <c r="F723">
        <v>5</v>
      </c>
      <c r="G723" t="s">
        <v>1795</v>
      </c>
      <c r="H723" t="s">
        <v>436</v>
      </c>
      <c r="I723">
        <v>1759357648.94615</v>
      </c>
      <c r="J723">
        <f>(K723)/1000</f>
        <v>0</v>
      </c>
      <c r="K723">
        <f>IF(DP723, AN723, AH723)</f>
        <v>0</v>
      </c>
      <c r="L723">
        <f>IF(DP723, AI723, AG723)</f>
        <v>0</v>
      </c>
      <c r="M723">
        <f>DR723 - IF(AU723&gt;1, L723*DL723*100.0/(AW723), 0)</f>
        <v>0</v>
      </c>
      <c r="N723">
        <f>((T723-J723/2)*M723-L723)/(T723+J723/2)</f>
        <v>0</v>
      </c>
      <c r="O723">
        <f>N723*(DY723+DZ723)/1000.0</f>
        <v>0</v>
      </c>
      <c r="P723">
        <f>(DR723 - IF(AU723&gt;1, L723*DL723*100.0/(AW723), 0))*(DY723+DZ723)/1000.0</f>
        <v>0</v>
      </c>
      <c r="Q723">
        <f>2.0/((1/S723-1/R723)+SIGN(S723)*SQRT((1/S723-1/R723)*(1/S723-1/R723) + 4*DM723/((DM723+1)*(DM723+1))*(2*1/S723*1/R723-1/R723*1/R723)))</f>
        <v>0</v>
      </c>
      <c r="R723">
        <f>IF(LEFT(DN723,1)&lt;&gt;"0",IF(LEFT(DN723,1)="1",3.0,DO723),$D$5+$E$5*(EF723*DY723/($K$5*1000))+$F$5*(EF723*DY723/($K$5*1000))*MAX(MIN(DL723,$J$5),$I$5)*MAX(MIN(DL723,$J$5),$I$5)+$G$5*MAX(MIN(DL723,$J$5),$I$5)*(EF723*DY723/($K$5*1000))+$H$5*(EF723*DY723/($K$5*1000))*(EF723*DY723/($K$5*1000)))</f>
        <v>0</v>
      </c>
      <c r="S723">
        <f>J723*(1000-(1000*0.61365*exp(17.502*W723/(240.97+W723))/(DY723+DZ723)+DT723)/2)/(1000*0.61365*exp(17.502*W723/(240.97+W723))/(DY723+DZ723)-DT723)</f>
        <v>0</v>
      </c>
      <c r="T723">
        <f>1/((DM723+1)/(Q723/1.6)+1/(R723/1.37)) + DM723/((DM723+1)/(Q723/1.6) + DM723/(R723/1.37))</f>
        <v>0</v>
      </c>
      <c r="U723">
        <f>(DH723*DK723)</f>
        <v>0</v>
      </c>
      <c r="V723">
        <f>(EA723+(U723+2*0.95*5.67E-8*(((EA723+$B$7)+273)^4-(EA723+273)^4)-44100*J723)/(1.84*29.3*R723+8*0.95*5.67E-8*(EA723+273)^3))</f>
        <v>0</v>
      </c>
      <c r="W723">
        <f>($C$7*EB723+$D$7*EC723+$E$7*V723)</f>
        <v>0</v>
      </c>
      <c r="X723">
        <f>0.61365*exp(17.502*W723/(240.97+W723))</f>
        <v>0</v>
      </c>
      <c r="Y723">
        <f>(Z723/AA723*100)</f>
        <v>0</v>
      </c>
      <c r="Z723">
        <f>DT723*(DY723+DZ723)/1000</f>
        <v>0</v>
      </c>
      <c r="AA723">
        <f>0.61365*exp(17.502*EA723/(240.97+EA723))</f>
        <v>0</v>
      </c>
      <c r="AB723">
        <f>(X723-DT723*(DY723+DZ723)/1000)</f>
        <v>0</v>
      </c>
      <c r="AC723">
        <f>(-J723*44100)</f>
        <v>0</v>
      </c>
      <c r="AD723">
        <f>2*29.3*R723*0.92*(EA723-W723)</f>
        <v>0</v>
      </c>
      <c r="AE723">
        <f>2*0.95*5.67E-8*(((EA723+$B$7)+273)^4-(W723+273)^4)</f>
        <v>0</v>
      </c>
      <c r="AF723">
        <f>U723+AE723+AC723+AD723</f>
        <v>0</v>
      </c>
      <c r="AG723">
        <f>DX723*AU723*(DS723-DR723*(1000-AU723*DU723)/(1000-AU723*DT723))/(100*DL723)</f>
        <v>0</v>
      </c>
      <c r="AH723">
        <f>1000*DX723*AU723*(DT723-DU723)/(100*DL723*(1000-AU723*DT723))</f>
        <v>0</v>
      </c>
      <c r="AI723">
        <f>(AJ723 - AK723 - DY723*1E3/(8.314*(EA723+273.15)) * AM723/DX723 * AL723) * DX723/(100*DL723) * (1000 - DU723)/1000</f>
        <v>0</v>
      </c>
      <c r="AJ723">
        <v>568.547229842436</v>
      </c>
      <c r="AK723">
        <v>533.349193939394</v>
      </c>
      <c r="AL723">
        <v>3.22576505780806</v>
      </c>
      <c r="AM723">
        <v>64.7014413785426</v>
      </c>
      <c r="AN723">
        <f>(AP723 - AO723 + DY723*1E3/(8.314*(EA723+273.15)) * AR723/DX723 * AQ723) * DX723/(100*DL723) * 1000/(1000 - AP723)</f>
        <v>0</v>
      </c>
      <c r="AO723">
        <v>20.5455623992092</v>
      </c>
      <c r="AP723">
        <v>23.4919533333333</v>
      </c>
      <c r="AQ723">
        <v>-1.38878741304025e-05</v>
      </c>
      <c r="AR723">
        <v>119.371846667819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MAX(0,($B$13+$C$13*EF723)/(1+$D$13*EF723)*DY723/(EA723+273)*$E$13)</f>
        <v>0</v>
      </c>
      <c r="AX723" t="s">
        <v>437</v>
      </c>
      <c r="AY723" t="s">
        <v>437</v>
      </c>
      <c r="AZ723">
        <v>0</v>
      </c>
      <c r="BA723">
        <v>0</v>
      </c>
      <c r="BB723">
        <f>1-AZ723/BA723</f>
        <v>0</v>
      </c>
      <c r="BC723">
        <v>0</v>
      </c>
      <c r="BD723" t="s">
        <v>437</v>
      </c>
      <c r="BE723" t="s">
        <v>437</v>
      </c>
      <c r="BF723">
        <v>0</v>
      </c>
      <c r="BG723">
        <v>0</v>
      </c>
      <c r="BH723">
        <f>1-BF723/BG723</f>
        <v>0</v>
      </c>
      <c r="BI723">
        <v>0.5</v>
      </c>
      <c r="BJ723">
        <f>DI723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437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DH723">
        <f>$B$11*EG723+$C$11*EH723+$F$11*ES723*(1-EV723)</f>
        <v>0</v>
      </c>
      <c r="DI723">
        <f>DH723*DJ723</f>
        <v>0</v>
      </c>
      <c r="DJ723">
        <f>($B$11*$D$9+$C$11*$D$9+$F$11*((FF723+EX723)/MAX(FF723+EX723+FG723, 0.1)*$I$9+FG723/MAX(FF723+EX723+FG723, 0.1)*$J$9))/($B$11+$C$11+$F$11)</f>
        <v>0</v>
      </c>
      <c r="DK723">
        <f>($B$11*$K$9+$C$11*$K$9+$F$11*((FF723+EX723)/MAX(FF723+EX723+FG723, 0.1)*$P$9+FG723/MAX(FF723+EX723+FG723, 0.1)*$Q$9))/($B$11+$C$11+$F$11)</f>
        <v>0</v>
      </c>
      <c r="DL723">
        <v>5.9</v>
      </c>
      <c r="DM723">
        <v>0.5</v>
      </c>
      <c r="DN723" t="s">
        <v>438</v>
      </c>
      <c r="DO723">
        <v>2</v>
      </c>
      <c r="DP723" t="b">
        <v>1</v>
      </c>
      <c r="DQ723">
        <v>1759357648.94615</v>
      </c>
      <c r="DR723">
        <v>498.056692307692</v>
      </c>
      <c r="DS723">
        <v>540.824</v>
      </c>
      <c r="DT723">
        <v>23.4903384615385</v>
      </c>
      <c r="DU723">
        <v>20.5436076923077</v>
      </c>
      <c r="DV723">
        <v>495.841692307692</v>
      </c>
      <c r="DW723">
        <v>23.1299</v>
      </c>
      <c r="DX723">
        <v>500.008538461539</v>
      </c>
      <c r="DY723">
        <v>90.264</v>
      </c>
      <c r="DZ723">
        <v>0.0324018</v>
      </c>
      <c r="EA723">
        <v>29.9813923076923</v>
      </c>
      <c r="EB723">
        <v>29.9356461538462</v>
      </c>
      <c r="EC723">
        <v>999.9</v>
      </c>
      <c r="ED723">
        <v>0</v>
      </c>
      <c r="EE723">
        <v>0</v>
      </c>
      <c r="EF723">
        <v>9989.57615384615</v>
      </c>
      <c r="EG723">
        <v>0</v>
      </c>
      <c r="EH723">
        <v>14.6185</v>
      </c>
      <c r="EI723">
        <v>-42.7674769230769</v>
      </c>
      <c r="EJ723">
        <v>510.037538461538</v>
      </c>
      <c r="EK723">
        <v>552.167461538462</v>
      </c>
      <c r="EL723">
        <v>2.94673307692308</v>
      </c>
      <c r="EM723">
        <v>540.824</v>
      </c>
      <c r="EN723">
        <v>20.5436076923077</v>
      </c>
      <c r="EO723">
        <v>2.12033153846154</v>
      </c>
      <c r="EP723">
        <v>1.85434923076923</v>
      </c>
      <c r="EQ723">
        <v>18.3727538461538</v>
      </c>
      <c r="ER723">
        <v>16.2526153846154</v>
      </c>
      <c r="ES723">
        <v>1999.94769230769</v>
      </c>
      <c r="ET723">
        <v>0.980003769230769</v>
      </c>
      <c r="EU723">
        <v>0.0199964538461538</v>
      </c>
      <c r="EV723">
        <v>0</v>
      </c>
      <c r="EW723">
        <v>825.716384615385</v>
      </c>
      <c r="EX723">
        <v>5.00059</v>
      </c>
      <c r="EY723">
        <v>16639.7153846154</v>
      </c>
      <c r="EZ723">
        <v>17359.8923076923</v>
      </c>
      <c r="FA723">
        <v>41.25</v>
      </c>
      <c r="FB723">
        <v>40.9854615384615</v>
      </c>
      <c r="FC723">
        <v>40.5765384615385</v>
      </c>
      <c r="FD723">
        <v>40.562</v>
      </c>
      <c r="FE723">
        <v>42.187</v>
      </c>
      <c r="FF723">
        <v>1955.05769230769</v>
      </c>
      <c r="FG723">
        <v>39.89</v>
      </c>
      <c r="FH723">
        <v>0</v>
      </c>
      <c r="FI723">
        <v>1759357657.8</v>
      </c>
      <c r="FJ723">
        <v>0</v>
      </c>
      <c r="FK723">
        <v>825.852807692308</v>
      </c>
      <c r="FL723">
        <v>20.4775726650038</v>
      </c>
      <c r="FM723">
        <v>405.162393411795</v>
      </c>
      <c r="FN723">
        <v>16642.9153846154</v>
      </c>
      <c r="FO723">
        <v>15</v>
      </c>
      <c r="FP723">
        <v>0</v>
      </c>
      <c r="FQ723" t="s">
        <v>439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-42.2960666666667</v>
      </c>
      <c r="GD723">
        <v>-11.2636207792208</v>
      </c>
      <c r="GE723">
        <v>1.2759714160604</v>
      </c>
      <c r="GF723">
        <v>0</v>
      </c>
      <c r="GG723">
        <v>824.893911764706</v>
      </c>
      <c r="GH723">
        <v>19.5819556980664</v>
      </c>
      <c r="GI723">
        <v>1.93468648269745</v>
      </c>
      <c r="GJ723">
        <v>-1</v>
      </c>
      <c r="GK723">
        <v>2.94837</v>
      </c>
      <c r="GL723">
        <v>-0.0178620779220724</v>
      </c>
      <c r="GM723">
        <v>0.00354811150305275</v>
      </c>
      <c r="GN723">
        <v>1</v>
      </c>
      <c r="GO723">
        <v>1</v>
      </c>
      <c r="GP723">
        <v>2</v>
      </c>
      <c r="GQ723" t="s">
        <v>448</v>
      </c>
      <c r="GR723">
        <v>3.13221</v>
      </c>
      <c r="GS723">
        <v>2.71033</v>
      </c>
      <c r="GT723">
        <v>0.105566</v>
      </c>
      <c r="GU723">
        <v>0.112493</v>
      </c>
      <c r="GV723">
        <v>0.101313</v>
      </c>
      <c r="GW723">
        <v>0.0927359</v>
      </c>
      <c r="GX723">
        <v>33713.1</v>
      </c>
      <c r="GY723">
        <v>35857.3</v>
      </c>
      <c r="GZ723">
        <v>34099.3</v>
      </c>
      <c r="HA723">
        <v>36578.2</v>
      </c>
      <c r="HB723">
        <v>43268.9</v>
      </c>
      <c r="HC723">
        <v>47646.1</v>
      </c>
      <c r="HD723">
        <v>53183.7</v>
      </c>
      <c r="HE723">
        <v>58457.7</v>
      </c>
      <c r="HF723">
        <v>1.96375</v>
      </c>
      <c r="HG723">
        <v>1.7819</v>
      </c>
      <c r="HH723">
        <v>0.135228</v>
      </c>
      <c r="HI723">
        <v>0</v>
      </c>
      <c r="HJ723">
        <v>27.6518</v>
      </c>
      <c r="HK723">
        <v>999.9</v>
      </c>
      <c r="HL723">
        <v>49.152</v>
      </c>
      <c r="HM723">
        <v>30.877</v>
      </c>
      <c r="HN723">
        <v>24.3943</v>
      </c>
      <c r="HO723">
        <v>55.1215</v>
      </c>
      <c r="HP723">
        <v>45.8053</v>
      </c>
      <c r="HQ723">
        <v>1</v>
      </c>
      <c r="HR723">
        <v>0.0307978</v>
      </c>
      <c r="HS723">
        <v>-0.678657</v>
      </c>
      <c r="HT723">
        <v>20.111</v>
      </c>
      <c r="HU723">
        <v>5.19722</v>
      </c>
      <c r="HV723">
        <v>12.004</v>
      </c>
      <c r="HW723">
        <v>4.9751</v>
      </c>
      <c r="HX723">
        <v>3.2939</v>
      </c>
      <c r="HY723">
        <v>9999</v>
      </c>
      <c r="HZ723">
        <v>9999</v>
      </c>
      <c r="IA723">
        <v>999.9</v>
      </c>
      <c r="IB723">
        <v>9999</v>
      </c>
      <c r="IC723">
        <v>1.86325</v>
      </c>
      <c r="ID723">
        <v>1.86813</v>
      </c>
      <c r="IE723">
        <v>1.86788</v>
      </c>
      <c r="IF723">
        <v>1.86905</v>
      </c>
      <c r="IG723">
        <v>1.86988</v>
      </c>
      <c r="IH723">
        <v>1.8659</v>
      </c>
      <c r="II723">
        <v>1.86698</v>
      </c>
      <c r="IJ723">
        <v>1.86844</v>
      </c>
      <c r="IK723">
        <v>5</v>
      </c>
      <c r="IL723">
        <v>0</v>
      </c>
      <c r="IM723">
        <v>0</v>
      </c>
      <c r="IN723">
        <v>0</v>
      </c>
      <c r="IO723" t="s">
        <v>441</v>
      </c>
      <c r="IP723" t="s">
        <v>442</v>
      </c>
      <c r="IQ723" t="s">
        <v>443</v>
      </c>
      <c r="IR723" t="s">
        <v>443</v>
      </c>
      <c r="IS723" t="s">
        <v>443</v>
      </c>
      <c r="IT723" t="s">
        <v>443</v>
      </c>
      <c r="IU723">
        <v>0</v>
      </c>
      <c r="IV723">
        <v>100</v>
      </c>
      <c r="IW723">
        <v>100</v>
      </c>
      <c r="IX723">
        <v>2.292</v>
      </c>
      <c r="IY723">
        <v>0.3606</v>
      </c>
      <c r="IZ723">
        <v>0.591063205497763</v>
      </c>
      <c r="JA723">
        <v>0.00362635438953289</v>
      </c>
      <c r="JB723">
        <v>-8.50754122937555e-07</v>
      </c>
      <c r="JC723">
        <v>2.87264459290622e-10</v>
      </c>
      <c r="JD723">
        <v>-0.103101814204982</v>
      </c>
      <c r="JE723">
        <v>-0.017656537129445</v>
      </c>
      <c r="JF723">
        <v>0.00217271289782075</v>
      </c>
      <c r="JG723">
        <v>-2.34727275410467e-05</v>
      </c>
      <c r="JH723">
        <v>4</v>
      </c>
      <c r="JI723">
        <v>2183</v>
      </c>
      <c r="JJ723">
        <v>1</v>
      </c>
      <c r="JK723">
        <v>27</v>
      </c>
      <c r="JL723">
        <v>29322627.6</v>
      </c>
      <c r="JM723">
        <v>29322627.6</v>
      </c>
      <c r="JN723">
        <v>1.29639</v>
      </c>
      <c r="JO723">
        <v>2.64526</v>
      </c>
      <c r="JP723">
        <v>1.54785</v>
      </c>
      <c r="JQ723">
        <v>2.31323</v>
      </c>
      <c r="JR723">
        <v>1.64673</v>
      </c>
      <c r="JS723">
        <v>2.26562</v>
      </c>
      <c r="JT723">
        <v>34.3269</v>
      </c>
      <c r="JU723">
        <v>24.1838</v>
      </c>
      <c r="JV723">
        <v>18</v>
      </c>
      <c r="JW723">
        <v>506.077</v>
      </c>
      <c r="JX723">
        <v>390.953</v>
      </c>
      <c r="JY723">
        <v>27.4284</v>
      </c>
      <c r="JZ723">
        <v>27.7334</v>
      </c>
      <c r="KA723">
        <v>30.0006</v>
      </c>
      <c r="KB723">
        <v>27.6656</v>
      </c>
      <c r="KC723">
        <v>27.6166</v>
      </c>
      <c r="KD723">
        <v>25.9661</v>
      </c>
      <c r="KE723">
        <v>15.6947</v>
      </c>
      <c r="KF723">
        <v>17.4853</v>
      </c>
      <c r="KG723">
        <v>27.5992</v>
      </c>
      <c r="KH723">
        <v>589.315</v>
      </c>
      <c r="KI723">
        <v>20.5424</v>
      </c>
      <c r="KJ723">
        <v>96.6847</v>
      </c>
      <c r="KK723">
        <v>94.7158</v>
      </c>
    </row>
    <row r="724" spans="1:297">
      <c r="A724">
        <v>708</v>
      </c>
      <c r="B724">
        <v>1759357662.1</v>
      </c>
      <c r="C724">
        <v>24802.0999999046</v>
      </c>
      <c r="D724" t="s">
        <v>1864</v>
      </c>
      <c r="E724" t="s">
        <v>1865</v>
      </c>
      <c r="F724">
        <v>5</v>
      </c>
      <c r="G724" t="s">
        <v>1795</v>
      </c>
      <c r="H724" t="s">
        <v>436</v>
      </c>
      <c r="I724">
        <v>1759357653.94615</v>
      </c>
      <c r="J724">
        <f>(K724)/1000</f>
        <v>0</v>
      </c>
      <c r="K724">
        <f>IF(DP724, AN724, AH724)</f>
        <v>0</v>
      </c>
      <c r="L724">
        <f>IF(DP724, AI724, AG724)</f>
        <v>0</v>
      </c>
      <c r="M724">
        <f>DR724 - IF(AU724&gt;1, L724*DL724*100.0/(AW724), 0)</f>
        <v>0</v>
      </c>
      <c r="N724">
        <f>((T724-J724/2)*M724-L724)/(T724+J724/2)</f>
        <v>0</v>
      </c>
      <c r="O724">
        <f>N724*(DY724+DZ724)/1000.0</f>
        <v>0</v>
      </c>
      <c r="P724">
        <f>(DR724 - IF(AU724&gt;1, L724*DL724*100.0/(AW724), 0))*(DY724+DZ724)/1000.0</f>
        <v>0</v>
      </c>
      <c r="Q724">
        <f>2.0/((1/S724-1/R724)+SIGN(S724)*SQRT((1/S724-1/R724)*(1/S724-1/R724) + 4*DM724/((DM724+1)*(DM724+1))*(2*1/S724*1/R724-1/R724*1/R724)))</f>
        <v>0</v>
      </c>
      <c r="R724">
        <f>IF(LEFT(DN724,1)&lt;&gt;"0",IF(LEFT(DN724,1)="1",3.0,DO724),$D$5+$E$5*(EF724*DY724/($K$5*1000))+$F$5*(EF724*DY724/($K$5*1000))*MAX(MIN(DL724,$J$5),$I$5)*MAX(MIN(DL724,$J$5),$I$5)+$G$5*MAX(MIN(DL724,$J$5),$I$5)*(EF724*DY724/($K$5*1000))+$H$5*(EF724*DY724/($K$5*1000))*(EF724*DY724/($K$5*1000)))</f>
        <v>0</v>
      </c>
      <c r="S724">
        <f>J724*(1000-(1000*0.61365*exp(17.502*W724/(240.97+W724))/(DY724+DZ724)+DT724)/2)/(1000*0.61365*exp(17.502*W724/(240.97+W724))/(DY724+DZ724)-DT724)</f>
        <v>0</v>
      </c>
      <c r="T724">
        <f>1/((DM724+1)/(Q724/1.6)+1/(R724/1.37)) + DM724/((DM724+1)/(Q724/1.6) + DM724/(R724/1.37))</f>
        <v>0</v>
      </c>
      <c r="U724">
        <f>(DH724*DK724)</f>
        <v>0</v>
      </c>
      <c r="V724">
        <f>(EA724+(U724+2*0.95*5.67E-8*(((EA724+$B$7)+273)^4-(EA724+273)^4)-44100*J724)/(1.84*29.3*R724+8*0.95*5.67E-8*(EA724+273)^3))</f>
        <v>0</v>
      </c>
      <c r="W724">
        <f>($C$7*EB724+$D$7*EC724+$E$7*V724)</f>
        <v>0</v>
      </c>
      <c r="X724">
        <f>0.61365*exp(17.502*W724/(240.97+W724))</f>
        <v>0</v>
      </c>
      <c r="Y724">
        <f>(Z724/AA724*100)</f>
        <v>0</v>
      </c>
      <c r="Z724">
        <f>DT724*(DY724+DZ724)/1000</f>
        <v>0</v>
      </c>
      <c r="AA724">
        <f>0.61365*exp(17.502*EA724/(240.97+EA724))</f>
        <v>0</v>
      </c>
      <c r="AB724">
        <f>(X724-DT724*(DY724+DZ724)/1000)</f>
        <v>0</v>
      </c>
      <c r="AC724">
        <f>(-J724*44100)</f>
        <v>0</v>
      </c>
      <c r="AD724">
        <f>2*29.3*R724*0.92*(EA724-W724)</f>
        <v>0</v>
      </c>
      <c r="AE724">
        <f>2*0.95*5.67E-8*(((EA724+$B$7)+273)^4-(W724+273)^4)</f>
        <v>0</v>
      </c>
      <c r="AF724">
        <f>U724+AE724+AC724+AD724</f>
        <v>0</v>
      </c>
      <c r="AG724">
        <f>DX724*AU724*(DS724-DR724*(1000-AU724*DU724)/(1000-AU724*DT724))/(100*DL724)</f>
        <v>0</v>
      </c>
      <c r="AH724">
        <f>1000*DX724*AU724*(DT724-DU724)/(100*DL724*(1000-AU724*DT724))</f>
        <v>0</v>
      </c>
      <c r="AI724">
        <f>(AJ724 - AK724 - DY724*1E3/(8.314*(EA724+273.15)) * AM724/DX724 * AL724) * DX724/(100*DL724) * (1000 - DU724)/1000</f>
        <v>0</v>
      </c>
      <c r="AJ724">
        <v>586.80939658626</v>
      </c>
      <c r="AK724">
        <v>550.477757575757</v>
      </c>
      <c r="AL724">
        <v>3.43887263314205</v>
      </c>
      <c r="AM724">
        <v>64.7014413785426</v>
      </c>
      <c r="AN724">
        <f>(AP724 - AO724 + DY724*1E3/(8.314*(EA724+273.15)) * AR724/DX724 * AQ724) * DX724/(100*DL724) * 1000/(1000 - AP724)</f>
        <v>0</v>
      </c>
      <c r="AO724">
        <v>20.5493667674608</v>
      </c>
      <c r="AP724">
        <v>23.4998084848485</v>
      </c>
      <c r="AQ724">
        <v>0.00010471749343533</v>
      </c>
      <c r="AR724">
        <v>119.371846667819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MAX(0,($B$13+$C$13*EF724)/(1+$D$13*EF724)*DY724/(EA724+273)*$E$13)</f>
        <v>0</v>
      </c>
      <c r="AX724" t="s">
        <v>437</v>
      </c>
      <c r="AY724" t="s">
        <v>437</v>
      </c>
      <c r="AZ724">
        <v>0</v>
      </c>
      <c r="BA724">
        <v>0</v>
      </c>
      <c r="BB724">
        <f>1-AZ724/BA724</f>
        <v>0</v>
      </c>
      <c r="BC724">
        <v>0</v>
      </c>
      <c r="BD724" t="s">
        <v>437</v>
      </c>
      <c r="BE724" t="s">
        <v>437</v>
      </c>
      <c r="BF724">
        <v>0</v>
      </c>
      <c r="BG724">
        <v>0</v>
      </c>
      <c r="BH724">
        <f>1-BF724/BG724</f>
        <v>0</v>
      </c>
      <c r="BI724">
        <v>0.5</v>
      </c>
      <c r="BJ724">
        <f>DI724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437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DH724">
        <f>$B$11*EG724+$C$11*EH724+$F$11*ES724*(1-EV724)</f>
        <v>0</v>
      </c>
      <c r="DI724">
        <f>DH724*DJ724</f>
        <v>0</v>
      </c>
      <c r="DJ724">
        <f>($B$11*$D$9+$C$11*$D$9+$F$11*((FF724+EX724)/MAX(FF724+EX724+FG724, 0.1)*$I$9+FG724/MAX(FF724+EX724+FG724, 0.1)*$J$9))/($B$11+$C$11+$F$11)</f>
        <v>0</v>
      </c>
      <c r="DK724">
        <f>($B$11*$K$9+$C$11*$K$9+$F$11*((FF724+EX724)/MAX(FF724+EX724+FG724, 0.1)*$P$9+FG724/MAX(FF724+EX724+FG724, 0.1)*$Q$9))/($B$11+$C$11+$F$11)</f>
        <v>0</v>
      </c>
      <c r="DL724">
        <v>5.9</v>
      </c>
      <c r="DM724">
        <v>0.5</v>
      </c>
      <c r="DN724" t="s">
        <v>438</v>
      </c>
      <c r="DO724">
        <v>2</v>
      </c>
      <c r="DP724" t="b">
        <v>1</v>
      </c>
      <c r="DQ724">
        <v>1759357653.94615</v>
      </c>
      <c r="DR724">
        <v>514.086384615385</v>
      </c>
      <c r="DS724">
        <v>558.093230769231</v>
      </c>
      <c r="DT724">
        <v>23.4936153846154</v>
      </c>
      <c r="DU724">
        <v>20.5459769230769</v>
      </c>
      <c r="DV724">
        <v>511.823769230769</v>
      </c>
      <c r="DW724">
        <v>23.1330461538462</v>
      </c>
      <c r="DX724">
        <v>500.005076923077</v>
      </c>
      <c r="DY724">
        <v>90.2620461538462</v>
      </c>
      <c r="DZ724">
        <v>0.0323819923076923</v>
      </c>
      <c r="EA724">
        <v>29.9854615384615</v>
      </c>
      <c r="EB724">
        <v>29.8862769230769</v>
      </c>
      <c r="EC724">
        <v>999.9</v>
      </c>
      <c r="ED724">
        <v>0</v>
      </c>
      <c r="EE724">
        <v>0</v>
      </c>
      <c r="EF724">
        <v>9994.43153846154</v>
      </c>
      <c r="EG724">
        <v>0</v>
      </c>
      <c r="EH724">
        <v>14.6185</v>
      </c>
      <c r="EI724">
        <v>-44.0069</v>
      </c>
      <c r="EJ724">
        <v>526.454615384615</v>
      </c>
      <c r="EK724">
        <v>569.800307692308</v>
      </c>
      <c r="EL724">
        <v>2.94763769230769</v>
      </c>
      <c r="EM724">
        <v>558.093230769231</v>
      </c>
      <c r="EN724">
        <v>20.5459769230769</v>
      </c>
      <c r="EO724">
        <v>2.12058153846154</v>
      </c>
      <c r="EP724">
        <v>1.85452153846154</v>
      </c>
      <c r="EQ724">
        <v>18.3746384615385</v>
      </c>
      <c r="ER724">
        <v>16.2540923076923</v>
      </c>
      <c r="ES724">
        <v>1999.94846153846</v>
      </c>
      <c r="ET724">
        <v>0.980003769230769</v>
      </c>
      <c r="EU724">
        <v>0.0199964538461538</v>
      </c>
      <c r="EV724">
        <v>0</v>
      </c>
      <c r="EW724">
        <v>827.402384615385</v>
      </c>
      <c r="EX724">
        <v>5.00059</v>
      </c>
      <c r="EY724">
        <v>16674.7923076923</v>
      </c>
      <c r="EZ724">
        <v>17359.9</v>
      </c>
      <c r="FA724">
        <v>41.25</v>
      </c>
      <c r="FB724">
        <v>41</v>
      </c>
      <c r="FC724">
        <v>40.5910769230769</v>
      </c>
      <c r="FD724">
        <v>40.562</v>
      </c>
      <c r="FE724">
        <v>42.187</v>
      </c>
      <c r="FF724">
        <v>1955.05846153846</v>
      </c>
      <c r="FG724">
        <v>39.89</v>
      </c>
      <c r="FH724">
        <v>0</v>
      </c>
      <c r="FI724">
        <v>1759357663.2</v>
      </c>
      <c r="FJ724">
        <v>0</v>
      </c>
      <c r="FK724">
        <v>827.84032</v>
      </c>
      <c r="FL724">
        <v>21.2318461504947</v>
      </c>
      <c r="FM724">
        <v>453.476923001103</v>
      </c>
      <c r="FN724">
        <v>16683.416</v>
      </c>
      <c r="FO724">
        <v>15</v>
      </c>
      <c r="FP724">
        <v>0</v>
      </c>
      <c r="FQ724" t="s">
        <v>439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-43.378965</v>
      </c>
      <c r="GD724">
        <v>-13.4505699248119</v>
      </c>
      <c r="GE724">
        <v>1.41753247485728</v>
      </c>
      <c r="GF724">
        <v>0</v>
      </c>
      <c r="GG724">
        <v>826.490441176471</v>
      </c>
      <c r="GH724">
        <v>20.472192512188</v>
      </c>
      <c r="GI724">
        <v>2.02150616811236</v>
      </c>
      <c r="GJ724">
        <v>-1</v>
      </c>
      <c r="GK724">
        <v>2.946849</v>
      </c>
      <c r="GL724">
        <v>0.00715759398496192</v>
      </c>
      <c r="GM724">
        <v>0.00185927647217942</v>
      </c>
      <c r="GN724">
        <v>1</v>
      </c>
      <c r="GO724">
        <v>1</v>
      </c>
      <c r="GP724">
        <v>2</v>
      </c>
      <c r="GQ724" t="s">
        <v>448</v>
      </c>
      <c r="GR724">
        <v>3.13217</v>
      </c>
      <c r="GS724">
        <v>2.71077</v>
      </c>
      <c r="GT724">
        <v>0.107999</v>
      </c>
      <c r="GU724">
        <v>0.114772</v>
      </c>
      <c r="GV724">
        <v>0.101328</v>
      </c>
      <c r="GW724">
        <v>0.0927412</v>
      </c>
      <c r="GX724">
        <v>33621.2</v>
      </c>
      <c r="GY724">
        <v>35765</v>
      </c>
      <c r="GZ724">
        <v>34099.1</v>
      </c>
      <c r="HA724">
        <v>36578</v>
      </c>
      <c r="HB724">
        <v>43268.1</v>
      </c>
      <c r="HC724">
        <v>47645.7</v>
      </c>
      <c r="HD724">
        <v>53183.4</v>
      </c>
      <c r="HE724">
        <v>58457.3</v>
      </c>
      <c r="HF724">
        <v>1.96335</v>
      </c>
      <c r="HG724">
        <v>1.78242</v>
      </c>
      <c r="HH724">
        <v>0.135191</v>
      </c>
      <c r="HI724">
        <v>0</v>
      </c>
      <c r="HJ724">
        <v>27.6494</v>
      </c>
      <c r="HK724">
        <v>999.9</v>
      </c>
      <c r="HL724">
        <v>49.152</v>
      </c>
      <c r="HM724">
        <v>30.887</v>
      </c>
      <c r="HN724">
        <v>24.408</v>
      </c>
      <c r="HO724">
        <v>54.9215</v>
      </c>
      <c r="HP724">
        <v>45.8854</v>
      </c>
      <c r="HQ724">
        <v>1</v>
      </c>
      <c r="HR724">
        <v>0.0311001</v>
      </c>
      <c r="HS724">
        <v>-0.70887</v>
      </c>
      <c r="HT724">
        <v>20.1107</v>
      </c>
      <c r="HU724">
        <v>5.19707</v>
      </c>
      <c r="HV724">
        <v>12.004</v>
      </c>
      <c r="HW724">
        <v>4.9751</v>
      </c>
      <c r="HX724">
        <v>3.294</v>
      </c>
      <c r="HY724">
        <v>9999</v>
      </c>
      <c r="HZ724">
        <v>9999</v>
      </c>
      <c r="IA724">
        <v>999.9</v>
      </c>
      <c r="IB724">
        <v>9999</v>
      </c>
      <c r="IC724">
        <v>1.86325</v>
      </c>
      <c r="ID724">
        <v>1.86813</v>
      </c>
      <c r="IE724">
        <v>1.8679</v>
      </c>
      <c r="IF724">
        <v>1.86905</v>
      </c>
      <c r="IG724">
        <v>1.86988</v>
      </c>
      <c r="IH724">
        <v>1.86593</v>
      </c>
      <c r="II724">
        <v>1.86696</v>
      </c>
      <c r="IJ724">
        <v>1.86844</v>
      </c>
      <c r="IK724">
        <v>5</v>
      </c>
      <c r="IL724">
        <v>0</v>
      </c>
      <c r="IM724">
        <v>0</v>
      </c>
      <c r="IN724">
        <v>0</v>
      </c>
      <c r="IO724" t="s">
        <v>441</v>
      </c>
      <c r="IP724" t="s">
        <v>442</v>
      </c>
      <c r="IQ724" t="s">
        <v>443</v>
      </c>
      <c r="IR724" t="s">
        <v>443</v>
      </c>
      <c r="IS724" t="s">
        <v>443</v>
      </c>
      <c r="IT724" t="s">
        <v>443</v>
      </c>
      <c r="IU724">
        <v>0</v>
      </c>
      <c r="IV724">
        <v>100</v>
      </c>
      <c r="IW724">
        <v>100</v>
      </c>
      <c r="IX724">
        <v>2.341</v>
      </c>
      <c r="IY724">
        <v>0.3608</v>
      </c>
      <c r="IZ724">
        <v>0.591063205497763</v>
      </c>
      <c r="JA724">
        <v>0.00362635438953289</v>
      </c>
      <c r="JB724">
        <v>-8.50754122937555e-07</v>
      </c>
      <c r="JC724">
        <v>2.87264459290622e-10</v>
      </c>
      <c r="JD724">
        <v>-0.103101814204982</v>
      </c>
      <c r="JE724">
        <v>-0.017656537129445</v>
      </c>
      <c r="JF724">
        <v>0.00217271289782075</v>
      </c>
      <c r="JG724">
        <v>-2.34727275410467e-05</v>
      </c>
      <c r="JH724">
        <v>4</v>
      </c>
      <c r="JI724">
        <v>2183</v>
      </c>
      <c r="JJ724">
        <v>1</v>
      </c>
      <c r="JK724">
        <v>27</v>
      </c>
      <c r="JL724">
        <v>29322627.7</v>
      </c>
      <c r="JM724">
        <v>29322627.7</v>
      </c>
      <c r="JN724">
        <v>1.3208</v>
      </c>
      <c r="JO724">
        <v>2.64282</v>
      </c>
      <c r="JP724">
        <v>1.54785</v>
      </c>
      <c r="JQ724">
        <v>2.31323</v>
      </c>
      <c r="JR724">
        <v>1.64673</v>
      </c>
      <c r="JS724">
        <v>2.27783</v>
      </c>
      <c r="JT724">
        <v>34.3269</v>
      </c>
      <c r="JU724">
        <v>24.1838</v>
      </c>
      <c r="JV724">
        <v>18</v>
      </c>
      <c r="JW724">
        <v>505.834</v>
      </c>
      <c r="JX724">
        <v>391.254</v>
      </c>
      <c r="JY724">
        <v>27.5749</v>
      </c>
      <c r="JZ724">
        <v>27.7363</v>
      </c>
      <c r="KA724">
        <v>30.0005</v>
      </c>
      <c r="KB724">
        <v>27.668</v>
      </c>
      <c r="KC724">
        <v>27.6195</v>
      </c>
      <c r="KD724">
        <v>26.5927</v>
      </c>
      <c r="KE724">
        <v>15.6947</v>
      </c>
      <c r="KF724">
        <v>17.4853</v>
      </c>
      <c r="KG724">
        <v>27.6999</v>
      </c>
      <c r="KH724">
        <v>609.53</v>
      </c>
      <c r="KI724">
        <v>20.5436</v>
      </c>
      <c r="KJ724">
        <v>96.6841</v>
      </c>
      <c r="KK724">
        <v>94.7151</v>
      </c>
    </row>
    <row r="725" spans="1:297">
      <c r="A725">
        <v>709</v>
      </c>
      <c r="B725">
        <v>1759357667.1</v>
      </c>
      <c r="C725">
        <v>24807.0999999046</v>
      </c>
      <c r="D725" t="s">
        <v>1866</v>
      </c>
      <c r="E725" t="s">
        <v>1867</v>
      </c>
      <c r="F725">
        <v>5</v>
      </c>
      <c r="G725" t="s">
        <v>1795</v>
      </c>
      <c r="H725" t="s">
        <v>436</v>
      </c>
      <c r="I725">
        <v>1759357658.94615</v>
      </c>
      <c r="J725">
        <f>(K725)/1000</f>
        <v>0</v>
      </c>
      <c r="K725">
        <f>IF(DP725, AN725, AH725)</f>
        <v>0</v>
      </c>
      <c r="L725">
        <f>IF(DP725, AI725, AG725)</f>
        <v>0</v>
      </c>
      <c r="M725">
        <f>DR725 - IF(AU725&gt;1, L725*DL725*100.0/(AW725), 0)</f>
        <v>0</v>
      </c>
      <c r="N725">
        <f>((T725-J725/2)*M725-L725)/(T725+J725/2)</f>
        <v>0</v>
      </c>
      <c r="O725">
        <f>N725*(DY725+DZ725)/1000.0</f>
        <v>0</v>
      </c>
      <c r="P725">
        <f>(DR725 - IF(AU725&gt;1, L725*DL725*100.0/(AW725), 0))*(DY725+DZ725)/1000.0</f>
        <v>0</v>
      </c>
      <c r="Q725">
        <f>2.0/((1/S725-1/R725)+SIGN(S725)*SQRT((1/S725-1/R725)*(1/S725-1/R725) + 4*DM725/((DM725+1)*(DM725+1))*(2*1/S725*1/R725-1/R725*1/R725)))</f>
        <v>0</v>
      </c>
      <c r="R725">
        <f>IF(LEFT(DN725,1)&lt;&gt;"0",IF(LEFT(DN725,1)="1",3.0,DO725),$D$5+$E$5*(EF725*DY725/($K$5*1000))+$F$5*(EF725*DY725/($K$5*1000))*MAX(MIN(DL725,$J$5),$I$5)*MAX(MIN(DL725,$J$5),$I$5)+$G$5*MAX(MIN(DL725,$J$5),$I$5)*(EF725*DY725/($K$5*1000))+$H$5*(EF725*DY725/($K$5*1000))*(EF725*DY725/($K$5*1000)))</f>
        <v>0</v>
      </c>
      <c r="S725">
        <f>J725*(1000-(1000*0.61365*exp(17.502*W725/(240.97+W725))/(DY725+DZ725)+DT725)/2)/(1000*0.61365*exp(17.502*W725/(240.97+W725))/(DY725+DZ725)-DT725)</f>
        <v>0</v>
      </c>
      <c r="T725">
        <f>1/((DM725+1)/(Q725/1.6)+1/(R725/1.37)) + DM725/((DM725+1)/(Q725/1.6) + DM725/(R725/1.37))</f>
        <v>0</v>
      </c>
      <c r="U725">
        <f>(DH725*DK725)</f>
        <v>0</v>
      </c>
      <c r="V725">
        <f>(EA725+(U725+2*0.95*5.67E-8*(((EA725+$B$7)+273)^4-(EA725+273)^4)-44100*J725)/(1.84*29.3*R725+8*0.95*5.67E-8*(EA725+273)^3))</f>
        <v>0</v>
      </c>
      <c r="W725">
        <f>($C$7*EB725+$D$7*EC725+$E$7*V725)</f>
        <v>0</v>
      </c>
      <c r="X725">
        <f>0.61365*exp(17.502*W725/(240.97+W725))</f>
        <v>0</v>
      </c>
      <c r="Y725">
        <f>(Z725/AA725*100)</f>
        <v>0</v>
      </c>
      <c r="Z725">
        <f>DT725*(DY725+DZ725)/1000</f>
        <v>0</v>
      </c>
      <c r="AA725">
        <f>0.61365*exp(17.502*EA725/(240.97+EA725))</f>
        <v>0</v>
      </c>
      <c r="AB725">
        <f>(X725-DT725*(DY725+DZ725)/1000)</f>
        <v>0</v>
      </c>
      <c r="AC725">
        <f>(-J725*44100)</f>
        <v>0</v>
      </c>
      <c r="AD725">
        <f>2*29.3*R725*0.92*(EA725-W725)</f>
        <v>0</v>
      </c>
      <c r="AE725">
        <f>2*0.95*5.67E-8*(((EA725+$B$7)+273)^4-(W725+273)^4)</f>
        <v>0</v>
      </c>
      <c r="AF725">
        <f>U725+AE725+AC725+AD725</f>
        <v>0</v>
      </c>
      <c r="AG725">
        <f>DX725*AU725*(DS725-DR725*(1000-AU725*DU725)/(1000-AU725*DT725))/(100*DL725)</f>
        <v>0</v>
      </c>
      <c r="AH725">
        <f>1000*DX725*AU725*(DT725-DU725)/(100*DL725*(1000-AU725*DT725))</f>
        <v>0</v>
      </c>
      <c r="AI725">
        <f>(AJ725 - AK725 - DY725*1E3/(8.314*(EA725+273.15)) * AM725/DX725 * AL725) * DX725/(100*DL725) * (1000 - DU725)/1000</f>
        <v>0</v>
      </c>
      <c r="AJ725">
        <v>603.151841475146</v>
      </c>
      <c r="AK725">
        <v>566.664806060606</v>
      </c>
      <c r="AL725">
        <v>3.2237229970756</v>
      </c>
      <c r="AM725">
        <v>64.7014413785426</v>
      </c>
      <c r="AN725">
        <f>(AP725 - AO725 + DY725*1E3/(8.314*(EA725+273.15)) * AR725/DX725 * AQ725) * DX725/(100*DL725) * 1000/(1000 - AP725)</f>
        <v>0</v>
      </c>
      <c r="AO725">
        <v>20.5511519726955</v>
      </c>
      <c r="AP725">
        <v>23.5038054545455</v>
      </c>
      <c r="AQ725">
        <v>7.2673096933412e-05</v>
      </c>
      <c r="AR725">
        <v>119.371846667819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MAX(0,($B$13+$C$13*EF725)/(1+$D$13*EF725)*DY725/(EA725+273)*$E$13)</f>
        <v>0</v>
      </c>
      <c r="AX725" t="s">
        <v>437</v>
      </c>
      <c r="AY725" t="s">
        <v>437</v>
      </c>
      <c r="AZ725">
        <v>0</v>
      </c>
      <c r="BA725">
        <v>0</v>
      </c>
      <c r="BB725">
        <f>1-AZ725/BA725</f>
        <v>0</v>
      </c>
      <c r="BC725">
        <v>0</v>
      </c>
      <c r="BD725" t="s">
        <v>437</v>
      </c>
      <c r="BE725" t="s">
        <v>437</v>
      </c>
      <c r="BF725">
        <v>0</v>
      </c>
      <c r="BG725">
        <v>0</v>
      </c>
      <c r="BH725">
        <f>1-BF725/BG725</f>
        <v>0</v>
      </c>
      <c r="BI725">
        <v>0.5</v>
      </c>
      <c r="BJ725">
        <f>DI725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437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DH725">
        <f>$B$11*EG725+$C$11*EH725+$F$11*ES725*(1-EV725)</f>
        <v>0</v>
      </c>
      <c r="DI725">
        <f>DH725*DJ725</f>
        <v>0</v>
      </c>
      <c r="DJ725">
        <f>($B$11*$D$9+$C$11*$D$9+$F$11*((FF725+EX725)/MAX(FF725+EX725+FG725, 0.1)*$I$9+FG725/MAX(FF725+EX725+FG725, 0.1)*$J$9))/($B$11+$C$11+$F$11)</f>
        <v>0</v>
      </c>
      <c r="DK725">
        <f>($B$11*$K$9+$C$11*$K$9+$F$11*((FF725+EX725)/MAX(FF725+EX725+FG725, 0.1)*$P$9+FG725/MAX(FF725+EX725+FG725, 0.1)*$Q$9))/($B$11+$C$11+$F$11)</f>
        <v>0</v>
      </c>
      <c r="DL725">
        <v>5.9</v>
      </c>
      <c r="DM725">
        <v>0.5</v>
      </c>
      <c r="DN725" t="s">
        <v>438</v>
      </c>
      <c r="DO725">
        <v>2</v>
      </c>
      <c r="DP725" t="b">
        <v>1</v>
      </c>
      <c r="DQ725">
        <v>1759357658.94615</v>
      </c>
      <c r="DR725">
        <v>530.307769230769</v>
      </c>
      <c r="DS725">
        <v>574.781615384615</v>
      </c>
      <c r="DT725">
        <v>23.4968846153846</v>
      </c>
      <c r="DU725">
        <v>20.5484384615385</v>
      </c>
      <c r="DV725">
        <v>527.996923076923</v>
      </c>
      <c r="DW725">
        <v>23.1361615384615</v>
      </c>
      <c r="DX725">
        <v>499.986230769231</v>
      </c>
      <c r="DY725">
        <v>90.2608538461538</v>
      </c>
      <c r="DZ725">
        <v>0.0324485846153846</v>
      </c>
      <c r="EA725">
        <v>29.9853307692308</v>
      </c>
      <c r="EB725">
        <v>29.8564923076923</v>
      </c>
      <c r="EC725">
        <v>999.9</v>
      </c>
      <c r="ED725">
        <v>0</v>
      </c>
      <c r="EE725">
        <v>0</v>
      </c>
      <c r="EF725">
        <v>10003.8984615385</v>
      </c>
      <c r="EG725">
        <v>0</v>
      </c>
      <c r="EH725">
        <v>14.6185</v>
      </c>
      <c r="EI725">
        <v>-44.4740461538462</v>
      </c>
      <c r="EJ725">
        <v>543.068</v>
      </c>
      <c r="EK725">
        <v>586.840307692308</v>
      </c>
      <c r="EL725">
        <v>2.94843461538462</v>
      </c>
      <c r="EM725">
        <v>574.781615384615</v>
      </c>
      <c r="EN725">
        <v>20.5484384615385</v>
      </c>
      <c r="EO725">
        <v>2.12084769230769</v>
      </c>
      <c r="EP725">
        <v>1.85471923076923</v>
      </c>
      <c r="EQ725">
        <v>18.3766384615385</v>
      </c>
      <c r="ER725">
        <v>16.2557538461538</v>
      </c>
      <c r="ES725">
        <v>1999.97384615385</v>
      </c>
      <c r="ET725">
        <v>0.980004</v>
      </c>
      <c r="EU725">
        <v>0.0199962153846154</v>
      </c>
      <c r="EV725">
        <v>0</v>
      </c>
      <c r="EW725">
        <v>829.288461538462</v>
      </c>
      <c r="EX725">
        <v>5.00059</v>
      </c>
      <c r="EY725">
        <v>16713.6615384615</v>
      </c>
      <c r="EZ725">
        <v>17360.1230769231</v>
      </c>
      <c r="FA725">
        <v>41.2547692307692</v>
      </c>
      <c r="FB725">
        <v>40.9951538461538</v>
      </c>
      <c r="FC725">
        <v>40.5959230769231</v>
      </c>
      <c r="FD725">
        <v>40.562</v>
      </c>
      <c r="FE725">
        <v>42.187</v>
      </c>
      <c r="FF725">
        <v>1955.08384615385</v>
      </c>
      <c r="FG725">
        <v>39.89</v>
      </c>
      <c r="FH725">
        <v>0</v>
      </c>
      <c r="FI725">
        <v>1759357668</v>
      </c>
      <c r="FJ725">
        <v>0</v>
      </c>
      <c r="FK725">
        <v>829.64692</v>
      </c>
      <c r="FL725">
        <v>24.2836922645574</v>
      </c>
      <c r="FM725">
        <v>494.830768467688</v>
      </c>
      <c r="FN725">
        <v>16721.392</v>
      </c>
      <c r="FO725">
        <v>15</v>
      </c>
      <c r="FP725">
        <v>0</v>
      </c>
      <c r="FQ725" t="s">
        <v>439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-44.1740238095238</v>
      </c>
      <c r="GD725">
        <v>-7.22661818181825</v>
      </c>
      <c r="GE725">
        <v>0.891242070106851</v>
      </c>
      <c r="GF725">
        <v>0</v>
      </c>
      <c r="GG725">
        <v>828.1855</v>
      </c>
      <c r="GH725">
        <v>22.4694117642242</v>
      </c>
      <c r="GI725">
        <v>2.21321018180007</v>
      </c>
      <c r="GJ725">
        <v>-1</v>
      </c>
      <c r="GK725">
        <v>2.94824238095238</v>
      </c>
      <c r="GL725">
        <v>0.00749376623376927</v>
      </c>
      <c r="GM725">
        <v>0.00180420383380673</v>
      </c>
      <c r="GN725">
        <v>1</v>
      </c>
      <c r="GO725">
        <v>1</v>
      </c>
      <c r="GP725">
        <v>2</v>
      </c>
      <c r="GQ725" t="s">
        <v>448</v>
      </c>
      <c r="GR725">
        <v>3.1323</v>
      </c>
      <c r="GS725">
        <v>2.71051</v>
      </c>
      <c r="GT725">
        <v>0.110293</v>
      </c>
      <c r="GU725">
        <v>0.117212</v>
      </c>
      <c r="GV725">
        <v>0.101343</v>
      </c>
      <c r="GW725">
        <v>0.0927509</v>
      </c>
      <c r="GX725">
        <v>33534.6</v>
      </c>
      <c r="GY725">
        <v>35666.2</v>
      </c>
      <c r="GZ725">
        <v>34099</v>
      </c>
      <c r="HA725">
        <v>36577.8</v>
      </c>
      <c r="HB725">
        <v>43267.8</v>
      </c>
      <c r="HC725">
        <v>47645.4</v>
      </c>
      <c r="HD725">
        <v>53183.5</v>
      </c>
      <c r="HE725">
        <v>58457.2</v>
      </c>
      <c r="HF725">
        <v>1.96362</v>
      </c>
      <c r="HG725">
        <v>1.78212</v>
      </c>
      <c r="HH725">
        <v>0.135303</v>
      </c>
      <c r="HI725">
        <v>0</v>
      </c>
      <c r="HJ725">
        <v>27.6471</v>
      </c>
      <c r="HK725">
        <v>999.9</v>
      </c>
      <c r="HL725">
        <v>49.152</v>
      </c>
      <c r="HM725">
        <v>30.887</v>
      </c>
      <c r="HN725">
        <v>24.4098</v>
      </c>
      <c r="HO725">
        <v>55.3515</v>
      </c>
      <c r="HP725">
        <v>45.9014</v>
      </c>
      <c r="HQ725">
        <v>1</v>
      </c>
      <c r="HR725">
        <v>0.0312907</v>
      </c>
      <c r="HS725">
        <v>-0.762778</v>
      </c>
      <c r="HT725">
        <v>20.1105</v>
      </c>
      <c r="HU725">
        <v>5.19722</v>
      </c>
      <c r="HV725">
        <v>12.004</v>
      </c>
      <c r="HW725">
        <v>4.9752</v>
      </c>
      <c r="HX725">
        <v>3.29393</v>
      </c>
      <c r="HY725">
        <v>9999</v>
      </c>
      <c r="HZ725">
        <v>9999</v>
      </c>
      <c r="IA725">
        <v>999.9</v>
      </c>
      <c r="IB725">
        <v>9999</v>
      </c>
      <c r="IC725">
        <v>1.86325</v>
      </c>
      <c r="ID725">
        <v>1.86813</v>
      </c>
      <c r="IE725">
        <v>1.8679</v>
      </c>
      <c r="IF725">
        <v>1.86905</v>
      </c>
      <c r="IG725">
        <v>1.86988</v>
      </c>
      <c r="IH725">
        <v>1.86593</v>
      </c>
      <c r="II725">
        <v>1.86701</v>
      </c>
      <c r="IJ725">
        <v>1.86844</v>
      </c>
      <c r="IK725">
        <v>5</v>
      </c>
      <c r="IL725">
        <v>0</v>
      </c>
      <c r="IM725">
        <v>0</v>
      </c>
      <c r="IN725">
        <v>0</v>
      </c>
      <c r="IO725" t="s">
        <v>441</v>
      </c>
      <c r="IP725" t="s">
        <v>442</v>
      </c>
      <c r="IQ725" t="s">
        <v>443</v>
      </c>
      <c r="IR725" t="s">
        <v>443</v>
      </c>
      <c r="IS725" t="s">
        <v>443</v>
      </c>
      <c r="IT725" t="s">
        <v>443</v>
      </c>
      <c r="IU725">
        <v>0</v>
      </c>
      <c r="IV725">
        <v>100</v>
      </c>
      <c r="IW725">
        <v>100</v>
      </c>
      <c r="IX725">
        <v>2.389</v>
      </c>
      <c r="IY725">
        <v>0.361</v>
      </c>
      <c r="IZ725">
        <v>0.591063205497763</v>
      </c>
      <c r="JA725">
        <v>0.00362635438953289</v>
      </c>
      <c r="JB725">
        <v>-8.50754122937555e-07</v>
      </c>
      <c r="JC725">
        <v>2.87264459290622e-10</v>
      </c>
      <c r="JD725">
        <v>-0.103101814204982</v>
      </c>
      <c r="JE725">
        <v>-0.017656537129445</v>
      </c>
      <c r="JF725">
        <v>0.00217271289782075</v>
      </c>
      <c r="JG725">
        <v>-2.34727275410467e-05</v>
      </c>
      <c r="JH725">
        <v>4</v>
      </c>
      <c r="JI725">
        <v>2183</v>
      </c>
      <c r="JJ725">
        <v>1</v>
      </c>
      <c r="JK725">
        <v>27</v>
      </c>
      <c r="JL725">
        <v>29322627.8</v>
      </c>
      <c r="JM725">
        <v>29322627.8</v>
      </c>
      <c r="JN725">
        <v>1.3562</v>
      </c>
      <c r="JO725">
        <v>2.64404</v>
      </c>
      <c r="JP725">
        <v>1.54785</v>
      </c>
      <c r="JQ725">
        <v>2.31201</v>
      </c>
      <c r="JR725">
        <v>1.64673</v>
      </c>
      <c r="JS725">
        <v>2.26929</v>
      </c>
      <c r="JT725">
        <v>34.3269</v>
      </c>
      <c r="JU725">
        <v>24.1838</v>
      </c>
      <c r="JV725">
        <v>18</v>
      </c>
      <c r="JW725">
        <v>506.041</v>
      </c>
      <c r="JX725">
        <v>391.109</v>
      </c>
      <c r="JY725">
        <v>27.6914</v>
      </c>
      <c r="JZ725">
        <v>27.7387</v>
      </c>
      <c r="KA725">
        <v>30.0005</v>
      </c>
      <c r="KB725">
        <v>27.6709</v>
      </c>
      <c r="KC725">
        <v>27.6218</v>
      </c>
      <c r="KD725">
        <v>27.1751</v>
      </c>
      <c r="KE725">
        <v>15.6947</v>
      </c>
      <c r="KF725">
        <v>17.4853</v>
      </c>
      <c r="KG725">
        <v>27.8066</v>
      </c>
      <c r="KH725">
        <v>622.978</v>
      </c>
      <c r="KI725">
        <v>20.5392</v>
      </c>
      <c r="KJ725">
        <v>96.6841</v>
      </c>
      <c r="KK725">
        <v>94.7149</v>
      </c>
    </row>
    <row r="726" spans="1:297">
      <c r="A726">
        <v>710</v>
      </c>
      <c r="B726">
        <v>1759357672.1</v>
      </c>
      <c r="C726">
        <v>24812.0999999046</v>
      </c>
      <c r="D726" t="s">
        <v>1868</v>
      </c>
      <c r="E726" t="s">
        <v>1869</v>
      </c>
      <c r="F726">
        <v>5</v>
      </c>
      <c r="G726" t="s">
        <v>1795</v>
      </c>
      <c r="H726" t="s">
        <v>436</v>
      </c>
      <c r="I726">
        <v>1759357663.94615</v>
      </c>
      <c r="J726">
        <f>(K726)/1000</f>
        <v>0</v>
      </c>
      <c r="K726">
        <f>IF(DP726, AN726, AH726)</f>
        <v>0</v>
      </c>
      <c r="L726">
        <f>IF(DP726, AI726, AG726)</f>
        <v>0</v>
      </c>
      <c r="M726">
        <f>DR726 - IF(AU726&gt;1, L726*DL726*100.0/(AW726), 0)</f>
        <v>0</v>
      </c>
      <c r="N726">
        <f>((T726-J726/2)*M726-L726)/(T726+J726/2)</f>
        <v>0</v>
      </c>
      <c r="O726">
        <f>N726*(DY726+DZ726)/1000.0</f>
        <v>0</v>
      </c>
      <c r="P726">
        <f>(DR726 - IF(AU726&gt;1, L726*DL726*100.0/(AW726), 0))*(DY726+DZ726)/1000.0</f>
        <v>0</v>
      </c>
      <c r="Q726">
        <f>2.0/((1/S726-1/R726)+SIGN(S726)*SQRT((1/S726-1/R726)*(1/S726-1/R726) + 4*DM726/((DM726+1)*(DM726+1))*(2*1/S726*1/R726-1/R726*1/R726)))</f>
        <v>0</v>
      </c>
      <c r="R726">
        <f>IF(LEFT(DN726,1)&lt;&gt;"0",IF(LEFT(DN726,1)="1",3.0,DO726),$D$5+$E$5*(EF726*DY726/($K$5*1000))+$F$5*(EF726*DY726/($K$5*1000))*MAX(MIN(DL726,$J$5),$I$5)*MAX(MIN(DL726,$J$5),$I$5)+$G$5*MAX(MIN(DL726,$J$5),$I$5)*(EF726*DY726/($K$5*1000))+$H$5*(EF726*DY726/($K$5*1000))*(EF726*DY726/($K$5*1000)))</f>
        <v>0</v>
      </c>
      <c r="S726">
        <f>J726*(1000-(1000*0.61365*exp(17.502*W726/(240.97+W726))/(DY726+DZ726)+DT726)/2)/(1000*0.61365*exp(17.502*W726/(240.97+W726))/(DY726+DZ726)-DT726)</f>
        <v>0</v>
      </c>
      <c r="T726">
        <f>1/((DM726+1)/(Q726/1.6)+1/(R726/1.37)) + DM726/((DM726+1)/(Q726/1.6) + DM726/(R726/1.37))</f>
        <v>0</v>
      </c>
      <c r="U726">
        <f>(DH726*DK726)</f>
        <v>0</v>
      </c>
      <c r="V726">
        <f>(EA726+(U726+2*0.95*5.67E-8*(((EA726+$B$7)+273)^4-(EA726+273)^4)-44100*J726)/(1.84*29.3*R726+8*0.95*5.67E-8*(EA726+273)^3))</f>
        <v>0</v>
      </c>
      <c r="W726">
        <f>($C$7*EB726+$D$7*EC726+$E$7*V726)</f>
        <v>0</v>
      </c>
      <c r="X726">
        <f>0.61365*exp(17.502*W726/(240.97+W726))</f>
        <v>0</v>
      </c>
      <c r="Y726">
        <f>(Z726/AA726*100)</f>
        <v>0</v>
      </c>
      <c r="Z726">
        <f>DT726*(DY726+DZ726)/1000</f>
        <v>0</v>
      </c>
      <c r="AA726">
        <f>0.61365*exp(17.502*EA726/(240.97+EA726))</f>
        <v>0</v>
      </c>
      <c r="AB726">
        <f>(X726-DT726*(DY726+DZ726)/1000)</f>
        <v>0</v>
      </c>
      <c r="AC726">
        <f>(-J726*44100)</f>
        <v>0</v>
      </c>
      <c r="AD726">
        <f>2*29.3*R726*0.92*(EA726-W726)</f>
        <v>0</v>
      </c>
      <c r="AE726">
        <f>2*0.95*5.67E-8*(((EA726+$B$7)+273)^4-(W726+273)^4)</f>
        <v>0</v>
      </c>
      <c r="AF726">
        <f>U726+AE726+AC726+AD726</f>
        <v>0</v>
      </c>
      <c r="AG726">
        <f>DX726*AU726*(DS726-DR726*(1000-AU726*DU726)/(1000-AU726*DT726))/(100*DL726)</f>
        <v>0</v>
      </c>
      <c r="AH726">
        <f>1000*DX726*AU726*(DT726-DU726)/(100*DL726*(1000-AU726*DT726))</f>
        <v>0</v>
      </c>
      <c r="AI726">
        <f>(AJ726 - AK726 - DY726*1E3/(8.314*(EA726+273.15)) * AM726/DX726 * AL726) * DX726/(100*DL726) * (1000 - DU726)/1000</f>
        <v>0</v>
      </c>
      <c r="AJ726">
        <v>621.349453513525</v>
      </c>
      <c r="AK726">
        <v>583.774139393939</v>
      </c>
      <c r="AL726">
        <v>3.43304861867858</v>
      </c>
      <c r="AM726">
        <v>64.7014413785426</v>
      </c>
      <c r="AN726">
        <f>(AP726 - AO726 + DY726*1E3/(8.314*(EA726+273.15)) * AR726/DX726 * AQ726) * DX726/(100*DL726) * 1000/(1000 - AP726)</f>
        <v>0</v>
      </c>
      <c r="AO726">
        <v>20.5540038184201</v>
      </c>
      <c r="AP726">
        <v>23.506</v>
      </c>
      <c r="AQ726">
        <v>3.0493853168566e-05</v>
      </c>
      <c r="AR726">
        <v>119.371846667819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MAX(0,($B$13+$C$13*EF726)/(1+$D$13*EF726)*DY726/(EA726+273)*$E$13)</f>
        <v>0</v>
      </c>
      <c r="AX726" t="s">
        <v>437</v>
      </c>
      <c r="AY726" t="s">
        <v>437</v>
      </c>
      <c r="AZ726">
        <v>0</v>
      </c>
      <c r="BA726">
        <v>0</v>
      </c>
      <c r="BB726">
        <f>1-AZ726/BA726</f>
        <v>0</v>
      </c>
      <c r="BC726">
        <v>0</v>
      </c>
      <c r="BD726" t="s">
        <v>437</v>
      </c>
      <c r="BE726" t="s">
        <v>437</v>
      </c>
      <c r="BF726">
        <v>0</v>
      </c>
      <c r="BG726">
        <v>0</v>
      </c>
      <c r="BH726">
        <f>1-BF726/BG726</f>
        <v>0</v>
      </c>
      <c r="BI726">
        <v>0.5</v>
      </c>
      <c r="BJ726">
        <f>DI726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437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DH726">
        <f>$B$11*EG726+$C$11*EH726+$F$11*ES726*(1-EV726)</f>
        <v>0</v>
      </c>
      <c r="DI726">
        <f>DH726*DJ726</f>
        <v>0</v>
      </c>
      <c r="DJ726">
        <f>($B$11*$D$9+$C$11*$D$9+$F$11*((FF726+EX726)/MAX(FF726+EX726+FG726, 0.1)*$I$9+FG726/MAX(FF726+EX726+FG726, 0.1)*$J$9))/($B$11+$C$11+$F$11)</f>
        <v>0</v>
      </c>
      <c r="DK726">
        <f>($B$11*$K$9+$C$11*$K$9+$F$11*((FF726+EX726)/MAX(FF726+EX726+FG726, 0.1)*$P$9+FG726/MAX(FF726+EX726+FG726, 0.1)*$Q$9))/($B$11+$C$11+$F$11)</f>
        <v>0</v>
      </c>
      <c r="DL726">
        <v>5.9</v>
      </c>
      <c r="DM726">
        <v>0.5</v>
      </c>
      <c r="DN726" t="s">
        <v>438</v>
      </c>
      <c r="DO726">
        <v>2</v>
      </c>
      <c r="DP726" t="b">
        <v>1</v>
      </c>
      <c r="DQ726">
        <v>1759357663.94615</v>
      </c>
      <c r="DR726">
        <v>546.567923076923</v>
      </c>
      <c r="DS726">
        <v>592.004923076923</v>
      </c>
      <c r="DT726">
        <v>23.5008692307692</v>
      </c>
      <c r="DU726">
        <v>20.5511923076923</v>
      </c>
      <c r="DV726">
        <v>544.209153846154</v>
      </c>
      <c r="DW726">
        <v>23.1399846153846</v>
      </c>
      <c r="DX726">
        <v>499.986461538462</v>
      </c>
      <c r="DY726">
        <v>90.2606</v>
      </c>
      <c r="DZ726">
        <v>0.0325282692307692</v>
      </c>
      <c r="EA726">
        <v>29.9850923076923</v>
      </c>
      <c r="EB726">
        <v>29.8498615384615</v>
      </c>
      <c r="EC726">
        <v>999.9</v>
      </c>
      <c r="ED726">
        <v>0</v>
      </c>
      <c r="EE726">
        <v>0</v>
      </c>
      <c r="EF726">
        <v>10005.0923076923</v>
      </c>
      <c r="EG726">
        <v>0</v>
      </c>
      <c r="EH726">
        <v>14.6185</v>
      </c>
      <c r="EI726">
        <v>-45.4370384615385</v>
      </c>
      <c r="EJ726">
        <v>559.721769230769</v>
      </c>
      <c r="EK726">
        <v>604.426615384615</v>
      </c>
      <c r="EL726">
        <v>2.94966769230769</v>
      </c>
      <c r="EM726">
        <v>592.004923076923</v>
      </c>
      <c r="EN726">
        <v>20.5511923076923</v>
      </c>
      <c r="EO726">
        <v>2.12120153846154</v>
      </c>
      <c r="EP726">
        <v>1.85496307692308</v>
      </c>
      <c r="EQ726">
        <v>18.3793076923077</v>
      </c>
      <c r="ER726">
        <v>16.2578076923077</v>
      </c>
      <c r="ES726">
        <v>2000.00076923077</v>
      </c>
      <c r="ET726">
        <v>0.980004230769231</v>
      </c>
      <c r="EU726">
        <v>0.0199959769230769</v>
      </c>
      <c r="EV726">
        <v>0</v>
      </c>
      <c r="EW726">
        <v>831.381692307692</v>
      </c>
      <c r="EX726">
        <v>5.00059</v>
      </c>
      <c r="EY726">
        <v>16756.3076923077</v>
      </c>
      <c r="EZ726">
        <v>17360.3461538461</v>
      </c>
      <c r="FA726">
        <v>41.2547692307692</v>
      </c>
      <c r="FB726">
        <v>40.9951538461538</v>
      </c>
      <c r="FC726">
        <v>40.6007692307692</v>
      </c>
      <c r="FD726">
        <v>40.562</v>
      </c>
      <c r="FE726">
        <v>42.187</v>
      </c>
      <c r="FF726">
        <v>1955.11076923077</v>
      </c>
      <c r="FG726">
        <v>39.89</v>
      </c>
      <c r="FH726">
        <v>0</v>
      </c>
      <c r="FI726">
        <v>1759357672.8</v>
      </c>
      <c r="FJ726">
        <v>0</v>
      </c>
      <c r="FK726">
        <v>831.6526</v>
      </c>
      <c r="FL726">
        <v>26.6520769658849</v>
      </c>
      <c r="FM726">
        <v>526.007693092062</v>
      </c>
      <c r="FN726">
        <v>16762.06</v>
      </c>
      <c r="FO726">
        <v>15</v>
      </c>
      <c r="FP726">
        <v>0</v>
      </c>
      <c r="FQ726" t="s">
        <v>439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-44.973865</v>
      </c>
      <c r="GD726">
        <v>-10.2167954887218</v>
      </c>
      <c r="GE726">
        <v>1.11460237586101</v>
      </c>
      <c r="GF726">
        <v>0</v>
      </c>
      <c r="GG726">
        <v>830.332382352941</v>
      </c>
      <c r="GH726">
        <v>24.7661268270663</v>
      </c>
      <c r="GI726">
        <v>2.44082281226331</v>
      </c>
      <c r="GJ726">
        <v>-1</v>
      </c>
      <c r="GK726">
        <v>2.94901</v>
      </c>
      <c r="GL726">
        <v>0.019493233082707</v>
      </c>
      <c r="GM726">
        <v>0.00224507015480589</v>
      </c>
      <c r="GN726">
        <v>1</v>
      </c>
      <c r="GO726">
        <v>1</v>
      </c>
      <c r="GP726">
        <v>2</v>
      </c>
      <c r="GQ726" t="s">
        <v>448</v>
      </c>
      <c r="GR726">
        <v>3.13224</v>
      </c>
      <c r="GS726">
        <v>2.71047</v>
      </c>
      <c r="GT726">
        <v>0.11267</v>
      </c>
      <c r="GU726">
        <v>0.119435</v>
      </c>
      <c r="GV726">
        <v>0.101354</v>
      </c>
      <c r="GW726">
        <v>0.0927545</v>
      </c>
      <c r="GX726">
        <v>33445.1</v>
      </c>
      <c r="GY726">
        <v>35576.4</v>
      </c>
      <c r="GZ726">
        <v>34099.1</v>
      </c>
      <c r="HA726">
        <v>36577.7</v>
      </c>
      <c r="HB726">
        <v>43267.4</v>
      </c>
      <c r="HC726">
        <v>47645.4</v>
      </c>
      <c r="HD726">
        <v>53183.4</v>
      </c>
      <c r="HE726">
        <v>58457.1</v>
      </c>
      <c r="HF726">
        <v>1.96373</v>
      </c>
      <c r="HG726">
        <v>1.78207</v>
      </c>
      <c r="HH726">
        <v>0.134371</v>
      </c>
      <c r="HI726">
        <v>0</v>
      </c>
      <c r="HJ726">
        <v>27.647</v>
      </c>
      <c r="HK726">
        <v>999.9</v>
      </c>
      <c r="HL726">
        <v>49.152</v>
      </c>
      <c r="HM726">
        <v>30.887</v>
      </c>
      <c r="HN726">
        <v>24.411</v>
      </c>
      <c r="HO726">
        <v>55.0315</v>
      </c>
      <c r="HP726">
        <v>46.0457</v>
      </c>
      <c r="HQ726">
        <v>1</v>
      </c>
      <c r="HR726">
        <v>0.0314736</v>
      </c>
      <c r="HS726">
        <v>-0.826503</v>
      </c>
      <c r="HT726">
        <v>20.1099</v>
      </c>
      <c r="HU726">
        <v>5.19647</v>
      </c>
      <c r="HV726">
        <v>12.004</v>
      </c>
      <c r="HW726">
        <v>4.9747</v>
      </c>
      <c r="HX726">
        <v>3.29385</v>
      </c>
      <c r="HY726">
        <v>9999</v>
      </c>
      <c r="HZ726">
        <v>9999</v>
      </c>
      <c r="IA726">
        <v>999.9</v>
      </c>
      <c r="IB726">
        <v>9999</v>
      </c>
      <c r="IC726">
        <v>1.86325</v>
      </c>
      <c r="ID726">
        <v>1.86813</v>
      </c>
      <c r="IE726">
        <v>1.86785</v>
      </c>
      <c r="IF726">
        <v>1.86905</v>
      </c>
      <c r="IG726">
        <v>1.86987</v>
      </c>
      <c r="IH726">
        <v>1.86591</v>
      </c>
      <c r="II726">
        <v>1.86699</v>
      </c>
      <c r="IJ726">
        <v>1.86844</v>
      </c>
      <c r="IK726">
        <v>5</v>
      </c>
      <c r="IL726">
        <v>0</v>
      </c>
      <c r="IM726">
        <v>0</v>
      </c>
      <c r="IN726">
        <v>0</v>
      </c>
      <c r="IO726" t="s">
        <v>441</v>
      </c>
      <c r="IP726" t="s">
        <v>442</v>
      </c>
      <c r="IQ726" t="s">
        <v>443</v>
      </c>
      <c r="IR726" t="s">
        <v>443</v>
      </c>
      <c r="IS726" t="s">
        <v>443</v>
      </c>
      <c r="IT726" t="s">
        <v>443</v>
      </c>
      <c r="IU726">
        <v>0</v>
      </c>
      <c r="IV726">
        <v>100</v>
      </c>
      <c r="IW726">
        <v>100</v>
      </c>
      <c r="IX726">
        <v>2.438</v>
      </c>
      <c r="IY726">
        <v>0.3611</v>
      </c>
      <c r="IZ726">
        <v>0.591063205497763</v>
      </c>
      <c r="JA726">
        <v>0.00362635438953289</v>
      </c>
      <c r="JB726">
        <v>-8.50754122937555e-07</v>
      </c>
      <c r="JC726">
        <v>2.87264459290622e-10</v>
      </c>
      <c r="JD726">
        <v>-0.103101814204982</v>
      </c>
      <c r="JE726">
        <v>-0.017656537129445</v>
      </c>
      <c r="JF726">
        <v>0.00217271289782075</v>
      </c>
      <c r="JG726">
        <v>-2.34727275410467e-05</v>
      </c>
      <c r="JH726">
        <v>4</v>
      </c>
      <c r="JI726">
        <v>2183</v>
      </c>
      <c r="JJ726">
        <v>1</v>
      </c>
      <c r="JK726">
        <v>27</v>
      </c>
      <c r="JL726">
        <v>29322627.9</v>
      </c>
      <c r="JM726">
        <v>29322627.9</v>
      </c>
      <c r="JN726">
        <v>1.37939</v>
      </c>
      <c r="JO726">
        <v>2.64404</v>
      </c>
      <c r="JP726">
        <v>1.54785</v>
      </c>
      <c r="JQ726">
        <v>2.31323</v>
      </c>
      <c r="JR726">
        <v>1.64673</v>
      </c>
      <c r="JS726">
        <v>2.26196</v>
      </c>
      <c r="JT726">
        <v>34.3269</v>
      </c>
      <c r="JU726">
        <v>24.1838</v>
      </c>
      <c r="JV726">
        <v>18</v>
      </c>
      <c r="JW726">
        <v>506.128</v>
      </c>
      <c r="JX726">
        <v>391.099</v>
      </c>
      <c r="JY726">
        <v>27.8028</v>
      </c>
      <c r="JZ726">
        <v>27.7411</v>
      </c>
      <c r="KA726">
        <v>30.0003</v>
      </c>
      <c r="KB726">
        <v>27.6732</v>
      </c>
      <c r="KC726">
        <v>27.6243</v>
      </c>
      <c r="KD726">
        <v>27.7688</v>
      </c>
      <c r="KE726">
        <v>15.6947</v>
      </c>
      <c r="KF726">
        <v>17.4853</v>
      </c>
      <c r="KG726">
        <v>27.9161</v>
      </c>
      <c r="KH726">
        <v>643.222</v>
      </c>
      <c r="KI726">
        <v>20.5382</v>
      </c>
      <c r="KJ726">
        <v>96.684</v>
      </c>
      <c r="KK726">
        <v>94.7147</v>
      </c>
    </row>
    <row r="727" spans="1:297">
      <c r="A727">
        <v>711</v>
      </c>
      <c r="B727">
        <v>1759357677.1</v>
      </c>
      <c r="C727">
        <v>24817.0999999046</v>
      </c>
      <c r="D727" t="s">
        <v>1870</v>
      </c>
      <c r="E727" t="s">
        <v>1871</v>
      </c>
      <c r="F727">
        <v>5</v>
      </c>
      <c r="G727" t="s">
        <v>1795</v>
      </c>
      <c r="H727" t="s">
        <v>436</v>
      </c>
      <c r="I727">
        <v>1759357668.94615</v>
      </c>
      <c r="J727">
        <f>(K727)/1000</f>
        <v>0</v>
      </c>
      <c r="K727">
        <f>IF(DP727, AN727, AH727)</f>
        <v>0</v>
      </c>
      <c r="L727">
        <f>IF(DP727, AI727, AG727)</f>
        <v>0</v>
      </c>
      <c r="M727">
        <f>DR727 - IF(AU727&gt;1, L727*DL727*100.0/(AW727), 0)</f>
        <v>0</v>
      </c>
      <c r="N727">
        <f>((T727-J727/2)*M727-L727)/(T727+J727/2)</f>
        <v>0</v>
      </c>
      <c r="O727">
        <f>N727*(DY727+DZ727)/1000.0</f>
        <v>0</v>
      </c>
      <c r="P727">
        <f>(DR727 - IF(AU727&gt;1, L727*DL727*100.0/(AW727), 0))*(DY727+DZ727)/1000.0</f>
        <v>0</v>
      </c>
      <c r="Q727">
        <f>2.0/((1/S727-1/R727)+SIGN(S727)*SQRT((1/S727-1/R727)*(1/S727-1/R727) + 4*DM727/((DM727+1)*(DM727+1))*(2*1/S727*1/R727-1/R727*1/R727)))</f>
        <v>0</v>
      </c>
      <c r="R727">
        <f>IF(LEFT(DN727,1)&lt;&gt;"0",IF(LEFT(DN727,1)="1",3.0,DO727),$D$5+$E$5*(EF727*DY727/($K$5*1000))+$F$5*(EF727*DY727/($K$5*1000))*MAX(MIN(DL727,$J$5),$I$5)*MAX(MIN(DL727,$J$5),$I$5)+$G$5*MAX(MIN(DL727,$J$5),$I$5)*(EF727*DY727/($K$5*1000))+$H$5*(EF727*DY727/($K$5*1000))*(EF727*DY727/($K$5*1000)))</f>
        <v>0</v>
      </c>
      <c r="S727">
        <f>J727*(1000-(1000*0.61365*exp(17.502*W727/(240.97+W727))/(DY727+DZ727)+DT727)/2)/(1000*0.61365*exp(17.502*W727/(240.97+W727))/(DY727+DZ727)-DT727)</f>
        <v>0</v>
      </c>
      <c r="T727">
        <f>1/((DM727+1)/(Q727/1.6)+1/(R727/1.37)) + DM727/((DM727+1)/(Q727/1.6) + DM727/(R727/1.37))</f>
        <v>0</v>
      </c>
      <c r="U727">
        <f>(DH727*DK727)</f>
        <v>0</v>
      </c>
      <c r="V727">
        <f>(EA727+(U727+2*0.95*5.67E-8*(((EA727+$B$7)+273)^4-(EA727+273)^4)-44100*J727)/(1.84*29.3*R727+8*0.95*5.67E-8*(EA727+273)^3))</f>
        <v>0</v>
      </c>
      <c r="W727">
        <f>($C$7*EB727+$D$7*EC727+$E$7*V727)</f>
        <v>0</v>
      </c>
      <c r="X727">
        <f>0.61365*exp(17.502*W727/(240.97+W727))</f>
        <v>0</v>
      </c>
      <c r="Y727">
        <f>(Z727/AA727*100)</f>
        <v>0</v>
      </c>
      <c r="Z727">
        <f>DT727*(DY727+DZ727)/1000</f>
        <v>0</v>
      </c>
      <c r="AA727">
        <f>0.61365*exp(17.502*EA727/(240.97+EA727))</f>
        <v>0</v>
      </c>
      <c r="AB727">
        <f>(X727-DT727*(DY727+DZ727)/1000)</f>
        <v>0</v>
      </c>
      <c r="AC727">
        <f>(-J727*44100)</f>
        <v>0</v>
      </c>
      <c r="AD727">
        <f>2*29.3*R727*0.92*(EA727-W727)</f>
        <v>0</v>
      </c>
      <c r="AE727">
        <f>2*0.95*5.67E-8*(((EA727+$B$7)+273)^4-(W727+273)^4)</f>
        <v>0</v>
      </c>
      <c r="AF727">
        <f>U727+AE727+AC727+AD727</f>
        <v>0</v>
      </c>
      <c r="AG727">
        <f>DX727*AU727*(DS727-DR727*(1000-AU727*DU727)/(1000-AU727*DT727))/(100*DL727)</f>
        <v>0</v>
      </c>
      <c r="AH727">
        <f>1000*DX727*AU727*(DT727-DU727)/(100*DL727*(1000-AU727*DT727))</f>
        <v>0</v>
      </c>
      <c r="AI727">
        <f>(AJ727 - AK727 - DY727*1E3/(8.314*(EA727+273.15)) * AM727/DX727 * AL727) * DX727/(100*DL727) * (1000 - DU727)/1000</f>
        <v>0</v>
      </c>
      <c r="AJ727">
        <v>637.389505780946</v>
      </c>
      <c r="AK727">
        <v>599.916248484848</v>
      </c>
      <c r="AL727">
        <v>3.19787563089198</v>
      </c>
      <c r="AM727">
        <v>64.7014413785426</v>
      </c>
      <c r="AN727">
        <f>(AP727 - AO727 + DY727*1E3/(8.314*(EA727+273.15)) * AR727/DX727 * AQ727) * DX727/(100*DL727) * 1000/(1000 - AP727)</f>
        <v>0</v>
      </c>
      <c r="AO727">
        <v>20.5547204481255</v>
      </c>
      <c r="AP727">
        <v>23.5082363636364</v>
      </c>
      <c r="AQ727">
        <v>2.30644085330344e-05</v>
      </c>
      <c r="AR727">
        <v>119.371846667819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MAX(0,($B$13+$C$13*EF727)/(1+$D$13*EF727)*DY727/(EA727+273)*$E$13)</f>
        <v>0</v>
      </c>
      <c r="AX727" t="s">
        <v>437</v>
      </c>
      <c r="AY727" t="s">
        <v>437</v>
      </c>
      <c r="AZ727">
        <v>0</v>
      </c>
      <c r="BA727">
        <v>0</v>
      </c>
      <c r="BB727">
        <f>1-AZ727/BA727</f>
        <v>0</v>
      </c>
      <c r="BC727">
        <v>0</v>
      </c>
      <c r="BD727" t="s">
        <v>437</v>
      </c>
      <c r="BE727" t="s">
        <v>437</v>
      </c>
      <c r="BF727">
        <v>0</v>
      </c>
      <c r="BG727">
        <v>0</v>
      </c>
      <c r="BH727">
        <f>1-BF727/BG727</f>
        <v>0</v>
      </c>
      <c r="BI727">
        <v>0.5</v>
      </c>
      <c r="BJ727">
        <f>DI727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437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DH727">
        <f>$B$11*EG727+$C$11*EH727+$F$11*ES727*(1-EV727)</f>
        <v>0</v>
      </c>
      <c r="DI727">
        <f>DH727*DJ727</f>
        <v>0</v>
      </c>
      <c r="DJ727">
        <f>($B$11*$D$9+$C$11*$D$9+$F$11*((FF727+EX727)/MAX(FF727+EX727+FG727, 0.1)*$I$9+FG727/MAX(FF727+EX727+FG727, 0.1)*$J$9))/($B$11+$C$11+$F$11)</f>
        <v>0</v>
      </c>
      <c r="DK727">
        <f>($B$11*$K$9+$C$11*$K$9+$F$11*((FF727+EX727)/MAX(FF727+EX727+FG727, 0.1)*$P$9+FG727/MAX(FF727+EX727+FG727, 0.1)*$Q$9))/($B$11+$C$11+$F$11)</f>
        <v>0</v>
      </c>
      <c r="DL727">
        <v>5.9</v>
      </c>
      <c r="DM727">
        <v>0.5</v>
      </c>
      <c r="DN727" t="s">
        <v>438</v>
      </c>
      <c r="DO727">
        <v>2</v>
      </c>
      <c r="DP727" t="b">
        <v>1</v>
      </c>
      <c r="DQ727">
        <v>1759357668.94615</v>
      </c>
      <c r="DR727">
        <v>562.833769230769</v>
      </c>
      <c r="DS727">
        <v>608.489384615385</v>
      </c>
      <c r="DT727">
        <v>23.5045615384615</v>
      </c>
      <c r="DU727">
        <v>20.5531230769231</v>
      </c>
      <c r="DV727">
        <v>560.427076923077</v>
      </c>
      <c r="DW727">
        <v>23.1435230769231</v>
      </c>
      <c r="DX727">
        <v>500.01</v>
      </c>
      <c r="DY727">
        <v>90.2611153846154</v>
      </c>
      <c r="DZ727">
        <v>0.0325078692307692</v>
      </c>
      <c r="EA727">
        <v>29.9863846153846</v>
      </c>
      <c r="EB727">
        <v>29.8489769230769</v>
      </c>
      <c r="EC727">
        <v>999.9</v>
      </c>
      <c r="ED727">
        <v>0</v>
      </c>
      <c r="EE727">
        <v>0</v>
      </c>
      <c r="EF727">
        <v>10012.2053846154</v>
      </c>
      <c r="EG727">
        <v>0</v>
      </c>
      <c r="EH727">
        <v>14.6185</v>
      </c>
      <c r="EI727">
        <v>-45.6556846153846</v>
      </c>
      <c r="EJ727">
        <v>576.381384615385</v>
      </c>
      <c r="EK727">
        <v>621.258307692308</v>
      </c>
      <c r="EL727">
        <v>2.95142230769231</v>
      </c>
      <c r="EM727">
        <v>608.489384615385</v>
      </c>
      <c r="EN727">
        <v>20.5531230769231</v>
      </c>
      <c r="EO727">
        <v>2.12154769230769</v>
      </c>
      <c r="EP727">
        <v>1.85514923076923</v>
      </c>
      <c r="EQ727">
        <v>18.3819</v>
      </c>
      <c r="ER727">
        <v>16.2593769230769</v>
      </c>
      <c r="ES727">
        <v>1999.98</v>
      </c>
      <c r="ET727">
        <v>0.980003846153846</v>
      </c>
      <c r="EU727">
        <v>0.0199962153846154</v>
      </c>
      <c r="EV727">
        <v>0</v>
      </c>
      <c r="EW727">
        <v>833.583384615385</v>
      </c>
      <c r="EX727">
        <v>5.00059</v>
      </c>
      <c r="EY727">
        <v>16800.8153846154</v>
      </c>
      <c r="EZ727">
        <v>17360.1615384615</v>
      </c>
      <c r="FA727">
        <v>41.2547692307692</v>
      </c>
      <c r="FB727">
        <v>40.9951538461538</v>
      </c>
      <c r="FC727">
        <v>40.6056153846154</v>
      </c>
      <c r="FD727">
        <v>40.562</v>
      </c>
      <c r="FE727">
        <v>42.187</v>
      </c>
      <c r="FF727">
        <v>1955.09</v>
      </c>
      <c r="FG727">
        <v>39.89</v>
      </c>
      <c r="FH727">
        <v>0</v>
      </c>
      <c r="FI727">
        <v>1759357678.2</v>
      </c>
      <c r="FJ727">
        <v>0</v>
      </c>
      <c r="FK727">
        <v>833.979153846154</v>
      </c>
      <c r="FL727">
        <v>27.960547028206</v>
      </c>
      <c r="FM727">
        <v>558.328205521144</v>
      </c>
      <c r="FN727">
        <v>16808.4730769231</v>
      </c>
      <c r="FO727">
        <v>15</v>
      </c>
      <c r="FP727">
        <v>0</v>
      </c>
      <c r="FQ727" t="s">
        <v>439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-45.4867333333333</v>
      </c>
      <c r="GD727">
        <v>-4.62825194805193</v>
      </c>
      <c r="GE727">
        <v>0.727250310175798</v>
      </c>
      <c r="GF727">
        <v>0</v>
      </c>
      <c r="GG727">
        <v>832.369970588235</v>
      </c>
      <c r="GH727">
        <v>26.6665087849903</v>
      </c>
      <c r="GI727">
        <v>2.62401617961849</v>
      </c>
      <c r="GJ727">
        <v>-1</v>
      </c>
      <c r="GK727">
        <v>2.95019904761905</v>
      </c>
      <c r="GL727">
        <v>0.0225428571428546</v>
      </c>
      <c r="GM727">
        <v>0.00246049144290109</v>
      </c>
      <c r="GN727">
        <v>1</v>
      </c>
      <c r="GO727">
        <v>1</v>
      </c>
      <c r="GP727">
        <v>2</v>
      </c>
      <c r="GQ727" t="s">
        <v>448</v>
      </c>
      <c r="GR727">
        <v>3.13227</v>
      </c>
      <c r="GS727">
        <v>2.71034</v>
      </c>
      <c r="GT727">
        <v>0.114872</v>
      </c>
      <c r="GU727">
        <v>0.121739</v>
      </c>
      <c r="GV727">
        <v>0.101363</v>
      </c>
      <c r="GW727">
        <v>0.0927611</v>
      </c>
      <c r="GX727">
        <v>33362</v>
      </c>
      <c r="GY727">
        <v>35483.3</v>
      </c>
      <c r="GZ727">
        <v>34098.9</v>
      </c>
      <c r="HA727">
        <v>36577.8</v>
      </c>
      <c r="HB727">
        <v>43267.3</v>
      </c>
      <c r="HC727">
        <v>47645.1</v>
      </c>
      <c r="HD727">
        <v>53183.5</v>
      </c>
      <c r="HE727">
        <v>58456.8</v>
      </c>
      <c r="HF727">
        <v>1.96355</v>
      </c>
      <c r="HG727">
        <v>1.78215</v>
      </c>
      <c r="HH727">
        <v>0.136085</v>
      </c>
      <c r="HI727">
        <v>0</v>
      </c>
      <c r="HJ727">
        <v>27.647</v>
      </c>
      <c r="HK727">
        <v>999.9</v>
      </c>
      <c r="HL727">
        <v>49.152</v>
      </c>
      <c r="HM727">
        <v>30.887</v>
      </c>
      <c r="HN727">
        <v>24.4101</v>
      </c>
      <c r="HO727">
        <v>54.7415</v>
      </c>
      <c r="HP727">
        <v>46.0857</v>
      </c>
      <c r="HQ727">
        <v>1</v>
      </c>
      <c r="HR727">
        <v>0.0318242</v>
      </c>
      <c r="HS727">
        <v>-0.884608</v>
      </c>
      <c r="HT727">
        <v>20.1097</v>
      </c>
      <c r="HU727">
        <v>5.19677</v>
      </c>
      <c r="HV727">
        <v>12.004</v>
      </c>
      <c r="HW727">
        <v>4.9749</v>
      </c>
      <c r="HX727">
        <v>3.29385</v>
      </c>
      <c r="HY727">
        <v>9999</v>
      </c>
      <c r="HZ727">
        <v>9999</v>
      </c>
      <c r="IA727">
        <v>999.9</v>
      </c>
      <c r="IB727">
        <v>9999</v>
      </c>
      <c r="IC727">
        <v>1.86326</v>
      </c>
      <c r="ID727">
        <v>1.86813</v>
      </c>
      <c r="IE727">
        <v>1.86787</v>
      </c>
      <c r="IF727">
        <v>1.86905</v>
      </c>
      <c r="IG727">
        <v>1.86989</v>
      </c>
      <c r="IH727">
        <v>1.86593</v>
      </c>
      <c r="II727">
        <v>1.86695</v>
      </c>
      <c r="IJ727">
        <v>1.86843</v>
      </c>
      <c r="IK727">
        <v>5</v>
      </c>
      <c r="IL727">
        <v>0</v>
      </c>
      <c r="IM727">
        <v>0</v>
      </c>
      <c r="IN727">
        <v>0</v>
      </c>
      <c r="IO727" t="s">
        <v>441</v>
      </c>
      <c r="IP727" t="s">
        <v>442</v>
      </c>
      <c r="IQ727" t="s">
        <v>443</v>
      </c>
      <c r="IR727" t="s">
        <v>443</v>
      </c>
      <c r="IS727" t="s">
        <v>443</v>
      </c>
      <c r="IT727" t="s">
        <v>443</v>
      </c>
      <c r="IU727">
        <v>0</v>
      </c>
      <c r="IV727">
        <v>100</v>
      </c>
      <c r="IW727">
        <v>100</v>
      </c>
      <c r="IX727">
        <v>2.483</v>
      </c>
      <c r="IY727">
        <v>0.3613</v>
      </c>
      <c r="IZ727">
        <v>0.591063205497763</v>
      </c>
      <c r="JA727">
        <v>0.00362635438953289</v>
      </c>
      <c r="JB727">
        <v>-8.50754122937555e-07</v>
      </c>
      <c r="JC727">
        <v>2.87264459290622e-10</v>
      </c>
      <c r="JD727">
        <v>-0.103101814204982</v>
      </c>
      <c r="JE727">
        <v>-0.017656537129445</v>
      </c>
      <c r="JF727">
        <v>0.00217271289782075</v>
      </c>
      <c r="JG727">
        <v>-2.34727275410467e-05</v>
      </c>
      <c r="JH727">
        <v>4</v>
      </c>
      <c r="JI727">
        <v>2183</v>
      </c>
      <c r="JJ727">
        <v>1</v>
      </c>
      <c r="JK727">
        <v>27</v>
      </c>
      <c r="JL727">
        <v>29322628</v>
      </c>
      <c r="JM727">
        <v>29322628</v>
      </c>
      <c r="JN727">
        <v>1.41602</v>
      </c>
      <c r="JO727">
        <v>2.63672</v>
      </c>
      <c r="JP727">
        <v>1.54785</v>
      </c>
      <c r="JQ727">
        <v>2.31323</v>
      </c>
      <c r="JR727">
        <v>1.64673</v>
      </c>
      <c r="JS727">
        <v>2.28149</v>
      </c>
      <c r="JT727">
        <v>34.3269</v>
      </c>
      <c r="JU727">
        <v>24.1926</v>
      </c>
      <c r="JV727">
        <v>18</v>
      </c>
      <c r="JW727">
        <v>506.039</v>
      </c>
      <c r="JX727">
        <v>391.157</v>
      </c>
      <c r="JY727">
        <v>27.9149</v>
      </c>
      <c r="JZ727">
        <v>27.7434</v>
      </c>
      <c r="KA727">
        <v>30.0004</v>
      </c>
      <c r="KB727">
        <v>27.6761</v>
      </c>
      <c r="KC727">
        <v>27.627</v>
      </c>
      <c r="KD727">
        <v>28.372</v>
      </c>
      <c r="KE727">
        <v>15.6947</v>
      </c>
      <c r="KF727">
        <v>17.4853</v>
      </c>
      <c r="KG727">
        <v>28.0162</v>
      </c>
      <c r="KH727">
        <v>656.764</v>
      </c>
      <c r="KI727">
        <v>20.5385</v>
      </c>
      <c r="KJ727">
        <v>96.684</v>
      </c>
      <c r="KK727">
        <v>94.7144</v>
      </c>
    </row>
    <row r="728" spans="1:297">
      <c r="A728">
        <v>712</v>
      </c>
      <c r="B728">
        <v>1759357682.1</v>
      </c>
      <c r="C728">
        <v>24822.0999999046</v>
      </c>
      <c r="D728" t="s">
        <v>1872</v>
      </c>
      <c r="E728" t="s">
        <v>1873</v>
      </c>
      <c r="F728">
        <v>5</v>
      </c>
      <c r="G728" t="s">
        <v>1795</v>
      </c>
      <c r="H728" t="s">
        <v>436</v>
      </c>
      <c r="I728">
        <v>1759357673.94615</v>
      </c>
      <c r="J728">
        <f>(K728)/1000</f>
        <v>0</v>
      </c>
      <c r="K728">
        <f>IF(DP728, AN728, AH728)</f>
        <v>0</v>
      </c>
      <c r="L728">
        <f>IF(DP728, AI728, AG728)</f>
        <v>0</v>
      </c>
      <c r="M728">
        <f>DR728 - IF(AU728&gt;1, L728*DL728*100.0/(AW728), 0)</f>
        <v>0</v>
      </c>
      <c r="N728">
        <f>((T728-J728/2)*M728-L728)/(T728+J728/2)</f>
        <v>0</v>
      </c>
      <c r="O728">
        <f>N728*(DY728+DZ728)/1000.0</f>
        <v>0</v>
      </c>
      <c r="P728">
        <f>(DR728 - IF(AU728&gt;1, L728*DL728*100.0/(AW728), 0))*(DY728+DZ728)/1000.0</f>
        <v>0</v>
      </c>
      <c r="Q728">
        <f>2.0/((1/S728-1/R728)+SIGN(S728)*SQRT((1/S728-1/R728)*(1/S728-1/R728) + 4*DM728/((DM728+1)*(DM728+1))*(2*1/S728*1/R728-1/R728*1/R728)))</f>
        <v>0</v>
      </c>
      <c r="R728">
        <f>IF(LEFT(DN728,1)&lt;&gt;"0",IF(LEFT(DN728,1)="1",3.0,DO728),$D$5+$E$5*(EF728*DY728/($K$5*1000))+$F$5*(EF728*DY728/($K$5*1000))*MAX(MIN(DL728,$J$5),$I$5)*MAX(MIN(DL728,$J$5),$I$5)+$G$5*MAX(MIN(DL728,$J$5),$I$5)*(EF728*DY728/($K$5*1000))+$H$5*(EF728*DY728/($K$5*1000))*(EF728*DY728/($K$5*1000)))</f>
        <v>0</v>
      </c>
      <c r="S728">
        <f>J728*(1000-(1000*0.61365*exp(17.502*W728/(240.97+W728))/(DY728+DZ728)+DT728)/2)/(1000*0.61365*exp(17.502*W728/(240.97+W728))/(DY728+DZ728)-DT728)</f>
        <v>0</v>
      </c>
      <c r="T728">
        <f>1/((DM728+1)/(Q728/1.6)+1/(R728/1.37)) + DM728/((DM728+1)/(Q728/1.6) + DM728/(R728/1.37))</f>
        <v>0</v>
      </c>
      <c r="U728">
        <f>(DH728*DK728)</f>
        <v>0</v>
      </c>
      <c r="V728">
        <f>(EA728+(U728+2*0.95*5.67E-8*(((EA728+$B$7)+273)^4-(EA728+273)^4)-44100*J728)/(1.84*29.3*R728+8*0.95*5.67E-8*(EA728+273)^3))</f>
        <v>0</v>
      </c>
      <c r="W728">
        <f>($C$7*EB728+$D$7*EC728+$E$7*V728)</f>
        <v>0</v>
      </c>
      <c r="X728">
        <f>0.61365*exp(17.502*W728/(240.97+W728))</f>
        <v>0</v>
      </c>
      <c r="Y728">
        <f>(Z728/AA728*100)</f>
        <v>0</v>
      </c>
      <c r="Z728">
        <f>DT728*(DY728+DZ728)/1000</f>
        <v>0</v>
      </c>
      <c r="AA728">
        <f>0.61365*exp(17.502*EA728/(240.97+EA728))</f>
        <v>0</v>
      </c>
      <c r="AB728">
        <f>(X728-DT728*(DY728+DZ728)/1000)</f>
        <v>0</v>
      </c>
      <c r="AC728">
        <f>(-J728*44100)</f>
        <v>0</v>
      </c>
      <c r="AD728">
        <f>2*29.3*R728*0.92*(EA728-W728)</f>
        <v>0</v>
      </c>
      <c r="AE728">
        <f>2*0.95*5.67E-8*(((EA728+$B$7)+273)^4-(W728+273)^4)</f>
        <v>0</v>
      </c>
      <c r="AF728">
        <f>U728+AE728+AC728+AD728</f>
        <v>0</v>
      </c>
      <c r="AG728">
        <f>DX728*AU728*(DS728-DR728*(1000-AU728*DU728)/(1000-AU728*DT728))/(100*DL728)</f>
        <v>0</v>
      </c>
      <c r="AH728">
        <f>1000*DX728*AU728*(DT728-DU728)/(100*DL728*(1000-AU728*DT728))</f>
        <v>0</v>
      </c>
      <c r="AI728">
        <f>(AJ728 - AK728 - DY728*1E3/(8.314*(EA728+273.15)) * AM728/DX728 * AL728) * DX728/(100*DL728) * (1000 - DU728)/1000</f>
        <v>0</v>
      </c>
      <c r="AJ728">
        <v>655.483728152794</v>
      </c>
      <c r="AK728">
        <v>616.858133333333</v>
      </c>
      <c r="AL728">
        <v>3.41339721474566</v>
      </c>
      <c r="AM728">
        <v>64.7014413785426</v>
      </c>
      <c r="AN728">
        <f>(AP728 - AO728 + DY728*1E3/(8.314*(EA728+273.15)) * AR728/DX728 * AQ728) * DX728/(100*DL728) * 1000/(1000 - AP728)</f>
        <v>0</v>
      </c>
      <c r="AO728">
        <v>20.5569501519716</v>
      </c>
      <c r="AP728">
        <v>23.5103024242424</v>
      </c>
      <c r="AQ728">
        <v>1.21654119520755e-05</v>
      </c>
      <c r="AR728">
        <v>119.371846667819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MAX(0,($B$13+$C$13*EF728)/(1+$D$13*EF728)*DY728/(EA728+273)*$E$13)</f>
        <v>0</v>
      </c>
      <c r="AX728" t="s">
        <v>437</v>
      </c>
      <c r="AY728" t="s">
        <v>437</v>
      </c>
      <c r="AZ728">
        <v>0</v>
      </c>
      <c r="BA728">
        <v>0</v>
      </c>
      <c r="BB728">
        <f>1-AZ728/BA728</f>
        <v>0</v>
      </c>
      <c r="BC728">
        <v>0</v>
      </c>
      <c r="BD728" t="s">
        <v>437</v>
      </c>
      <c r="BE728" t="s">
        <v>437</v>
      </c>
      <c r="BF728">
        <v>0</v>
      </c>
      <c r="BG728">
        <v>0</v>
      </c>
      <c r="BH728">
        <f>1-BF728/BG728</f>
        <v>0</v>
      </c>
      <c r="BI728">
        <v>0.5</v>
      </c>
      <c r="BJ728">
        <f>DI728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437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DH728">
        <f>$B$11*EG728+$C$11*EH728+$F$11*ES728*(1-EV728)</f>
        <v>0</v>
      </c>
      <c r="DI728">
        <f>DH728*DJ728</f>
        <v>0</v>
      </c>
      <c r="DJ728">
        <f>($B$11*$D$9+$C$11*$D$9+$F$11*((FF728+EX728)/MAX(FF728+EX728+FG728, 0.1)*$I$9+FG728/MAX(FF728+EX728+FG728, 0.1)*$J$9))/($B$11+$C$11+$F$11)</f>
        <v>0</v>
      </c>
      <c r="DK728">
        <f>($B$11*$K$9+$C$11*$K$9+$F$11*((FF728+EX728)/MAX(FF728+EX728+FG728, 0.1)*$P$9+FG728/MAX(FF728+EX728+FG728, 0.1)*$Q$9))/($B$11+$C$11+$F$11)</f>
        <v>0</v>
      </c>
      <c r="DL728">
        <v>5.9</v>
      </c>
      <c r="DM728">
        <v>0.5</v>
      </c>
      <c r="DN728" t="s">
        <v>438</v>
      </c>
      <c r="DO728">
        <v>2</v>
      </c>
      <c r="DP728" t="b">
        <v>1</v>
      </c>
      <c r="DQ728">
        <v>1759357673.94615</v>
      </c>
      <c r="DR728">
        <v>579.027846153846</v>
      </c>
      <c r="DS728">
        <v>625.633923076923</v>
      </c>
      <c r="DT728">
        <v>23.5075846153846</v>
      </c>
      <c r="DU728">
        <v>20.5550692307692</v>
      </c>
      <c r="DV728">
        <v>576.573692307692</v>
      </c>
      <c r="DW728">
        <v>23.1464153846154</v>
      </c>
      <c r="DX728">
        <v>500.039769230769</v>
      </c>
      <c r="DY728">
        <v>90.2618153846154</v>
      </c>
      <c r="DZ728">
        <v>0.0322598923076923</v>
      </c>
      <c r="EA728">
        <v>29.9913230769231</v>
      </c>
      <c r="EB728">
        <v>29.8562076923077</v>
      </c>
      <c r="EC728">
        <v>999.9</v>
      </c>
      <c r="ED728">
        <v>0</v>
      </c>
      <c r="EE728">
        <v>0</v>
      </c>
      <c r="EF728">
        <v>10025.2415384615</v>
      </c>
      <c r="EG728">
        <v>0</v>
      </c>
      <c r="EH728">
        <v>14.6185</v>
      </c>
      <c r="EI728">
        <v>-46.6060692307692</v>
      </c>
      <c r="EJ728">
        <v>592.967076923077</v>
      </c>
      <c r="EK728">
        <v>638.763769230769</v>
      </c>
      <c r="EL728">
        <v>2.95250538461538</v>
      </c>
      <c r="EM728">
        <v>625.633923076923</v>
      </c>
      <c r="EN728">
        <v>20.5550692307692</v>
      </c>
      <c r="EO728">
        <v>2.12183769230769</v>
      </c>
      <c r="EP728">
        <v>1.85534</v>
      </c>
      <c r="EQ728">
        <v>18.3840769230769</v>
      </c>
      <c r="ER728">
        <v>16.2609846153846</v>
      </c>
      <c r="ES728">
        <v>1999.98</v>
      </c>
      <c r="ET728">
        <v>0.980003923076923</v>
      </c>
      <c r="EU728">
        <v>0.0199962153846154</v>
      </c>
      <c r="EV728">
        <v>0</v>
      </c>
      <c r="EW728">
        <v>835.902230769231</v>
      </c>
      <c r="EX728">
        <v>5.00059</v>
      </c>
      <c r="EY728">
        <v>16847.9615384615</v>
      </c>
      <c r="EZ728">
        <v>17360.1692307692</v>
      </c>
      <c r="FA728">
        <v>41.25</v>
      </c>
      <c r="FB728">
        <v>41</v>
      </c>
      <c r="FC728">
        <v>40.5959230769231</v>
      </c>
      <c r="FD728">
        <v>40.562</v>
      </c>
      <c r="FE728">
        <v>42.187</v>
      </c>
      <c r="FF728">
        <v>1955.09</v>
      </c>
      <c r="FG728">
        <v>39.89</v>
      </c>
      <c r="FH728">
        <v>0</v>
      </c>
      <c r="FI728">
        <v>1759357683</v>
      </c>
      <c r="FJ728">
        <v>0</v>
      </c>
      <c r="FK728">
        <v>836.262653846154</v>
      </c>
      <c r="FL728">
        <v>28.604888844521</v>
      </c>
      <c r="FM728">
        <v>588.981195751535</v>
      </c>
      <c r="FN728">
        <v>16854.2269230769</v>
      </c>
      <c r="FO728">
        <v>15</v>
      </c>
      <c r="FP728">
        <v>0</v>
      </c>
      <c r="FQ728" t="s">
        <v>439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-45.9949095238095</v>
      </c>
      <c r="GD728">
        <v>-8.36903376623377</v>
      </c>
      <c r="GE728">
        <v>1.05477414188322</v>
      </c>
      <c r="GF728">
        <v>0</v>
      </c>
      <c r="GG728">
        <v>834.271323529412</v>
      </c>
      <c r="GH728">
        <v>28.164018342952</v>
      </c>
      <c r="GI728">
        <v>2.76983900276011</v>
      </c>
      <c r="GJ728">
        <v>-1</v>
      </c>
      <c r="GK728">
        <v>2.9516619047619</v>
      </c>
      <c r="GL728">
        <v>0.0164719480519502</v>
      </c>
      <c r="GM728">
        <v>0.00181393447418693</v>
      </c>
      <c r="GN728">
        <v>1</v>
      </c>
      <c r="GO728">
        <v>1</v>
      </c>
      <c r="GP728">
        <v>2</v>
      </c>
      <c r="GQ728" t="s">
        <v>448</v>
      </c>
      <c r="GR728">
        <v>3.13223</v>
      </c>
      <c r="GS728">
        <v>2.71045</v>
      </c>
      <c r="GT728">
        <v>0.117175</v>
      </c>
      <c r="GU728">
        <v>0.123982</v>
      </c>
      <c r="GV728">
        <v>0.101365</v>
      </c>
      <c r="GW728">
        <v>0.0927622</v>
      </c>
      <c r="GX728">
        <v>33275.2</v>
      </c>
      <c r="GY728">
        <v>35392.5</v>
      </c>
      <c r="GZ728">
        <v>34099</v>
      </c>
      <c r="HA728">
        <v>36577.6</v>
      </c>
      <c r="HB728">
        <v>43267.2</v>
      </c>
      <c r="HC728">
        <v>47645.4</v>
      </c>
      <c r="HD728">
        <v>53183.2</v>
      </c>
      <c r="HE728">
        <v>58457</v>
      </c>
      <c r="HF728">
        <v>1.9638</v>
      </c>
      <c r="HG728">
        <v>1.7822</v>
      </c>
      <c r="HH728">
        <v>0.136919</v>
      </c>
      <c r="HI728">
        <v>0</v>
      </c>
      <c r="HJ728">
        <v>27.6485</v>
      </c>
      <c r="HK728">
        <v>999.9</v>
      </c>
      <c r="HL728">
        <v>49.152</v>
      </c>
      <c r="HM728">
        <v>30.877</v>
      </c>
      <c r="HN728">
        <v>24.3962</v>
      </c>
      <c r="HO728">
        <v>54.6615</v>
      </c>
      <c r="HP728">
        <v>45.9976</v>
      </c>
      <c r="HQ728">
        <v>1</v>
      </c>
      <c r="HR728">
        <v>0.0318953</v>
      </c>
      <c r="HS728">
        <v>-0.912486</v>
      </c>
      <c r="HT728">
        <v>20.1095</v>
      </c>
      <c r="HU728">
        <v>5.19767</v>
      </c>
      <c r="HV728">
        <v>12.004</v>
      </c>
      <c r="HW728">
        <v>4.97515</v>
      </c>
      <c r="HX728">
        <v>3.294</v>
      </c>
      <c r="HY728">
        <v>9999</v>
      </c>
      <c r="HZ728">
        <v>9999</v>
      </c>
      <c r="IA728">
        <v>999.9</v>
      </c>
      <c r="IB728">
        <v>9999</v>
      </c>
      <c r="IC728">
        <v>1.86326</v>
      </c>
      <c r="ID728">
        <v>1.86813</v>
      </c>
      <c r="IE728">
        <v>1.86791</v>
      </c>
      <c r="IF728">
        <v>1.86905</v>
      </c>
      <c r="IG728">
        <v>1.86988</v>
      </c>
      <c r="IH728">
        <v>1.86592</v>
      </c>
      <c r="II728">
        <v>1.86697</v>
      </c>
      <c r="IJ728">
        <v>1.86844</v>
      </c>
      <c r="IK728">
        <v>5</v>
      </c>
      <c r="IL728">
        <v>0</v>
      </c>
      <c r="IM728">
        <v>0</v>
      </c>
      <c r="IN728">
        <v>0</v>
      </c>
      <c r="IO728" t="s">
        <v>441</v>
      </c>
      <c r="IP728" t="s">
        <v>442</v>
      </c>
      <c r="IQ728" t="s">
        <v>443</v>
      </c>
      <c r="IR728" t="s">
        <v>443</v>
      </c>
      <c r="IS728" t="s">
        <v>443</v>
      </c>
      <c r="IT728" t="s">
        <v>443</v>
      </c>
      <c r="IU728">
        <v>0</v>
      </c>
      <c r="IV728">
        <v>100</v>
      </c>
      <c r="IW728">
        <v>100</v>
      </c>
      <c r="IX728">
        <v>2.532</v>
      </c>
      <c r="IY728">
        <v>0.3613</v>
      </c>
      <c r="IZ728">
        <v>0.591063205497763</v>
      </c>
      <c r="JA728">
        <v>0.00362635438953289</v>
      </c>
      <c r="JB728">
        <v>-8.50754122937555e-07</v>
      </c>
      <c r="JC728">
        <v>2.87264459290622e-10</v>
      </c>
      <c r="JD728">
        <v>-0.103101814204982</v>
      </c>
      <c r="JE728">
        <v>-0.017656537129445</v>
      </c>
      <c r="JF728">
        <v>0.00217271289782075</v>
      </c>
      <c r="JG728">
        <v>-2.34727275410467e-05</v>
      </c>
      <c r="JH728">
        <v>4</v>
      </c>
      <c r="JI728">
        <v>2183</v>
      </c>
      <c r="JJ728">
        <v>1</v>
      </c>
      <c r="JK728">
        <v>27</v>
      </c>
      <c r="JL728">
        <v>29322628</v>
      </c>
      <c r="JM728">
        <v>29322628</v>
      </c>
      <c r="JN728">
        <v>1.44165</v>
      </c>
      <c r="JO728">
        <v>2.62939</v>
      </c>
      <c r="JP728">
        <v>1.54785</v>
      </c>
      <c r="JQ728">
        <v>2.31323</v>
      </c>
      <c r="JR728">
        <v>1.64551</v>
      </c>
      <c r="JS728">
        <v>2.33398</v>
      </c>
      <c r="JT728">
        <v>34.3269</v>
      </c>
      <c r="JU728">
        <v>24.1926</v>
      </c>
      <c r="JV728">
        <v>18</v>
      </c>
      <c r="JW728">
        <v>506.224</v>
      </c>
      <c r="JX728">
        <v>391.199</v>
      </c>
      <c r="JY728">
        <v>28.019</v>
      </c>
      <c r="JZ728">
        <v>27.7463</v>
      </c>
      <c r="KA728">
        <v>30.0001</v>
      </c>
      <c r="KB728">
        <v>27.6783</v>
      </c>
      <c r="KC728">
        <v>27.6292</v>
      </c>
      <c r="KD728">
        <v>28.8829</v>
      </c>
      <c r="KE728">
        <v>15.6947</v>
      </c>
      <c r="KF728">
        <v>17.4853</v>
      </c>
      <c r="KG728">
        <v>28.1048</v>
      </c>
      <c r="KH728">
        <v>677.039</v>
      </c>
      <c r="KI728">
        <v>20.5385</v>
      </c>
      <c r="KJ728">
        <v>96.6837</v>
      </c>
      <c r="KK728">
        <v>94.7144</v>
      </c>
    </row>
    <row r="729" spans="1:297">
      <c r="A729">
        <v>713</v>
      </c>
      <c r="B729">
        <v>1759357687.1</v>
      </c>
      <c r="C729">
        <v>24827.0999999046</v>
      </c>
      <c r="D729" t="s">
        <v>1874</v>
      </c>
      <c r="E729" t="s">
        <v>1875</v>
      </c>
      <c r="F729">
        <v>5</v>
      </c>
      <c r="G729" t="s">
        <v>1795</v>
      </c>
      <c r="H729" t="s">
        <v>436</v>
      </c>
      <c r="I729">
        <v>1759357678.94615</v>
      </c>
      <c r="J729">
        <f>(K729)/1000</f>
        <v>0</v>
      </c>
      <c r="K729">
        <f>IF(DP729, AN729, AH729)</f>
        <v>0</v>
      </c>
      <c r="L729">
        <f>IF(DP729, AI729, AG729)</f>
        <v>0</v>
      </c>
      <c r="M729">
        <f>DR729 - IF(AU729&gt;1, L729*DL729*100.0/(AW729), 0)</f>
        <v>0</v>
      </c>
      <c r="N729">
        <f>((T729-J729/2)*M729-L729)/(T729+J729/2)</f>
        <v>0</v>
      </c>
      <c r="O729">
        <f>N729*(DY729+DZ729)/1000.0</f>
        <v>0</v>
      </c>
      <c r="P729">
        <f>(DR729 - IF(AU729&gt;1, L729*DL729*100.0/(AW729), 0))*(DY729+DZ729)/1000.0</f>
        <v>0</v>
      </c>
      <c r="Q729">
        <f>2.0/((1/S729-1/R729)+SIGN(S729)*SQRT((1/S729-1/R729)*(1/S729-1/R729) + 4*DM729/((DM729+1)*(DM729+1))*(2*1/S729*1/R729-1/R729*1/R729)))</f>
        <v>0</v>
      </c>
      <c r="R729">
        <f>IF(LEFT(DN729,1)&lt;&gt;"0",IF(LEFT(DN729,1)="1",3.0,DO729),$D$5+$E$5*(EF729*DY729/($K$5*1000))+$F$5*(EF729*DY729/($K$5*1000))*MAX(MIN(DL729,$J$5),$I$5)*MAX(MIN(DL729,$J$5),$I$5)+$G$5*MAX(MIN(DL729,$J$5),$I$5)*(EF729*DY729/($K$5*1000))+$H$5*(EF729*DY729/($K$5*1000))*(EF729*DY729/($K$5*1000)))</f>
        <v>0</v>
      </c>
      <c r="S729">
        <f>J729*(1000-(1000*0.61365*exp(17.502*W729/(240.97+W729))/(DY729+DZ729)+DT729)/2)/(1000*0.61365*exp(17.502*W729/(240.97+W729))/(DY729+DZ729)-DT729)</f>
        <v>0</v>
      </c>
      <c r="T729">
        <f>1/((DM729+1)/(Q729/1.6)+1/(R729/1.37)) + DM729/((DM729+1)/(Q729/1.6) + DM729/(R729/1.37))</f>
        <v>0</v>
      </c>
      <c r="U729">
        <f>(DH729*DK729)</f>
        <v>0</v>
      </c>
      <c r="V729">
        <f>(EA729+(U729+2*0.95*5.67E-8*(((EA729+$B$7)+273)^4-(EA729+273)^4)-44100*J729)/(1.84*29.3*R729+8*0.95*5.67E-8*(EA729+273)^3))</f>
        <v>0</v>
      </c>
      <c r="W729">
        <f>($C$7*EB729+$D$7*EC729+$E$7*V729)</f>
        <v>0</v>
      </c>
      <c r="X729">
        <f>0.61365*exp(17.502*W729/(240.97+W729))</f>
        <v>0</v>
      </c>
      <c r="Y729">
        <f>(Z729/AA729*100)</f>
        <v>0</v>
      </c>
      <c r="Z729">
        <f>DT729*(DY729+DZ729)/1000</f>
        <v>0</v>
      </c>
      <c r="AA729">
        <f>0.61365*exp(17.502*EA729/(240.97+EA729))</f>
        <v>0</v>
      </c>
      <c r="AB729">
        <f>(X729-DT729*(DY729+DZ729)/1000)</f>
        <v>0</v>
      </c>
      <c r="AC729">
        <f>(-J729*44100)</f>
        <v>0</v>
      </c>
      <c r="AD729">
        <f>2*29.3*R729*0.92*(EA729-W729)</f>
        <v>0</v>
      </c>
      <c r="AE729">
        <f>2*0.95*5.67E-8*(((EA729+$B$7)+273)^4-(W729+273)^4)</f>
        <v>0</v>
      </c>
      <c r="AF729">
        <f>U729+AE729+AC729+AD729</f>
        <v>0</v>
      </c>
      <c r="AG729">
        <f>DX729*AU729*(DS729-DR729*(1000-AU729*DU729)/(1000-AU729*DT729))/(100*DL729)</f>
        <v>0</v>
      </c>
      <c r="AH729">
        <f>1000*DX729*AU729*(DT729-DU729)/(100*DL729*(1000-AU729*DT729))</f>
        <v>0</v>
      </c>
      <c r="AI729">
        <f>(AJ729 - AK729 - DY729*1E3/(8.314*(EA729+273.15)) * AM729/DX729 * AL729) * DX729/(100*DL729) * (1000 - DU729)/1000</f>
        <v>0</v>
      </c>
      <c r="AJ729">
        <v>672.053733607317</v>
      </c>
      <c r="AK729">
        <v>633.24336969697</v>
      </c>
      <c r="AL729">
        <v>3.25248973197361</v>
      </c>
      <c r="AM729">
        <v>64.7014413785426</v>
      </c>
      <c r="AN729">
        <f>(AP729 - AO729 + DY729*1E3/(8.314*(EA729+273.15)) * AR729/DX729 * AQ729) * DX729/(100*DL729) * 1000/(1000 - AP729)</f>
        <v>0</v>
      </c>
      <c r="AO729">
        <v>20.5578018032097</v>
      </c>
      <c r="AP729">
        <v>23.5155460606061</v>
      </c>
      <c r="AQ729">
        <v>4.60531817421673e-05</v>
      </c>
      <c r="AR729">
        <v>119.371846667819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MAX(0,($B$13+$C$13*EF729)/(1+$D$13*EF729)*DY729/(EA729+273)*$E$13)</f>
        <v>0</v>
      </c>
      <c r="AX729" t="s">
        <v>437</v>
      </c>
      <c r="AY729" t="s">
        <v>437</v>
      </c>
      <c r="AZ729">
        <v>0</v>
      </c>
      <c r="BA729">
        <v>0</v>
      </c>
      <c r="BB729">
        <f>1-AZ729/BA729</f>
        <v>0</v>
      </c>
      <c r="BC729">
        <v>0</v>
      </c>
      <c r="BD729" t="s">
        <v>437</v>
      </c>
      <c r="BE729" t="s">
        <v>437</v>
      </c>
      <c r="BF729">
        <v>0</v>
      </c>
      <c r="BG729">
        <v>0</v>
      </c>
      <c r="BH729">
        <f>1-BF729/BG729</f>
        <v>0</v>
      </c>
      <c r="BI729">
        <v>0.5</v>
      </c>
      <c r="BJ729">
        <f>DI729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437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DH729">
        <f>$B$11*EG729+$C$11*EH729+$F$11*ES729*(1-EV729)</f>
        <v>0</v>
      </c>
      <c r="DI729">
        <f>DH729*DJ729</f>
        <v>0</v>
      </c>
      <c r="DJ729">
        <f>($B$11*$D$9+$C$11*$D$9+$F$11*((FF729+EX729)/MAX(FF729+EX729+FG729, 0.1)*$I$9+FG729/MAX(FF729+EX729+FG729, 0.1)*$J$9))/($B$11+$C$11+$F$11)</f>
        <v>0</v>
      </c>
      <c r="DK729">
        <f>($B$11*$K$9+$C$11*$K$9+$F$11*((FF729+EX729)/MAX(FF729+EX729+FG729, 0.1)*$P$9+FG729/MAX(FF729+EX729+FG729, 0.1)*$Q$9))/($B$11+$C$11+$F$11)</f>
        <v>0</v>
      </c>
      <c r="DL729">
        <v>5.9</v>
      </c>
      <c r="DM729">
        <v>0.5</v>
      </c>
      <c r="DN729" t="s">
        <v>438</v>
      </c>
      <c r="DO729">
        <v>2</v>
      </c>
      <c r="DP729" t="b">
        <v>1</v>
      </c>
      <c r="DQ729">
        <v>1759357678.94615</v>
      </c>
      <c r="DR729">
        <v>595.270615384615</v>
      </c>
      <c r="DS729">
        <v>642.137461538462</v>
      </c>
      <c r="DT729">
        <v>23.5103384615385</v>
      </c>
      <c r="DU729">
        <v>20.5563615384615</v>
      </c>
      <c r="DV729">
        <v>592.769</v>
      </c>
      <c r="DW729">
        <v>23.1490538461538</v>
      </c>
      <c r="DX729">
        <v>500.029692307692</v>
      </c>
      <c r="DY729">
        <v>90.2619307692308</v>
      </c>
      <c r="DZ729">
        <v>0.0322832692307692</v>
      </c>
      <c r="EA729">
        <v>29.9995538461539</v>
      </c>
      <c r="EB729">
        <v>29.8712923076923</v>
      </c>
      <c r="EC729">
        <v>999.9</v>
      </c>
      <c r="ED729">
        <v>0</v>
      </c>
      <c r="EE729">
        <v>0</v>
      </c>
      <c r="EF729">
        <v>10019.8607692308</v>
      </c>
      <c r="EG729">
        <v>0</v>
      </c>
      <c r="EH729">
        <v>14.6185</v>
      </c>
      <c r="EI729">
        <v>-46.8668230769231</v>
      </c>
      <c r="EJ729">
        <v>609.602615384615</v>
      </c>
      <c r="EK729">
        <v>655.614538461538</v>
      </c>
      <c r="EL729">
        <v>2.95398461538461</v>
      </c>
      <c r="EM729">
        <v>642.137461538462</v>
      </c>
      <c r="EN729">
        <v>20.5563615384615</v>
      </c>
      <c r="EO729">
        <v>2.12209</v>
      </c>
      <c r="EP729">
        <v>1.85545769230769</v>
      </c>
      <c r="EQ729">
        <v>18.3859615384615</v>
      </c>
      <c r="ER729">
        <v>16.2619846153846</v>
      </c>
      <c r="ES729">
        <v>1999.97923076923</v>
      </c>
      <c r="ET729">
        <v>0.980004</v>
      </c>
      <c r="EU729">
        <v>0.0199962153846154</v>
      </c>
      <c r="EV729">
        <v>0</v>
      </c>
      <c r="EW729">
        <v>838.387461538461</v>
      </c>
      <c r="EX729">
        <v>5.00059</v>
      </c>
      <c r="EY729">
        <v>16897.4769230769</v>
      </c>
      <c r="EZ729">
        <v>17360.1692307692</v>
      </c>
      <c r="FA729">
        <v>41.25</v>
      </c>
      <c r="FB729">
        <v>41</v>
      </c>
      <c r="FC729">
        <v>40.5910769230769</v>
      </c>
      <c r="FD729">
        <v>40.562</v>
      </c>
      <c r="FE729">
        <v>42.1918461538462</v>
      </c>
      <c r="FF729">
        <v>1955.08923076923</v>
      </c>
      <c r="FG729">
        <v>39.89</v>
      </c>
      <c r="FH729">
        <v>0</v>
      </c>
      <c r="FI729">
        <v>1759357687.8</v>
      </c>
      <c r="FJ729">
        <v>0</v>
      </c>
      <c r="FK729">
        <v>838.603384615385</v>
      </c>
      <c r="FL729">
        <v>30.0854700940893</v>
      </c>
      <c r="FM729">
        <v>612.977778173337</v>
      </c>
      <c r="FN729">
        <v>16902.2538461538</v>
      </c>
      <c r="FO729">
        <v>15</v>
      </c>
      <c r="FP729">
        <v>0</v>
      </c>
      <c r="FQ729" t="s">
        <v>439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-46.7267333333333</v>
      </c>
      <c r="GD729">
        <v>-5.31465974025969</v>
      </c>
      <c r="GE729">
        <v>0.804465972723422</v>
      </c>
      <c r="GF729">
        <v>0</v>
      </c>
      <c r="GG729">
        <v>837.153676470588</v>
      </c>
      <c r="GH729">
        <v>29.1326050523706</v>
      </c>
      <c r="GI729">
        <v>2.86656434779243</v>
      </c>
      <c r="GJ729">
        <v>-1</v>
      </c>
      <c r="GK729">
        <v>2.95329095238095</v>
      </c>
      <c r="GL729">
        <v>0.0153724675324699</v>
      </c>
      <c r="GM729">
        <v>0.00169534630473255</v>
      </c>
      <c r="GN729">
        <v>1</v>
      </c>
      <c r="GO729">
        <v>1</v>
      </c>
      <c r="GP729">
        <v>2</v>
      </c>
      <c r="GQ729" t="s">
        <v>448</v>
      </c>
      <c r="GR729">
        <v>3.13225</v>
      </c>
      <c r="GS729">
        <v>2.71048</v>
      </c>
      <c r="GT729">
        <v>0.119349</v>
      </c>
      <c r="GU729">
        <v>0.126179</v>
      </c>
      <c r="GV729">
        <v>0.101376</v>
      </c>
      <c r="GW729">
        <v>0.0927684</v>
      </c>
      <c r="GX729">
        <v>33192.8</v>
      </c>
      <c r="GY729">
        <v>35303.6</v>
      </c>
      <c r="GZ729">
        <v>34098.4</v>
      </c>
      <c r="HA729">
        <v>36577.4</v>
      </c>
      <c r="HB729">
        <v>43266.5</v>
      </c>
      <c r="HC729">
        <v>47644.9</v>
      </c>
      <c r="HD729">
        <v>53182.7</v>
      </c>
      <c r="HE729">
        <v>58456.4</v>
      </c>
      <c r="HF729">
        <v>1.96312</v>
      </c>
      <c r="HG729">
        <v>1.78245</v>
      </c>
      <c r="HH729">
        <v>0.137947</v>
      </c>
      <c r="HI729">
        <v>0</v>
      </c>
      <c r="HJ729">
        <v>27.6494</v>
      </c>
      <c r="HK729">
        <v>999.9</v>
      </c>
      <c r="HL729">
        <v>49.152</v>
      </c>
      <c r="HM729">
        <v>30.887</v>
      </c>
      <c r="HN729">
        <v>24.408</v>
      </c>
      <c r="HO729">
        <v>55.0915</v>
      </c>
      <c r="HP729">
        <v>46.0577</v>
      </c>
      <c r="HQ729">
        <v>1</v>
      </c>
      <c r="HR729">
        <v>0.0320757</v>
      </c>
      <c r="HS729">
        <v>-0.923502</v>
      </c>
      <c r="HT729">
        <v>20.1095</v>
      </c>
      <c r="HU729">
        <v>5.19692</v>
      </c>
      <c r="HV729">
        <v>12.004</v>
      </c>
      <c r="HW729">
        <v>4.97485</v>
      </c>
      <c r="HX729">
        <v>3.29395</v>
      </c>
      <c r="HY729">
        <v>9999</v>
      </c>
      <c r="HZ729">
        <v>9999</v>
      </c>
      <c r="IA729">
        <v>999.9</v>
      </c>
      <c r="IB729">
        <v>9999</v>
      </c>
      <c r="IC729">
        <v>1.86326</v>
      </c>
      <c r="ID729">
        <v>1.86813</v>
      </c>
      <c r="IE729">
        <v>1.86789</v>
      </c>
      <c r="IF729">
        <v>1.86905</v>
      </c>
      <c r="IG729">
        <v>1.86988</v>
      </c>
      <c r="IH729">
        <v>1.86592</v>
      </c>
      <c r="II729">
        <v>1.86695</v>
      </c>
      <c r="IJ729">
        <v>1.86844</v>
      </c>
      <c r="IK729">
        <v>5</v>
      </c>
      <c r="IL729">
        <v>0</v>
      </c>
      <c r="IM729">
        <v>0</v>
      </c>
      <c r="IN729">
        <v>0</v>
      </c>
      <c r="IO729" t="s">
        <v>441</v>
      </c>
      <c r="IP729" t="s">
        <v>442</v>
      </c>
      <c r="IQ729" t="s">
        <v>443</v>
      </c>
      <c r="IR729" t="s">
        <v>443</v>
      </c>
      <c r="IS729" t="s">
        <v>443</v>
      </c>
      <c r="IT729" t="s">
        <v>443</v>
      </c>
      <c r="IU729">
        <v>0</v>
      </c>
      <c r="IV729">
        <v>100</v>
      </c>
      <c r="IW729">
        <v>100</v>
      </c>
      <c r="IX729">
        <v>2.577</v>
      </c>
      <c r="IY729">
        <v>0.3616</v>
      </c>
      <c r="IZ729">
        <v>0.591063205497763</v>
      </c>
      <c r="JA729">
        <v>0.00362635438953289</v>
      </c>
      <c r="JB729">
        <v>-8.50754122937555e-07</v>
      </c>
      <c r="JC729">
        <v>2.87264459290622e-10</v>
      </c>
      <c r="JD729">
        <v>-0.103101814204982</v>
      </c>
      <c r="JE729">
        <v>-0.017656537129445</v>
      </c>
      <c r="JF729">
        <v>0.00217271289782075</v>
      </c>
      <c r="JG729">
        <v>-2.34727275410467e-05</v>
      </c>
      <c r="JH729">
        <v>4</v>
      </c>
      <c r="JI729">
        <v>2183</v>
      </c>
      <c r="JJ729">
        <v>1</v>
      </c>
      <c r="JK729">
        <v>27</v>
      </c>
      <c r="JL729">
        <v>29322628.1</v>
      </c>
      <c r="JM729">
        <v>29322628.1</v>
      </c>
      <c r="JN729">
        <v>1.47339</v>
      </c>
      <c r="JO729">
        <v>2.63062</v>
      </c>
      <c r="JP729">
        <v>1.54785</v>
      </c>
      <c r="JQ729">
        <v>2.31323</v>
      </c>
      <c r="JR729">
        <v>1.64673</v>
      </c>
      <c r="JS729">
        <v>2.32544</v>
      </c>
      <c r="JT729">
        <v>34.3269</v>
      </c>
      <c r="JU729">
        <v>24.1926</v>
      </c>
      <c r="JV729">
        <v>18</v>
      </c>
      <c r="JW729">
        <v>505.806</v>
      </c>
      <c r="JX729">
        <v>391.35</v>
      </c>
      <c r="JY729">
        <v>28.1099</v>
      </c>
      <c r="JZ729">
        <v>27.7481</v>
      </c>
      <c r="KA729">
        <v>30.0003</v>
      </c>
      <c r="KB729">
        <v>27.6814</v>
      </c>
      <c r="KC729">
        <v>27.6317</v>
      </c>
      <c r="KD729">
        <v>29.5256</v>
      </c>
      <c r="KE729">
        <v>15.6947</v>
      </c>
      <c r="KF729">
        <v>17.4853</v>
      </c>
      <c r="KG729">
        <v>28.1769</v>
      </c>
      <c r="KH729">
        <v>690.618</v>
      </c>
      <c r="KI729">
        <v>20.5385</v>
      </c>
      <c r="KJ729">
        <v>96.6826</v>
      </c>
      <c r="KK729">
        <v>94.7136</v>
      </c>
    </row>
    <row r="730" spans="1:297">
      <c r="A730">
        <v>714</v>
      </c>
      <c r="B730">
        <v>1759357692.1</v>
      </c>
      <c r="C730">
        <v>24832.0999999046</v>
      </c>
      <c r="D730" t="s">
        <v>1876</v>
      </c>
      <c r="E730" t="s">
        <v>1877</v>
      </c>
      <c r="F730">
        <v>5</v>
      </c>
      <c r="G730" t="s">
        <v>1795</v>
      </c>
      <c r="H730" t="s">
        <v>436</v>
      </c>
      <c r="I730">
        <v>1759357683.94615</v>
      </c>
      <c r="J730">
        <f>(K730)/1000</f>
        <v>0</v>
      </c>
      <c r="K730">
        <f>IF(DP730, AN730, AH730)</f>
        <v>0</v>
      </c>
      <c r="L730">
        <f>IF(DP730, AI730, AG730)</f>
        <v>0</v>
      </c>
      <c r="M730">
        <f>DR730 - IF(AU730&gt;1, L730*DL730*100.0/(AW730), 0)</f>
        <v>0</v>
      </c>
      <c r="N730">
        <f>((T730-J730/2)*M730-L730)/(T730+J730/2)</f>
        <v>0</v>
      </c>
      <c r="O730">
        <f>N730*(DY730+DZ730)/1000.0</f>
        <v>0</v>
      </c>
      <c r="P730">
        <f>(DR730 - IF(AU730&gt;1, L730*DL730*100.0/(AW730), 0))*(DY730+DZ730)/1000.0</f>
        <v>0</v>
      </c>
      <c r="Q730">
        <f>2.0/((1/S730-1/R730)+SIGN(S730)*SQRT((1/S730-1/R730)*(1/S730-1/R730) + 4*DM730/((DM730+1)*(DM730+1))*(2*1/S730*1/R730-1/R730*1/R730)))</f>
        <v>0</v>
      </c>
      <c r="R730">
        <f>IF(LEFT(DN730,1)&lt;&gt;"0",IF(LEFT(DN730,1)="1",3.0,DO730),$D$5+$E$5*(EF730*DY730/($K$5*1000))+$F$5*(EF730*DY730/($K$5*1000))*MAX(MIN(DL730,$J$5),$I$5)*MAX(MIN(DL730,$J$5),$I$5)+$G$5*MAX(MIN(DL730,$J$5),$I$5)*(EF730*DY730/($K$5*1000))+$H$5*(EF730*DY730/($K$5*1000))*(EF730*DY730/($K$5*1000)))</f>
        <v>0</v>
      </c>
      <c r="S730">
        <f>J730*(1000-(1000*0.61365*exp(17.502*W730/(240.97+W730))/(DY730+DZ730)+DT730)/2)/(1000*0.61365*exp(17.502*W730/(240.97+W730))/(DY730+DZ730)-DT730)</f>
        <v>0</v>
      </c>
      <c r="T730">
        <f>1/((DM730+1)/(Q730/1.6)+1/(R730/1.37)) + DM730/((DM730+1)/(Q730/1.6) + DM730/(R730/1.37))</f>
        <v>0</v>
      </c>
      <c r="U730">
        <f>(DH730*DK730)</f>
        <v>0</v>
      </c>
      <c r="V730">
        <f>(EA730+(U730+2*0.95*5.67E-8*(((EA730+$B$7)+273)^4-(EA730+273)^4)-44100*J730)/(1.84*29.3*R730+8*0.95*5.67E-8*(EA730+273)^3))</f>
        <v>0</v>
      </c>
      <c r="W730">
        <f>($C$7*EB730+$D$7*EC730+$E$7*V730)</f>
        <v>0</v>
      </c>
      <c r="X730">
        <f>0.61365*exp(17.502*W730/(240.97+W730))</f>
        <v>0</v>
      </c>
      <c r="Y730">
        <f>(Z730/AA730*100)</f>
        <v>0</v>
      </c>
      <c r="Z730">
        <f>DT730*(DY730+DZ730)/1000</f>
        <v>0</v>
      </c>
      <c r="AA730">
        <f>0.61365*exp(17.502*EA730/(240.97+EA730))</f>
        <v>0</v>
      </c>
      <c r="AB730">
        <f>(X730-DT730*(DY730+DZ730)/1000)</f>
        <v>0</v>
      </c>
      <c r="AC730">
        <f>(-J730*44100)</f>
        <v>0</v>
      </c>
      <c r="AD730">
        <f>2*29.3*R730*0.92*(EA730-W730)</f>
        <v>0</v>
      </c>
      <c r="AE730">
        <f>2*0.95*5.67E-8*(((EA730+$B$7)+273)^4-(W730+273)^4)</f>
        <v>0</v>
      </c>
      <c r="AF730">
        <f>U730+AE730+AC730+AD730</f>
        <v>0</v>
      </c>
      <c r="AG730">
        <f>DX730*AU730*(DS730-DR730*(1000-AU730*DU730)/(1000-AU730*DT730))/(100*DL730)</f>
        <v>0</v>
      </c>
      <c r="AH730">
        <f>1000*DX730*AU730*(DT730-DU730)/(100*DL730*(1000-AU730*DT730))</f>
        <v>0</v>
      </c>
      <c r="AI730">
        <f>(AJ730 - AK730 - DY730*1E3/(8.314*(EA730+273.15)) * AM730/DX730 * AL730) * DX730/(100*DL730) * (1000 - DU730)/1000</f>
        <v>0</v>
      </c>
      <c r="AJ730">
        <v>689.515060514205</v>
      </c>
      <c r="AK730">
        <v>649.941496969697</v>
      </c>
      <c r="AL730">
        <v>3.35603376010997</v>
      </c>
      <c r="AM730">
        <v>64.7014413785426</v>
      </c>
      <c r="AN730">
        <f>(AP730 - AO730 + DY730*1E3/(8.314*(EA730+273.15)) * AR730/DX730 * AQ730) * DX730/(100*DL730) * 1000/(1000 - AP730)</f>
        <v>0</v>
      </c>
      <c r="AO730">
        <v>20.5593563814962</v>
      </c>
      <c r="AP730">
        <v>23.5180412121212</v>
      </c>
      <c r="AQ730">
        <v>2.70565408393131e-05</v>
      </c>
      <c r="AR730">
        <v>119.371846667819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MAX(0,($B$13+$C$13*EF730)/(1+$D$13*EF730)*DY730/(EA730+273)*$E$13)</f>
        <v>0</v>
      </c>
      <c r="AX730" t="s">
        <v>437</v>
      </c>
      <c r="AY730" t="s">
        <v>437</v>
      </c>
      <c r="AZ730">
        <v>0</v>
      </c>
      <c r="BA730">
        <v>0</v>
      </c>
      <c r="BB730">
        <f>1-AZ730/BA730</f>
        <v>0</v>
      </c>
      <c r="BC730">
        <v>0</v>
      </c>
      <c r="BD730" t="s">
        <v>437</v>
      </c>
      <c r="BE730" t="s">
        <v>437</v>
      </c>
      <c r="BF730">
        <v>0</v>
      </c>
      <c r="BG730">
        <v>0</v>
      </c>
      <c r="BH730">
        <f>1-BF730/BG730</f>
        <v>0</v>
      </c>
      <c r="BI730">
        <v>0.5</v>
      </c>
      <c r="BJ730">
        <f>DI730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437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DH730">
        <f>$B$11*EG730+$C$11*EH730+$F$11*ES730*(1-EV730)</f>
        <v>0</v>
      </c>
      <c r="DI730">
        <f>DH730*DJ730</f>
        <v>0</v>
      </c>
      <c r="DJ730">
        <f>($B$11*$D$9+$C$11*$D$9+$F$11*((FF730+EX730)/MAX(FF730+EX730+FG730, 0.1)*$I$9+FG730/MAX(FF730+EX730+FG730, 0.1)*$J$9))/($B$11+$C$11+$F$11)</f>
        <v>0</v>
      </c>
      <c r="DK730">
        <f>($B$11*$K$9+$C$11*$K$9+$F$11*((FF730+EX730)/MAX(FF730+EX730+FG730, 0.1)*$P$9+FG730/MAX(FF730+EX730+FG730, 0.1)*$Q$9))/($B$11+$C$11+$F$11)</f>
        <v>0</v>
      </c>
      <c r="DL730">
        <v>5.9</v>
      </c>
      <c r="DM730">
        <v>0.5</v>
      </c>
      <c r="DN730" t="s">
        <v>438</v>
      </c>
      <c r="DO730">
        <v>2</v>
      </c>
      <c r="DP730" t="b">
        <v>1</v>
      </c>
      <c r="DQ730">
        <v>1759357683.94615</v>
      </c>
      <c r="DR730">
        <v>611.421</v>
      </c>
      <c r="DS730">
        <v>659.189230769231</v>
      </c>
      <c r="DT730">
        <v>23.5135307692308</v>
      </c>
      <c r="DU730">
        <v>20.5578846153846</v>
      </c>
      <c r="DV730">
        <v>608.872538461538</v>
      </c>
      <c r="DW730">
        <v>23.1521</v>
      </c>
      <c r="DX730">
        <v>500.019923076923</v>
      </c>
      <c r="DY730">
        <v>90.2617461538461</v>
      </c>
      <c r="DZ730">
        <v>0.0323477384615385</v>
      </c>
      <c r="EA730">
        <v>30.0098076923077</v>
      </c>
      <c r="EB730">
        <v>29.8886384615385</v>
      </c>
      <c r="EC730">
        <v>999.9</v>
      </c>
      <c r="ED730">
        <v>0</v>
      </c>
      <c r="EE730">
        <v>0</v>
      </c>
      <c r="EF730">
        <v>10019.0938461538</v>
      </c>
      <c r="EG730">
        <v>0</v>
      </c>
      <c r="EH730">
        <v>14.6185</v>
      </c>
      <c r="EI730">
        <v>-47.7681615384615</v>
      </c>
      <c r="EJ730">
        <v>626.143846153846</v>
      </c>
      <c r="EK730">
        <v>673.025076923077</v>
      </c>
      <c r="EL730">
        <v>2.95565846153846</v>
      </c>
      <c r="EM730">
        <v>659.189230769231</v>
      </c>
      <c r="EN730">
        <v>20.5578846153846</v>
      </c>
      <c r="EO730">
        <v>2.12237384615385</v>
      </c>
      <c r="EP730">
        <v>1.85559153846154</v>
      </c>
      <c r="EQ730">
        <v>18.3880846153846</v>
      </c>
      <c r="ER730">
        <v>16.2631076923077</v>
      </c>
      <c r="ES730">
        <v>1999.98153846154</v>
      </c>
      <c r="ET730">
        <v>0.980004076923077</v>
      </c>
      <c r="EU730">
        <v>0.0199962153846154</v>
      </c>
      <c r="EV730">
        <v>0</v>
      </c>
      <c r="EW730">
        <v>840.971</v>
      </c>
      <c r="EX730">
        <v>5.00059</v>
      </c>
      <c r="EY730">
        <v>16949.9384615385</v>
      </c>
      <c r="EZ730">
        <v>17360.1923076923</v>
      </c>
      <c r="FA730">
        <v>41.25</v>
      </c>
      <c r="FB730">
        <v>41</v>
      </c>
      <c r="FC730">
        <v>40.5813846153846</v>
      </c>
      <c r="FD730">
        <v>40.562</v>
      </c>
      <c r="FE730">
        <v>42.1966923076923</v>
      </c>
      <c r="FF730">
        <v>1955.09153846154</v>
      </c>
      <c r="FG730">
        <v>39.89</v>
      </c>
      <c r="FH730">
        <v>0</v>
      </c>
      <c r="FI730">
        <v>1759357693.2</v>
      </c>
      <c r="FJ730">
        <v>0</v>
      </c>
      <c r="FK730">
        <v>841.55656</v>
      </c>
      <c r="FL730">
        <v>32.0106923034579</v>
      </c>
      <c r="FM730">
        <v>638.384615393776</v>
      </c>
      <c r="FN730">
        <v>16961.58</v>
      </c>
      <c r="FO730">
        <v>15</v>
      </c>
      <c r="FP730">
        <v>0</v>
      </c>
      <c r="FQ730" t="s">
        <v>439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-47.1484619047619</v>
      </c>
      <c r="GD730">
        <v>-8.23558441558441</v>
      </c>
      <c r="GE730">
        <v>1.01009327408823</v>
      </c>
      <c r="GF730">
        <v>0</v>
      </c>
      <c r="GG730">
        <v>839.276911764706</v>
      </c>
      <c r="GH730">
        <v>30.7722077625512</v>
      </c>
      <c r="GI730">
        <v>3.02753094284131</v>
      </c>
      <c r="GJ730">
        <v>-1</v>
      </c>
      <c r="GK730">
        <v>2.95454619047619</v>
      </c>
      <c r="GL730">
        <v>0.0181301298701344</v>
      </c>
      <c r="GM730">
        <v>0.00197995304463435</v>
      </c>
      <c r="GN730">
        <v>1</v>
      </c>
      <c r="GO730">
        <v>1</v>
      </c>
      <c r="GP730">
        <v>2</v>
      </c>
      <c r="GQ730" t="s">
        <v>448</v>
      </c>
      <c r="GR730">
        <v>3.13236</v>
      </c>
      <c r="GS730">
        <v>2.71076</v>
      </c>
      <c r="GT730">
        <v>0.12156</v>
      </c>
      <c r="GU730">
        <v>0.128341</v>
      </c>
      <c r="GV730">
        <v>0.101384</v>
      </c>
      <c r="GW730">
        <v>0.09277</v>
      </c>
      <c r="GX730">
        <v>33109.2</v>
      </c>
      <c r="GY730">
        <v>35216.1</v>
      </c>
      <c r="GZ730">
        <v>34098.2</v>
      </c>
      <c r="HA730">
        <v>36577.2</v>
      </c>
      <c r="HB730">
        <v>43266.3</v>
      </c>
      <c r="HC730">
        <v>47644.8</v>
      </c>
      <c r="HD730">
        <v>53182.6</v>
      </c>
      <c r="HE730">
        <v>58456.1</v>
      </c>
      <c r="HF730">
        <v>1.9633</v>
      </c>
      <c r="HG730">
        <v>1.78212</v>
      </c>
      <c r="HH730">
        <v>0.138536</v>
      </c>
      <c r="HI730">
        <v>0</v>
      </c>
      <c r="HJ730">
        <v>27.6498</v>
      </c>
      <c r="HK730">
        <v>999.9</v>
      </c>
      <c r="HL730">
        <v>49.127</v>
      </c>
      <c r="HM730">
        <v>30.887</v>
      </c>
      <c r="HN730">
        <v>24.398</v>
      </c>
      <c r="HO730">
        <v>55.1915</v>
      </c>
      <c r="HP730">
        <v>45.7372</v>
      </c>
      <c r="HQ730">
        <v>1</v>
      </c>
      <c r="HR730">
        <v>0.032218</v>
      </c>
      <c r="HS730">
        <v>-0.884828</v>
      </c>
      <c r="HT730">
        <v>20.1099</v>
      </c>
      <c r="HU730">
        <v>5.19588</v>
      </c>
      <c r="HV730">
        <v>12.004</v>
      </c>
      <c r="HW730">
        <v>4.97535</v>
      </c>
      <c r="HX730">
        <v>3.29398</v>
      </c>
      <c r="HY730">
        <v>9999</v>
      </c>
      <c r="HZ730">
        <v>9999</v>
      </c>
      <c r="IA730">
        <v>999.9</v>
      </c>
      <c r="IB730">
        <v>9999</v>
      </c>
      <c r="IC730">
        <v>1.86325</v>
      </c>
      <c r="ID730">
        <v>1.86813</v>
      </c>
      <c r="IE730">
        <v>1.86786</v>
      </c>
      <c r="IF730">
        <v>1.86907</v>
      </c>
      <c r="IG730">
        <v>1.86987</v>
      </c>
      <c r="IH730">
        <v>1.8659</v>
      </c>
      <c r="II730">
        <v>1.86697</v>
      </c>
      <c r="IJ730">
        <v>1.86844</v>
      </c>
      <c r="IK730">
        <v>5</v>
      </c>
      <c r="IL730">
        <v>0</v>
      </c>
      <c r="IM730">
        <v>0</v>
      </c>
      <c r="IN730">
        <v>0</v>
      </c>
      <c r="IO730" t="s">
        <v>441</v>
      </c>
      <c r="IP730" t="s">
        <v>442</v>
      </c>
      <c r="IQ730" t="s">
        <v>443</v>
      </c>
      <c r="IR730" t="s">
        <v>443</v>
      </c>
      <c r="IS730" t="s">
        <v>443</v>
      </c>
      <c r="IT730" t="s">
        <v>443</v>
      </c>
      <c r="IU730">
        <v>0</v>
      </c>
      <c r="IV730">
        <v>100</v>
      </c>
      <c r="IW730">
        <v>100</v>
      </c>
      <c r="IX730">
        <v>2.625</v>
      </c>
      <c r="IY730">
        <v>0.3616</v>
      </c>
      <c r="IZ730">
        <v>0.591063205497763</v>
      </c>
      <c r="JA730">
        <v>0.00362635438953289</v>
      </c>
      <c r="JB730">
        <v>-8.50754122937555e-07</v>
      </c>
      <c r="JC730">
        <v>2.87264459290622e-10</v>
      </c>
      <c r="JD730">
        <v>-0.103101814204982</v>
      </c>
      <c r="JE730">
        <v>-0.017656537129445</v>
      </c>
      <c r="JF730">
        <v>0.00217271289782075</v>
      </c>
      <c r="JG730">
        <v>-2.34727275410467e-05</v>
      </c>
      <c r="JH730">
        <v>4</v>
      </c>
      <c r="JI730">
        <v>2183</v>
      </c>
      <c r="JJ730">
        <v>1</v>
      </c>
      <c r="JK730">
        <v>27</v>
      </c>
      <c r="JL730">
        <v>29322628.2</v>
      </c>
      <c r="JM730">
        <v>29322628.2</v>
      </c>
      <c r="JN730">
        <v>1.50024</v>
      </c>
      <c r="JO730">
        <v>2.63062</v>
      </c>
      <c r="JP730">
        <v>1.54785</v>
      </c>
      <c r="JQ730">
        <v>2.31323</v>
      </c>
      <c r="JR730">
        <v>1.64673</v>
      </c>
      <c r="JS730">
        <v>2.37305</v>
      </c>
      <c r="JT730">
        <v>34.3269</v>
      </c>
      <c r="JU730">
        <v>24.2013</v>
      </c>
      <c r="JV730">
        <v>18</v>
      </c>
      <c r="JW730">
        <v>505.941</v>
      </c>
      <c r="JX730">
        <v>391.19</v>
      </c>
      <c r="JY730">
        <v>28.1892</v>
      </c>
      <c r="JZ730">
        <v>27.7504</v>
      </c>
      <c r="KA730">
        <v>30.0003</v>
      </c>
      <c r="KB730">
        <v>27.6836</v>
      </c>
      <c r="KC730">
        <v>27.6339</v>
      </c>
      <c r="KD730">
        <v>30.0556</v>
      </c>
      <c r="KE730">
        <v>15.6947</v>
      </c>
      <c r="KF730">
        <v>17.4853</v>
      </c>
      <c r="KG730">
        <v>28.2431</v>
      </c>
      <c r="KH730">
        <v>710.82</v>
      </c>
      <c r="KI730">
        <v>20.5385</v>
      </c>
      <c r="KJ730">
        <v>96.6822</v>
      </c>
      <c r="KK730">
        <v>94.7131</v>
      </c>
    </row>
    <row r="731" spans="1:297">
      <c r="A731">
        <v>715</v>
      </c>
      <c r="B731">
        <v>1759357697.1</v>
      </c>
      <c r="C731">
        <v>24837.0999999046</v>
      </c>
      <c r="D731" t="s">
        <v>1878</v>
      </c>
      <c r="E731" t="s">
        <v>1879</v>
      </c>
      <c r="F731">
        <v>5</v>
      </c>
      <c r="G731" t="s">
        <v>1795</v>
      </c>
      <c r="H731" t="s">
        <v>436</v>
      </c>
      <c r="I731">
        <v>1759357688.94615</v>
      </c>
      <c r="J731">
        <f>(K731)/1000</f>
        <v>0</v>
      </c>
      <c r="K731">
        <f>IF(DP731, AN731, AH731)</f>
        <v>0</v>
      </c>
      <c r="L731">
        <f>IF(DP731, AI731, AG731)</f>
        <v>0</v>
      </c>
      <c r="M731">
        <f>DR731 - IF(AU731&gt;1, L731*DL731*100.0/(AW731), 0)</f>
        <v>0</v>
      </c>
      <c r="N731">
        <f>((T731-J731/2)*M731-L731)/(T731+J731/2)</f>
        <v>0</v>
      </c>
      <c r="O731">
        <f>N731*(DY731+DZ731)/1000.0</f>
        <v>0</v>
      </c>
      <c r="P731">
        <f>(DR731 - IF(AU731&gt;1, L731*DL731*100.0/(AW731), 0))*(DY731+DZ731)/1000.0</f>
        <v>0</v>
      </c>
      <c r="Q731">
        <f>2.0/((1/S731-1/R731)+SIGN(S731)*SQRT((1/S731-1/R731)*(1/S731-1/R731) + 4*DM731/((DM731+1)*(DM731+1))*(2*1/S731*1/R731-1/R731*1/R731)))</f>
        <v>0</v>
      </c>
      <c r="R731">
        <f>IF(LEFT(DN731,1)&lt;&gt;"0",IF(LEFT(DN731,1)="1",3.0,DO731),$D$5+$E$5*(EF731*DY731/($K$5*1000))+$F$5*(EF731*DY731/($K$5*1000))*MAX(MIN(DL731,$J$5),$I$5)*MAX(MIN(DL731,$J$5),$I$5)+$G$5*MAX(MIN(DL731,$J$5),$I$5)*(EF731*DY731/($K$5*1000))+$H$5*(EF731*DY731/($K$5*1000))*(EF731*DY731/($K$5*1000)))</f>
        <v>0</v>
      </c>
      <c r="S731">
        <f>J731*(1000-(1000*0.61365*exp(17.502*W731/(240.97+W731))/(DY731+DZ731)+DT731)/2)/(1000*0.61365*exp(17.502*W731/(240.97+W731))/(DY731+DZ731)-DT731)</f>
        <v>0</v>
      </c>
      <c r="T731">
        <f>1/((DM731+1)/(Q731/1.6)+1/(R731/1.37)) + DM731/((DM731+1)/(Q731/1.6) + DM731/(R731/1.37))</f>
        <v>0</v>
      </c>
      <c r="U731">
        <f>(DH731*DK731)</f>
        <v>0</v>
      </c>
      <c r="V731">
        <f>(EA731+(U731+2*0.95*5.67E-8*(((EA731+$B$7)+273)^4-(EA731+273)^4)-44100*J731)/(1.84*29.3*R731+8*0.95*5.67E-8*(EA731+273)^3))</f>
        <v>0</v>
      </c>
      <c r="W731">
        <f>($C$7*EB731+$D$7*EC731+$E$7*V731)</f>
        <v>0</v>
      </c>
      <c r="X731">
        <f>0.61365*exp(17.502*W731/(240.97+W731))</f>
        <v>0</v>
      </c>
      <c r="Y731">
        <f>(Z731/AA731*100)</f>
        <v>0</v>
      </c>
      <c r="Z731">
        <f>DT731*(DY731+DZ731)/1000</f>
        <v>0</v>
      </c>
      <c r="AA731">
        <f>0.61365*exp(17.502*EA731/(240.97+EA731))</f>
        <v>0</v>
      </c>
      <c r="AB731">
        <f>(X731-DT731*(DY731+DZ731)/1000)</f>
        <v>0</v>
      </c>
      <c r="AC731">
        <f>(-J731*44100)</f>
        <v>0</v>
      </c>
      <c r="AD731">
        <f>2*29.3*R731*0.92*(EA731-W731)</f>
        <v>0</v>
      </c>
      <c r="AE731">
        <f>2*0.95*5.67E-8*(((EA731+$B$7)+273)^4-(W731+273)^4)</f>
        <v>0</v>
      </c>
      <c r="AF731">
        <f>U731+AE731+AC731+AD731</f>
        <v>0</v>
      </c>
      <c r="AG731">
        <f>DX731*AU731*(DS731-DR731*(1000-AU731*DU731)/(1000-AU731*DT731))/(100*DL731)</f>
        <v>0</v>
      </c>
      <c r="AH731">
        <f>1000*DX731*AU731*(DT731-DU731)/(100*DL731*(1000-AU731*DT731))</f>
        <v>0</v>
      </c>
      <c r="AI731">
        <f>(AJ731 - AK731 - DY731*1E3/(8.314*(EA731+273.15)) * AM731/DX731 * AL731) * DX731/(100*DL731) * (1000 - DU731)/1000</f>
        <v>0</v>
      </c>
      <c r="AJ731">
        <v>706.247319346819</v>
      </c>
      <c r="AK731">
        <v>666.259666666667</v>
      </c>
      <c r="AL731">
        <v>3.24688729263648</v>
      </c>
      <c r="AM731">
        <v>64.7014413785426</v>
      </c>
      <c r="AN731">
        <f>(AP731 - AO731 + DY731*1E3/(8.314*(EA731+273.15)) * AR731/DX731 * AQ731) * DX731/(100*DL731) * 1000/(1000 - AP731)</f>
        <v>0</v>
      </c>
      <c r="AO731">
        <v>20.5610147092604</v>
      </c>
      <c r="AP731">
        <v>23.5206690909091</v>
      </c>
      <c r="AQ731">
        <v>2.32565498695606e-05</v>
      </c>
      <c r="AR731">
        <v>119.371846667819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MAX(0,($B$13+$C$13*EF731)/(1+$D$13*EF731)*DY731/(EA731+273)*$E$13)</f>
        <v>0</v>
      </c>
      <c r="AX731" t="s">
        <v>437</v>
      </c>
      <c r="AY731" t="s">
        <v>437</v>
      </c>
      <c r="AZ731">
        <v>0</v>
      </c>
      <c r="BA731">
        <v>0</v>
      </c>
      <c r="BB731">
        <f>1-AZ731/BA731</f>
        <v>0</v>
      </c>
      <c r="BC731">
        <v>0</v>
      </c>
      <c r="BD731" t="s">
        <v>437</v>
      </c>
      <c r="BE731" t="s">
        <v>437</v>
      </c>
      <c r="BF731">
        <v>0</v>
      </c>
      <c r="BG731">
        <v>0</v>
      </c>
      <c r="BH731">
        <f>1-BF731/BG731</f>
        <v>0</v>
      </c>
      <c r="BI731">
        <v>0.5</v>
      </c>
      <c r="BJ731">
        <f>DI731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437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DH731">
        <f>$B$11*EG731+$C$11*EH731+$F$11*ES731*(1-EV731)</f>
        <v>0</v>
      </c>
      <c r="DI731">
        <f>DH731*DJ731</f>
        <v>0</v>
      </c>
      <c r="DJ731">
        <f>($B$11*$D$9+$C$11*$D$9+$F$11*((FF731+EX731)/MAX(FF731+EX731+FG731, 0.1)*$I$9+FG731/MAX(FF731+EX731+FG731, 0.1)*$J$9))/($B$11+$C$11+$F$11)</f>
        <v>0</v>
      </c>
      <c r="DK731">
        <f>($B$11*$K$9+$C$11*$K$9+$F$11*((FF731+EX731)/MAX(FF731+EX731+FG731, 0.1)*$P$9+FG731/MAX(FF731+EX731+FG731, 0.1)*$Q$9))/($B$11+$C$11+$F$11)</f>
        <v>0</v>
      </c>
      <c r="DL731">
        <v>5.9</v>
      </c>
      <c r="DM731">
        <v>0.5</v>
      </c>
      <c r="DN731" t="s">
        <v>438</v>
      </c>
      <c r="DO731">
        <v>2</v>
      </c>
      <c r="DP731" t="b">
        <v>1</v>
      </c>
      <c r="DQ731">
        <v>1759357688.94615</v>
      </c>
      <c r="DR731">
        <v>627.627538461538</v>
      </c>
      <c r="DS731">
        <v>675.745538461538</v>
      </c>
      <c r="DT731">
        <v>23.5165846153846</v>
      </c>
      <c r="DU731">
        <v>20.5593846153846</v>
      </c>
      <c r="DV731">
        <v>625.032384615385</v>
      </c>
      <c r="DW731">
        <v>23.1550153846154</v>
      </c>
      <c r="DX731">
        <v>500.004230769231</v>
      </c>
      <c r="DY731">
        <v>90.2615307692308</v>
      </c>
      <c r="DZ731">
        <v>0.0326010769230769</v>
      </c>
      <c r="EA731">
        <v>30.0202384615385</v>
      </c>
      <c r="EB731">
        <v>29.9005538461538</v>
      </c>
      <c r="EC731">
        <v>999.9</v>
      </c>
      <c r="ED731">
        <v>0</v>
      </c>
      <c r="EE731">
        <v>0</v>
      </c>
      <c r="EF731">
        <v>10005.5246153846</v>
      </c>
      <c r="EG731">
        <v>0</v>
      </c>
      <c r="EH731">
        <v>14.6185</v>
      </c>
      <c r="EI731">
        <v>-48.1178769230769</v>
      </c>
      <c r="EJ731">
        <v>642.742692307692</v>
      </c>
      <c r="EK731">
        <v>689.93</v>
      </c>
      <c r="EL731">
        <v>2.95721153846154</v>
      </c>
      <c r="EM731">
        <v>675.745538461538</v>
      </c>
      <c r="EN731">
        <v>20.5593846153846</v>
      </c>
      <c r="EO731">
        <v>2.12264384615385</v>
      </c>
      <c r="EP731">
        <v>1.85572153846154</v>
      </c>
      <c r="EQ731">
        <v>18.3901153846154</v>
      </c>
      <c r="ER731">
        <v>16.2642153846154</v>
      </c>
      <c r="ES731">
        <v>2000.01</v>
      </c>
      <c r="ET731">
        <v>0.980004307692308</v>
      </c>
      <c r="EU731">
        <v>0.0199959769230769</v>
      </c>
      <c r="EV731">
        <v>0</v>
      </c>
      <c r="EW731">
        <v>843.707307692308</v>
      </c>
      <c r="EX731">
        <v>5.00059</v>
      </c>
      <c r="EY731">
        <v>17004.5</v>
      </c>
      <c r="EZ731">
        <v>17360.4307692308</v>
      </c>
      <c r="FA731">
        <v>41.25</v>
      </c>
      <c r="FB731">
        <v>41</v>
      </c>
      <c r="FC731">
        <v>40.5959230769231</v>
      </c>
      <c r="FD731">
        <v>40.562</v>
      </c>
      <c r="FE731">
        <v>42.1966923076923</v>
      </c>
      <c r="FF731">
        <v>1955.12</v>
      </c>
      <c r="FG731">
        <v>39.89</v>
      </c>
      <c r="FH731">
        <v>0</v>
      </c>
      <c r="FI731">
        <v>1759357698</v>
      </c>
      <c r="FJ731">
        <v>0</v>
      </c>
      <c r="FK731">
        <v>844.15416</v>
      </c>
      <c r="FL731">
        <v>33.0546153320919</v>
      </c>
      <c r="FM731">
        <v>668.115383603783</v>
      </c>
      <c r="FN731">
        <v>17013.976</v>
      </c>
      <c r="FO731">
        <v>15</v>
      </c>
      <c r="FP731">
        <v>0</v>
      </c>
      <c r="FQ731" t="s">
        <v>439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-47.9310285714286</v>
      </c>
      <c r="GD731">
        <v>-5.51407792207792</v>
      </c>
      <c r="GE731">
        <v>0.69869131282151</v>
      </c>
      <c r="GF731">
        <v>0</v>
      </c>
      <c r="GG731">
        <v>842.397558823529</v>
      </c>
      <c r="GH731">
        <v>32.0908021074528</v>
      </c>
      <c r="GI731">
        <v>3.15532302057757</v>
      </c>
      <c r="GJ731">
        <v>-1</v>
      </c>
      <c r="GK731">
        <v>2.95624523809524</v>
      </c>
      <c r="GL731">
        <v>0.0197828571428578</v>
      </c>
      <c r="GM731">
        <v>0.00216212113454675</v>
      </c>
      <c r="GN731">
        <v>1</v>
      </c>
      <c r="GO731">
        <v>1</v>
      </c>
      <c r="GP731">
        <v>2</v>
      </c>
      <c r="GQ731" t="s">
        <v>448</v>
      </c>
      <c r="GR731">
        <v>3.13236</v>
      </c>
      <c r="GS731">
        <v>2.71071</v>
      </c>
      <c r="GT731">
        <v>0.123683</v>
      </c>
      <c r="GU731">
        <v>0.13053</v>
      </c>
      <c r="GV731">
        <v>0.101392</v>
      </c>
      <c r="GW731">
        <v>0.0927821</v>
      </c>
      <c r="GX731">
        <v>33029.2</v>
      </c>
      <c r="GY731">
        <v>35127.5</v>
      </c>
      <c r="GZ731">
        <v>34098.2</v>
      </c>
      <c r="HA731">
        <v>36577</v>
      </c>
      <c r="HB731">
        <v>43266.3</v>
      </c>
      <c r="HC731">
        <v>47644.5</v>
      </c>
      <c r="HD731">
        <v>53182.8</v>
      </c>
      <c r="HE731">
        <v>58456.1</v>
      </c>
      <c r="HF731">
        <v>1.9636</v>
      </c>
      <c r="HG731">
        <v>1.78202</v>
      </c>
      <c r="HH731">
        <v>0.138953</v>
      </c>
      <c r="HI731">
        <v>0</v>
      </c>
      <c r="HJ731">
        <v>27.6517</v>
      </c>
      <c r="HK731">
        <v>999.9</v>
      </c>
      <c r="HL731">
        <v>49.152</v>
      </c>
      <c r="HM731">
        <v>30.877</v>
      </c>
      <c r="HN731">
        <v>24.3974</v>
      </c>
      <c r="HO731">
        <v>54.9915</v>
      </c>
      <c r="HP731">
        <v>45.8454</v>
      </c>
      <c r="HQ731">
        <v>1</v>
      </c>
      <c r="HR731">
        <v>0.0325356</v>
      </c>
      <c r="HS731">
        <v>-0.897282</v>
      </c>
      <c r="HT731">
        <v>20.1099</v>
      </c>
      <c r="HU731">
        <v>5.19483</v>
      </c>
      <c r="HV731">
        <v>12.004</v>
      </c>
      <c r="HW731">
        <v>4.97485</v>
      </c>
      <c r="HX731">
        <v>3.29395</v>
      </c>
      <c r="HY731">
        <v>9999</v>
      </c>
      <c r="HZ731">
        <v>9999</v>
      </c>
      <c r="IA731">
        <v>999.9</v>
      </c>
      <c r="IB731">
        <v>9999</v>
      </c>
      <c r="IC731">
        <v>1.86325</v>
      </c>
      <c r="ID731">
        <v>1.86813</v>
      </c>
      <c r="IE731">
        <v>1.86785</v>
      </c>
      <c r="IF731">
        <v>1.86905</v>
      </c>
      <c r="IG731">
        <v>1.86985</v>
      </c>
      <c r="IH731">
        <v>1.86588</v>
      </c>
      <c r="II731">
        <v>1.86697</v>
      </c>
      <c r="IJ731">
        <v>1.86844</v>
      </c>
      <c r="IK731">
        <v>5</v>
      </c>
      <c r="IL731">
        <v>0</v>
      </c>
      <c r="IM731">
        <v>0</v>
      </c>
      <c r="IN731">
        <v>0</v>
      </c>
      <c r="IO731" t="s">
        <v>441</v>
      </c>
      <c r="IP731" t="s">
        <v>442</v>
      </c>
      <c r="IQ731" t="s">
        <v>443</v>
      </c>
      <c r="IR731" t="s">
        <v>443</v>
      </c>
      <c r="IS731" t="s">
        <v>443</v>
      </c>
      <c r="IT731" t="s">
        <v>443</v>
      </c>
      <c r="IU731">
        <v>0</v>
      </c>
      <c r="IV731">
        <v>100</v>
      </c>
      <c r="IW731">
        <v>100</v>
      </c>
      <c r="IX731">
        <v>2.671</v>
      </c>
      <c r="IY731">
        <v>0.3617</v>
      </c>
      <c r="IZ731">
        <v>0.591063205497763</v>
      </c>
      <c r="JA731">
        <v>0.00362635438953289</v>
      </c>
      <c r="JB731">
        <v>-8.50754122937555e-07</v>
      </c>
      <c r="JC731">
        <v>2.87264459290622e-10</v>
      </c>
      <c r="JD731">
        <v>-0.103101814204982</v>
      </c>
      <c r="JE731">
        <v>-0.017656537129445</v>
      </c>
      <c r="JF731">
        <v>0.00217271289782075</v>
      </c>
      <c r="JG731">
        <v>-2.34727275410467e-05</v>
      </c>
      <c r="JH731">
        <v>4</v>
      </c>
      <c r="JI731">
        <v>2183</v>
      </c>
      <c r="JJ731">
        <v>1</v>
      </c>
      <c r="JK731">
        <v>27</v>
      </c>
      <c r="JL731">
        <v>29322628.3</v>
      </c>
      <c r="JM731">
        <v>29322628.3</v>
      </c>
      <c r="JN731">
        <v>1.5332</v>
      </c>
      <c r="JO731">
        <v>2.63306</v>
      </c>
      <c r="JP731">
        <v>1.54785</v>
      </c>
      <c r="JQ731">
        <v>2.31323</v>
      </c>
      <c r="JR731">
        <v>1.64673</v>
      </c>
      <c r="JS731">
        <v>2.37305</v>
      </c>
      <c r="JT731">
        <v>34.3269</v>
      </c>
      <c r="JU731">
        <v>24.1926</v>
      </c>
      <c r="JV731">
        <v>18</v>
      </c>
      <c r="JW731">
        <v>506.161</v>
      </c>
      <c r="JX731">
        <v>391.156</v>
      </c>
      <c r="JY731">
        <v>28.2494</v>
      </c>
      <c r="JZ731">
        <v>27.7528</v>
      </c>
      <c r="KA731">
        <v>30.0002</v>
      </c>
      <c r="KB731">
        <v>27.686</v>
      </c>
      <c r="KC731">
        <v>27.6369</v>
      </c>
      <c r="KD731">
        <v>30.7025</v>
      </c>
      <c r="KE731">
        <v>15.6947</v>
      </c>
      <c r="KF731">
        <v>17.8567</v>
      </c>
      <c r="KG731">
        <v>28.3067</v>
      </c>
      <c r="KH731">
        <v>724.289</v>
      </c>
      <c r="KI731">
        <v>20.5385</v>
      </c>
      <c r="KJ731">
        <v>96.6824</v>
      </c>
      <c r="KK731">
        <v>94.713</v>
      </c>
    </row>
    <row r="732" spans="1:297">
      <c r="A732">
        <v>716</v>
      </c>
      <c r="B732">
        <v>1759357702.1</v>
      </c>
      <c r="C732">
        <v>24842.0999999046</v>
      </c>
      <c r="D732" t="s">
        <v>1880</v>
      </c>
      <c r="E732" t="s">
        <v>1881</v>
      </c>
      <c r="F732">
        <v>5</v>
      </c>
      <c r="G732" t="s">
        <v>1795</v>
      </c>
      <c r="H732" t="s">
        <v>436</v>
      </c>
      <c r="I732">
        <v>1759357693.94615</v>
      </c>
      <c r="J732">
        <f>(K732)/1000</f>
        <v>0</v>
      </c>
      <c r="K732">
        <f>IF(DP732, AN732, AH732)</f>
        <v>0</v>
      </c>
      <c r="L732">
        <f>IF(DP732, AI732, AG732)</f>
        <v>0</v>
      </c>
      <c r="M732">
        <f>DR732 - IF(AU732&gt;1, L732*DL732*100.0/(AW732), 0)</f>
        <v>0</v>
      </c>
      <c r="N732">
        <f>((T732-J732/2)*M732-L732)/(T732+J732/2)</f>
        <v>0</v>
      </c>
      <c r="O732">
        <f>N732*(DY732+DZ732)/1000.0</f>
        <v>0</v>
      </c>
      <c r="P732">
        <f>(DR732 - IF(AU732&gt;1, L732*DL732*100.0/(AW732), 0))*(DY732+DZ732)/1000.0</f>
        <v>0</v>
      </c>
      <c r="Q732">
        <f>2.0/((1/S732-1/R732)+SIGN(S732)*SQRT((1/S732-1/R732)*(1/S732-1/R732) + 4*DM732/((DM732+1)*(DM732+1))*(2*1/S732*1/R732-1/R732*1/R732)))</f>
        <v>0</v>
      </c>
      <c r="R732">
        <f>IF(LEFT(DN732,1)&lt;&gt;"0",IF(LEFT(DN732,1)="1",3.0,DO732),$D$5+$E$5*(EF732*DY732/($K$5*1000))+$F$5*(EF732*DY732/($K$5*1000))*MAX(MIN(DL732,$J$5),$I$5)*MAX(MIN(DL732,$J$5),$I$5)+$G$5*MAX(MIN(DL732,$J$5),$I$5)*(EF732*DY732/($K$5*1000))+$H$5*(EF732*DY732/($K$5*1000))*(EF732*DY732/($K$5*1000)))</f>
        <v>0</v>
      </c>
      <c r="S732">
        <f>J732*(1000-(1000*0.61365*exp(17.502*W732/(240.97+W732))/(DY732+DZ732)+DT732)/2)/(1000*0.61365*exp(17.502*W732/(240.97+W732))/(DY732+DZ732)-DT732)</f>
        <v>0</v>
      </c>
      <c r="T732">
        <f>1/((DM732+1)/(Q732/1.6)+1/(R732/1.37)) + DM732/((DM732+1)/(Q732/1.6) + DM732/(R732/1.37))</f>
        <v>0</v>
      </c>
      <c r="U732">
        <f>(DH732*DK732)</f>
        <v>0</v>
      </c>
      <c r="V732">
        <f>(EA732+(U732+2*0.95*5.67E-8*(((EA732+$B$7)+273)^4-(EA732+273)^4)-44100*J732)/(1.84*29.3*R732+8*0.95*5.67E-8*(EA732+273)^3))</f>
        <v>0</v>
      </c>
      <c r="W732">
        <f>($C$7*EB732+$D$7*EC732+$E$7*V732)</f>
        <v>0</v>
      </c>
      <c r="X732">
        <f>0.61365*exp(17.502*W732/(240.97+W732))</f>
        <v>0</v>
      </c>
      <c r="Y732">
        <f>(Z732/AA732*100)</f>
        <v>0</v>
      </c>
      <c r="Z732">
        <f>DT732*(DY732+DZ732)/1000</f>
        <v>0</v>
      </c>
      <c r="AA732">
        <f>0.61365*exp(17.502*EA732/(240.97+EA732))</f>
        <v>0</v>
      </c>
      <c r="AB732">
        <f>(X732-DT732*(DY732+DZ732)/1000)</f>
        <v>0</v>
      </c>
      <c r="AC732">
        <f>(-J732*44100)</f>
        <v>0</v>
      </c>
      <c r="AD732">
        <f>2*29.3*R732*0.92*(EA732-W732)</f>
        <v>0</v>
      </c>
      <c r="AE732">
        <f>2*0.95*5.67E-8*(((EA732+$B$7)+273)^4-(W732+273)^4)</f>
        <v>0</v>
      </c>
      <c r="AF732">
        <f>U732+AE732+AC732+AD732</f>
        <v>0</v>
      </c>
      <c r="AG732">
        <f>DX732*AU732*(DS732-DR732*(1000-AU732*DU732)/(1000-AU732*DT732))/(100*DL732)</f>
        <v>0</v>
      </c>
      <c r="AH732">
        <f>1000*DX732*AU732*(DT732-DU732)/(100*DL732*(1000-AU732*DT732))</f>
        <v>0</v>
      </c>
      <c r="AI732">
        <f>(AJ732 - AK732 - DY732*1E3/(8.314*(EA732+273.15)) * AM732/DX732 * AL732) * DX732/(100*DL732) * (1000 - DU732)/1000</f>
        <v>0</v>
      </c>
      <c r="AJ732">
        <v>723.943111444487</v>
      </c>
      <c r="AK732">
        <v>683.069575757575</v>
      </c>
      <c r="AL732">
        <v>3.37443079839279</v>
      </c>
      <c r="AM732">
        <v>64.7014413785426</v>
      </c>
      <c r="AN732">
        <f>(AP732 - AO732 + DY732*1E3/(8.314*(EA732+273.15)) * AR732/DX732 * AQ732) * DX732/(100*DL732) * 1000/(1000 - AP732)</f>
        <v>0</v>
      </c>
      <c r="AO732">
        <v>20.5655697283611</v>
      </c>
      <c r="AP732">
        <v>23.5213818181818</v>
      </c>
      <c r="AQ732">
        <v>1.09738734110356e-05</v>
      </c>
      <c r="AR732">
        <v>119.371846667819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MAX(0,($B$13+$C$13*EF732)/(1+$D$13*EF732)*DY732/(EA732+273)*$E$13)</f>
        <v>0</v>
      </c>
      <c r="AX732" t="s">
        <v>437</v>
      </c>
      <c r="AY732" t="s">
        <v>437</v>
      </c>
      <c r="AZ732">
        <v>0</v>
      </c>
      <c r="BA732">
        <v>0</v>
      </c>
      <c r="BB732">
        <f>1-AZ732/BA732</f>
        <v>0</v>
      </c>
      <c r="BC732">
        <v>0</v>
      </c>
      <c r="BD732" t="s">
        <v>437</v>
      </c>
      <c r="BE732" t="s">
        <v>437</v>
      </c>
      <c r="BF732">
        <v>0</v>
      </c>
      <c r="BG732">
        <v>0</v>
      </c>
      <c r="BH732">
        <f>1-BF732/BG732</f>
        <v>0</v>
      </c>
      <c r="BI732">
        <v>0.5</v>
      </c>
      <c r="BJ732">
        <f>DI732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437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DH732">
        <f>$B$11*EG732+$C$11*EH732+$F$11*ES732*(1-EV732)</f>
        <v>0</v>
      </c>
      <c r="DI732">
        <f>DH732*DJ732</f>
        <v>0</v>
      </c>
      <c r="DJ732">
        <f>($B$11*$D$9+$C$11*$D$9+$F$11*((FF732+EX732)/MAX(FF732+EX732+FG732, 0.1)*$I$9+FG732/MAX(FF732+EX732+FG732, 0.1)*$J$9))/($B$11+$C$11+$F$11)</f>
        <v>0</v>
      </c>
      <c r="DK732">
        <f>($B$11*$K$9+$C$11*$K$9+$F$11*((FF732+EX732)/MAX(FF732+EX732+FG732, 0.1)*$P$9+FG732/MAX(FF732+EX732+FG732, 0.1)*$Q$9))/($B$11+$C$11+$F$11)</f>
        <v>0</v>
      </c>
      <c r="DL732">
        <v>5.9</v>
      </c>
      <c r="DM732">
        <v>0.5</v>
      </c>
      <c r="DN732" t="s">
        <v>438</v>
      </c>
      <c r="DO732">
        <v>2</v>
      </c>
      <c r="DP732" t="b">
        <v>1</v>
      </c>
      <c r="DQ732">
        <v>1759357693.94615</v>
      </c>
      <c r="DR732">
        <v>643.753769230769</v>
      </c>
      <c r="DS732">
        <v>692.724923076923</v>
      </c>
      <c r="DT732">
        <v>23.5190538461538</v>
      </c>
      <c r="DU732">
        <v>20.5619307692308</v>
      </c>
      <c r="DV732">
        <v>641.112153846154</v>
      </c>
      <c r="DW732">
        <v>23.1573769230769</v>
      </c>
      <c r="DX732">
        <v>499.995538461538</v>
      </c>
      <c r="DY732">
        <v>90.2618307692308</v>
      </c>
      <c r="DZ732">
        <v>0.0326210153846154</v>
      </c>
      <c r="EA732">
        <v>30.0292076923077</v>
      </c>
      <c r="EB732">
        <v>29.9130846153846</v>
      </c>
      <c r="EC732">
        <v>999.9</v>
      </c>
      <c r="ED732">
        <v>0</v>
      </c>
      <c r="EE732">
        <v>0</v>
      </c>
      <c r="EF732">
        <v>10015.5692307692</v>
      </c>
      <c r="EG732">
        <v>0</v>
      </c>
      <c r="EH732">
        <v>14.6185</v>
      </c>
      <c r="EI732">
        <v>-48.9711153846154</v>
      </c>
      <c r="EJ732">
        <v>659.259</v>
      </c>
      <c r="EK732">
        <v>707.267769230769</v>
      </c>
      <c r="EL732">
        <v>2.95711923076923</v>
      </c>
      <c r="EM732">
        <v>692.724923076923</v>
      </c>
      <c r="EN732">
        <v>20.5619307692308</v>
      </c>
      <c r="EO732">
        <v>2.12287307692308</v>
      </c>
      <c r="EP732">
        <v>1.85595846153846</v>
      </c>
      <c r="EQ732">
        <v>18.3918461538462</v>
      </c>
      <c r="ER732">
        <v>16.2662153846154</v>
      </c>
      <c r="ES732">
        <v>2000.01846153846</v>
      </c>
      <c r="ET732">
        <v>0.980004307692308</v>
      </c>
      <c r="EU732">
        <v>0.0199959769230769</v>
      </c>
      <c r="EV732">
        <v>0</v>
      </c>
      <c r="EW732">
        <v>846.549307692307</v>
      </c>
      <c r="EX732">
        <v>5.00059</v>
      </c>
      <c r="EY732">
        <v>17061.5538461538</v>
      </c>
      <c r="EZ732">
        <v>17360.5</v>
      </c>
      <c r="FA732">
        <v>41.25</v>
      </c>
      <c r="FB732">
        <v>41</v>
      </c>
      <c r="FC732">
        <v>40.6056153846154</v>
      </c>
      <c r="FD732">
        <v>40.562</v>
      </c>
      <c r="FE732">
        <v>42.1918461538462</v>
      </c>
      <c r="FF732">
        <v>1955.12846153846</v>
      </c>
      <c r="FG732">
        <v>39.89</v>
      </c>
      <c r="FH732">
        <v>0</v>
      </c>
      <c r="FI732">
        <v>1759357703.4</v>
      </c>
      <c r="FJ732">
        <v>0</v>
      </c>
      <c r="FK732">
        <v>847.049923076923</v>
      </c>
      <c r="FL732">
        <v>33.9824273412197</v>
      </c>
      <c r="FM732">
        <v>686.649572657557</v>
      </c>
      <c r="FN732">
        <v>17071.4192307692</v>
      </c>
      <c r="FO732">
        <v>15</v>
      </c>
      <c r="FP732">
        <v>0</v>
      </c>
      <c r="FQ732" t="s">
        <v>439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-48.4180142857143</v>
      </c>
      <c r="GD732">
        <v>-7.94818441558447</v>
      </c>
      <c r="GE732">
        <v>0.909760896523662</v>
      </c>
      <c r="GF732">
        <v>0</v>
      </c>
      <c r="GG732">
        <v>844.352852941176</v>
      </c>
      <c r="GH732">
        <v>33.1695798311708</v>
      </c>
      <c r="GI732">
        <v>3.25957027240196</v>
      </c>
      <c r="GJ732">
        <v>-1</v>
      </c>
      <c r="GK732">
        <v>2.95676095238095</v>
      </c>
      <c r="GL732">
        <v>0.00905766233765991</v>
      </c>
      <c r="GM732">
        <v>0.00175895776706095</v>
      </c>
      <c r="GN732">
        <v>1</v>
      </c>
      <c r="GO732">
        <v>1</v>
      </c>
      <c r="GP732">
        <v>2</v>
      </c>
      <c r="GQ732" t="s">
        <v>448</v>
      </c>
      <c r="GR732">
        <v>3.13232</v>
      </c>
      <c r="GS732">
        <v>2.71055</v>
      </c>
      <c r="GT732">
        <v>0.125848</v>
      </c>
      <c r="GU732">
        <v>0.132658</v>
      </c>
      <c r="GV732">
        <v>0.101394</v>
      </c>
      <c r="GW732">
        <v>0.0928122</v>
      </c>
      <c r="GX732">
        <v>32947.7</v>
      </c>
      <c r="GY732">
        <v>35041.5</v>
      </c>
      <c r="GZ732">
        <v>34098.3</v>
      </c>
      <c r="HA732">
        <v>36577</v>
      </c>
      <c r="HB732">
        <v>43266.3</v>
      </c>
      <c r="HC732">
        <v>47643</v>
      </c>
      <c r="HD732">
        <v>53182.6</v>
      </c>
      <c r="HE732">
        <v>58455.9</v>
      </c>
      <c r="HF732">
        <v>1.96373</v>
      </c>
      <c r="HG732">
        <v>1.78177</v>
      </c>
      <c r="HH732">
        <v>0.139885</v>
      </c>
      <c r="HI732">
        <v>0</v>
      </c>
      <c r="HJ732">
        <v>27.6551</v>
      </c>
      <c r="HK732">
        <v>999.9</v>
      </c>
      <c r="HL732">
        <v>49.152</v>
      </c>
      <c r="HM732">
        <v>30.877</v>
      </c>
      <c r="HN732">
        <v>24.3949</v>
      </c>
      <c r="HO732">
        <v>54.7315</v>
      </c>
      <c r="HP732">
        <v>46.0216</v>
      </c>
      <c r="HQ732">
        <v>1</v>
      </c>
      <c r="HR732">
        <v>0.0325559</v>
      </c>
      <c r="HS732">
        <v>-0.914856</v>
      </c>
      <c r="HT732">
        <v>20.1099</v>
      </c>
      <c r="HU732">
        <v>5.19468</v>
      </c>
      <c r="HV732">
        <v>12.004</v>
      </c>
      <c r="HW732">
        <v>4.97495</v>
      </c>
      <c r="HX732">
        <v>3.29385</v>
      </c>
      <c r="HY732">
        <v>9999</v>
      </c>
      <c r="HZ732">
        <v>9999</v>
      </c>
      <c r="IA732">
        <v>999.9</v>
      </c>
      <c r="IB732">
        <v>9999</v>
      </c>
      <c r="IC732">
        <v>1.86325</v>
      </c>
      <c r="ID732">
        <v>1.86813</v>
      </c>
      <c r="IE732">
        <v>1.86788</v>
      </c>
      <c r="IF732">
        <v>1.86906</v>
      </c>
      <c r="IG732">
        <v>1.86987</v>
      </c>
      <c r="IH732">
        <v>1.86594</v>
      </c>
      <c r="II732">
        <v>1.86697</v>
      </c>
      <c r="IJ732">
        <v>1.86844</v>
      </c>
      <c r="IK732">
        <v>5</v>
      </c>
      <c r="IL732">
        <v>0</v>
      </c>
      <c r="IM732">
        <v>0</v>
      </c>
      <c r="IN732">
        <v>0</v>
      </c>
      <c r="IO732" t="s">
        <v>441</v>
      </c>
      <c r="IP732" t="s">
        <v>442</v>
      </c>
      <c r="IQ732" t="s">
        <v>443</v>
      </c>
      <c r="IR732" t="s">
        <v>443</v>
      </c>
      <c r="IS732" t="s">
        <v>443</v>
      </c>
      <c r="IT732" t="s">
        <v>443</v>
      </c>
      <c r="IU732">
        <v>0</v>
      </c>
      <c r="IV732">
        <v>100</v>
      </c>
      <c r="IW732">
        <v>100</v>
      </c>
      <c r="IX732">
        <v>2.718</v>
      </c>
      <c r="IY732">
        <v>0.3618</v>
      </c>
      <c r="IZ732">
        <v>0.591063205497763</v>
      </c>
      <c r="JA732">
        <v>0.00362635438953289</v>
      </c>
      <c r="JB732">
        <v>-8.50754122937555e-07</v>
      </c>
      <c r="JC732">
        <v>2.87264459290622e-10</v>
      </c>
      <c r="JD732">
        <v>-0.103101814204982</v>
      </c>
      <c r="JE732">
        <v>-0.017656537129445</v>
      </c>
      <c r="JF732">
        <v>0.00217271289782075</v>
      </c>
      <c r="JG732">
        <v>-2.34727275410467e-05</v>
      </c>
      <c r="JH732">
        <v>4</v>
      </c>
      <c r="JI732">
        <v>2183</v>
      </c>
      <c r="JJ732">
        <v>1</v>
      </c>
      <c r="JK732">
        <v>27</v>
      </c>
      <c r="JL732">
        <v>29322628.4</v>
      </c>
      <c r="JM732">
        <v>29322628.4</v>
      </c>
      <c r="JN732">
        <v>1.55884</v>
      </c>
      <c r="JO732">
        <v>2.62817</v>
      </c>
      <c r="JP732">
        <v>1.54785</v>
      </c>
      <c r="JQ732">
        <v>2.31323</v>
      </c>
      <c r="JR732">
        <v>1.64673</v>
      </c>
      <c r="JS732">
        <v>2.37549</v>
      </c>
      <c r="JT732">
        <v>34.3269</v>
      </c>
      <c r="JU732">
        <v>24.1926</v>
      </c>
      <c r="JV732">
        <v>18</v>
      </c>
      <c r="JW732">
        <v>506.269</v>
      </c>
      <c r="JX732">
        <v>391.038</v>
      </c>
      <c r="JY732">
        <v>28.3107</v>
      </c>
      <c r="JZ732">
        <v>27.7552</v>
      </c>
      <c r="KA732">
        <v>30.0002</v>
      </c>
      <c r="KB732">
        <v>27.689</v>
      </c>
      <c r="KC732">
        <v>27.6392</v>
      </c>
      <c r="KD732">
        <v>31.2194</v>
      </c>
      <c r="KE732">
        <v>15.6947</v>
      </c>
      <c r="KF732">
        <v>17.8567</v>
      </c>
      <c r="KG732">
        <v>28.3543</v>
      </c>
      <c r="KH732">
        <v>744.473</v>
      </c>
      <c r="KI732">
        <v>20.5385</v>
      </c>
      <c r="KJ732">
        <v>96.6823</v>
      </c>
      <c r="KK732">
        <v>94.7128</v>
      </c>
    </row>
    <row r="733" spans="1:297">
      <c r="A733">
        <v>717</v>
      </c>
      <c r="B733">
        <v>1759357707.1</v>
      </c>
      <c r="C733">
        <v>24847.0999999046</v>
      </c>
      <c r="D733" t="s">
        <v>1882</v>
      </c>
      <c r="E733" t="s">
        <v>1883</v>
      </c>
      <c r="F733">
        <v>5</v>
      </c>
      <c r="G733" t="s">
        <v>1795</v>
      </c>
      <c r="H733" t="s">
        <v>436</v>
      </c>
      <c r="I733">
        <v>1759357698.94615</v>
      </c>
      <c r="J733">
        <f>(K733)/1000</f>
        <v>0</v>
      </c>
      <c r="K733">
        <f>IF(DP733, AN733, AH733)</f>
        <v>0</v>
      </c>
      <c r="L733">
        <f>IF(DP733, AI733, AG733)</f>
        <v>0</v>
      </c>
      <c r="M733">
        <f>DR733 - IF(AU733&gt;1, L733*DL733*100.0/(AW733), 0)</f>
        <v>0</v>
      </c>
      <c r="N733">
        <f>((T733-J733/2)*M733-L733)/(T733+J733/2)</f>
        <v>0</v>
      </c>
      <c r="O733">
        <f>N733*(DY733+DZ733)/1000.0</f>
        <v>0</v>
      </c>
      <c r="P733">
        <f>(DR733 - IF(AU733&gt;1, L733*DL733*100.0/(AW733), 0))*(DY733+DZ733)/1000.0</f>
        <v>0</v>
      </c>
      <c r="Q733">
        <f>2.0/((1/S733-1/R733)+SIGN(S733)*SQRT((1/S733-1/R733)*(1/S733-1/R733) + 4*DM733/((DM733+1)*(DM733+1))*(2*1/S733*1/R733-1/R733*1/R733)))</f>
        <v>0</v>
      </c>
      <c r="R733">
        <f>IF(LEFT(DN733,1)&lt;&gt;"0",IF(LEFT(DN733,1)="1",3.0,DO733),$D$5+$E$5*(EF733*DY733/($K$5*1000))+$F$5*(EF733*DY733/($K$5*1000))*MAX(MIN(DL733,$J$5),$I$5)*MAX(MIN(DL733,$J$5),$I$5)+$G$5*MAX(MIN(DL733,$J$5),$I$5)*(EF733*DY733/($K$5*1000))+$H$5*(EF733*DY733/($K$5*1000))*(EF733*DY733/($K$5*1000)))</f>
        <v>0</v>
      </c>
      <c r="S733">
        <f>J733*(1000-(1000*0.61365*exp(17.502*W733/(240.97+W733))/(DY733+DZ733)+DT733)/2)/(1000*0.61365*exp(17.502*W733/(240.97+W733))/(DY733+DZ733)-DT733)</f>
        <v>0</v>
      </c>
      <c r="T733">
        <f>1/((DM733+1)/(Q733/1.6)+1/(R733/1.37)) + DM733/((DM733+1)/(Q733/1.6) + DM733/(R733/1.37))</f>
        <v>0</v>
      </c>
      <c r="U733">
        <f>(DH733*DK733)</f>
        <v>0</v>
      </c>
      <c r="V733">
        <f>(EA733+(U733+2*0.95*5.67E-8*(((EA733+$B$7)+273)^4-(EA733+273)^4)-44100*J733)/(1.84*29.3*R733+8*0.95*5.67E-8*(EA733+273)^3))</f>
        <v>0</v>
      </c>
      <c r="W733">
        <f>($C$7*EB733+$D$7*EC733+$E$7*V733)</f>
        <v>0</v>
      </c>
      <c r="X733">
        <f>0.61365*exp(17.502*W733/(240.97+W733))</f>
        <v>0</v>
      </c>
      <c r="Y733">
        <f>(Z733/AA733*100)</f>
        <v>0</v>
      </c>
      <c r="Z733">
        <f>DT733*(DY733+DZ733)/1000</f>
        <v>0</v>
      </c>
      <c r="AA733">
        <f>0.61365*exp(17.502*EA733/(240.97+EA733))</f>
        <v>0</v>
      </c>
      <c r="AB733">
        <f>(X733-DT733*(DY733+DZ733)/1000)</f>
        <v>0</v>
      </c>
      <c r="AC733">
        <f>(-J733*44100)</f>
        <v>0</v>
      </c>
      <c r="AD733">
        <f>2*29.3*R733*0.92*(EA733-W733)</f>
        <v>0</v>
      </c>
      <c r="AE733">
        <f>2*0.95*5.67E-8*(((EA733+$B$7)+273)^4-(W733+273)^4)</f>
        <v>0</v>
      </c>
      <c r="AF733">
        <f>U733+AE733+AC733+AD733</f>
        <v>0</v>
      </c>
      <c r="AG733">
        <f>DX733*AU733*(DS733-DR733*(1000-AU733*DU733)/(1000-AU733*DT733))/(100*DL733)</f>
        <v>0</v>
      </c>
      <c r="AH733">
        <f>1000*DX733*AU733*(DT733-DU733)/(100*DL733*(1000-AU733*DT733))</f>
        <v>0</v>
      </c>
      <c r="AI733">
        <f>(AJ733 - AK733 - DY733*1E3/(8.314*(EA733+273.15)) * AM733/DX733 * AL733) * DX733/(100*DL733) * (1000 - DU733)/1000</f>
        <v>0</v>
      </c>
      <c r="AJ733">
        <v>740.743639885751</v>
      </c>
      <c r="AK733">
        <v>699.55356969697</v>
      </c>
      <c r="AL733">
        <v>3.28200292389883</v>
      </c>
      <c r="AM733">
        <v>64.7014413785426</v>
      </c>
      <c r="AN733">
        <f>(AP733 - AO733 + DY733*1E3/(8.314*(EA733+273.15)) * AR733/DX733 * AQ733) * DX733/(100*DL733) * 1000/(1000 - AP733)</f>
        <v>0</v>
      </c>
      <c r="AO733">
        <v>20.5772713934596</v>
      </c>
      <c r="AP733">
        <v>23.5276666666667</v>
      </c>
      <c r="AQ733">
        <v>4.8317049867058e-05</v>
      </c>
      <c r="AR733">
        <v>119.371846667819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MAX(0,($B$13+$C$13*EF733)/(1+$D$13*EF733)*DY733/(EA733+273)*$E$13)</f>
        <v>0</v>
      </c>
      <c r="AX733" t="s">
        <v>437</v>
      </c>
      <c r="AY733" t="s">
        <v>437</v>
      </c>
      <c r="AZ733">
        <v>0</v>
      </c>
      <c r="BA733">
        <v>0</v>
      </c>
      <c r="BB733">
        <f>1-AZ733/BA733</f>
        <v>0</v>
      </c>
      <c r="BC733">
        <v>0</v>
      </c>
      <c r="BD733" t="s">
        <v>437</v>
      </c>
      <c r="BE733" t="s">
        <v>437</v>
      </c>
      <c r="BF733">
        <v>0</v>
      </c>
      <c r="BG733">
        <v>0</v>
      </c>
      <c r="BH733">
        <f>1-BF733/BG733</f>
        <v>0</v>
      </c>
      <c r="BI733">
        <v>0.5</v>
      </c>
      <c r="BJ733">
        <f>DI733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437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DH733">
        <f>$B$11*EG733+$C$11*EH733+$F$11*ES733*(1-EV733)</f>
        <v>0</v>
      </c>
      <c r="DI733">
        <f>DH733*DJ733</f>
        <v>0</v>
      </c>
      <c r="DJ733">
        <f>($B$11*$D$9+$C$11*$D$9+$F$11*((FF733+EX733)/MAX(FF733+EX733+FG733, 0.1)*$I$9+FG733/MAX(FF733+EX733+FG733, 0.1)*$J$9))/($B$11+$C$11+$F$11)</f>
        <v>0</v>
      </c>
      <c r="DK733">
        <f>($B$11*$K$9+$C$11*$K$9+$F$11*((FF733+EX733)/MAX(FF733+EX733+FG733, 0.1)*$P$9+FG733/MAX(FF733+EX733+FG733, 0.1)*$Q$9))/($B$11+$C$11+$F$11)</f>
        <v>0</v>
      </c>
      <c r="DL733">
        <v>5.9</v>
      </c>
      <c r="DM733">
        <v>0.5</v>
      </c>
      <c r="DN733" t="s">
        <v>438</v>
      </c>
      <c r="DO733">
        <v>2</v>
      </c>
      <c r="DP733" t="b">
        <v>1</v>
      </c>
      <c r="DQ733">
        <v>1759357698.94615</v>
      </c>
      <c r="DR733">
        <v>659.960076923077</v>
      </c>
      <c r="DS733">
        <v>709.398153846154</v>
      </c>
      <c r="DT733">
        <v>23.5217615384615</v>
      </c>
      <c r="DU733">
        <v>20.5677</v>
      </c>
      <c r="DV733">
        <v>657.271846153846</v>
      </c>
      <c r="DW733">
        <v>23.1599692307692</v>
      </c>
      <c r="DX733">
        <v>500.021692307692</v>
      </c>
      <c r="DY733">
        <v>90.2613923076923</v>
      </c>
      <c r="DZ733">
        <v>0.0324829846153846</v>
      </c>
      <c r="EA733">
        <v>30.0399923076923</v>
      </c>
      <c r="EB733">
        <v>29.9272692307692</v>
      </c>
      <c r="EC733">
        <v>999.9</v>
      </c>
      <c r="ED733">
        <v>0</v>
      </c>
      <c r="EE733">
        <v>0</v>
      </c>
      <c r="EF733">
        <v>10017.3953846154</v>
      </c>
      <c r="EG733">
        <v>0</v>
      </c>
      <c r="EH733">
        <v>14.6185</v>
      </c>
      <c r="EI733">
        <v>-49.4380769230769</v>
      </c>
      <c r="EJ733">
        <v>675.857538461538</v>
      </c>
      <c r="EK733">
        <v>724.295461538462</v>
      </c>
      <c r="EL733">
        <v>2.95405307692308</v>
      </c>
      <c r="EM733">
        <v>709.398153846154</v>
      </c>
      <c r="EN733">
        <v>20.5677</v>
      </c>
      <c r="EO733">
        <v>2.12310692307692</v>
      </c>
      <c r="EP733">
        <v>1.85647</v>
      </c>
      <c r="EQ733">
        <v>18.3936153846154</v>
      </c>
      <c r="ER733">
        <v>16.2705461538462</v>
      </c>
      <c r="ES733">
        <v>2000.04846153846</v>
      </c>
      <c r="ET733">
        <v>0.980004538461538</v>
      </c>
      <c r="EU733">
        <v>0.0199957384615385</v>
      </c>
      <c r="EV733">
        <v>0</v>
      </c>
      <c r="EW733">
        <v>849.372384615385</v>
      </c>
      <c r="EX733">
        <v>5.00059</v>
      </c>
      <c r="EY733">
        <v>17119.0076923077</v>
      </c>
      <c r="EZ733">
        <v>17360.7538461538</v>
      </c>
      <c r="FA733">
        <v>41.25</v>
      </c>
      <c r="FB733">
        <v>41</v>
      </c>
      <c r="FC733">
        <v>40.6104615384615</v>
      </c>
      <c r="FD733">
        <v>40.562</v>
      </c>
      <c r="FE733">
        <v>42.1918461538462</v>
      </c>
      <c r="FF733">
        <v>1955.15846153846</v>
      </c>
      <c r="FG733">
        <v>39.89</v>
      </c>
      <c r="FH733">
        <v>0</v>
      </c>
      <c r="FI733">
        <v>1759357708.2</v>
      </c>
      <c r="FJ733">
        <v>0</v>
      </c>
      <c r="FK733">
        <v>849.795115384615</v>
      </c>
      <c r="FL733">
        <v>35.3640000173181</v>
      </c>
      <c r="FM733">
        <v>711.576068792115</v>
      </c>
      <c r="FN733">
        <v>17127.5307692308</v>
      </c>
      <c r="FO733">
        <v>15</v>
      </c>
      <c r="FP733">
        <v>0</v>
      </c>
      <c r="FQ733" t="s">
        <v>439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-49.08801</v>
      </c>
      <c r="GD733">
        <v>-6.85514887218045</v>
      </c>
      <c r="GE733">
        <v>0.742665814414532</v>
      </c>
      <c r="GF733">
        <v>0</v>
      </c>
      <c r="GG733">
        <v>847.064147058824</v>
      </c>
      <c r="GH733">
        <v>34.0096715027962</v>
      </c>
      <c r="GI733">
        <v>3.34266206991789</v>
      </c>
      <c r="GJ733">
        <v>-1</v>
      </c>
      <c r="GK733">
        <v>2.9552835</v>
      </c>
      <c r="GL733">
        <v>-0.0331051127819562</v>
      </c>
      <c r="GM733">
        <v>0.00414650850113687</v>
      </c>
      <c r="GN733">
        <v>1</v>
      </c>
      <c r="GO733">
        <v>1</v>
      </c>
      <c r="GP733">
        <v>2</v>
      </c>
      <c r="GQ733" t="s">
        <v>448</v>
      </c>
      <c r="GR733">
        <v>3.13232</v>
      </c>
      <c r="GS733">
        <v>2.71012</v>
      </c>
      <c r="GT733">
        <v>0.127937</v>
      </c>
      <c r="GU733">
        <v>0.134756</v>
      </c>
      <c r="GV733">
        <v>0.101415</v>
      </c>
      <c r="GW733">
        <v>0.0928353</v>
      </c>
      <c r="GX733">
        <v>32868.8</v>
      </c>
      <c r="GY733">
        <v>34956.9</v>
      </c>
      <c r="GZ733">
        <v>34098.1</v>
      </c>
      <c r="HA733">
        <v>36577.1</v>
      </c>
      <c r="HB733">
        <v>43265.6</v>
      </c>
      <c r="HC733">
        <v>47642.2</v>
      </c>
      <c r="HD733">
        <v>53182.7</v>
      </c>
      <c r="HE733">
        <v>58456.1</v>
      </c>
      <c r="HF733">
        <v>1.9633</v>
      </c>
      <c r="HG733">
        <v>1.78212</v>
      </c>
      <c r="HH733">
        <v>0.140853</v>
      </c>
      <c r="HI733">
        <v>0</v>
      </c>
      <c r="HJ733">
        <v>27.658</v>
      </c>
      <c r="HK733">
        <v>999.9</v>
      </c>
      <c r="HL733">
        <v>49.152</v>
      </c>
      <c r="HM733">
        <v>30.877</v>
      </c>
      <c r="HN733">
        <v>24.3936</v>
      </c>
      <c r="HO733">
        <v>54.8915</v>
      </c>
      <c r="HP733">
        <v>45.7292</v>
      </c>
      <c r="HQ733">
        <v>1</v>
      </c>
      <c r="HR733">
        <v>0.0326067</v>
      </c>
      <c r="HS733">
        <v>-0.893516</v>
      </c>
      <c r="HT733">
        <v>20.1098</v>
      </c>
      <c r="HU733">
        <v>5.19423</v>
      </c>
      <c r="HV733">
        <v>12.004</v>
      </c>
      <c r="HW733">
        <v>4.9747</v>
      </c>
      <c r="HX733">
        <v>3.2939</v>
      </c>
      <c r="HY733">
        <v>9999</v>
      </c>
      <c r="HZ733">
        <v>9999</v>
      </c>
      <c r="IA733">
        <v>999.9</v>
      </c>
      <c r="IB733">
        <v>9999</v>
      </c>
      <c r="IC733">
        <v>1.86326</v>
      </c>
      <c r="ID733">
        <v>1.86813</v>
      </c>
      <c r="IE733">
        <v>1.86792</v>
      </c>
      <c r="IF733">
        <v>1.86906</v>
      </c>
      <c r="IG733">
        <v>1.86989</v>
      </c>
      <c r="IH733">
        <v>1.86593</v>
      </c>
      <c r="II733">
        <v>1.86697</v>
      </c>
      <c r="IJ733">
        <v>1.86844</v>
      </c>
      <c r="IK733">
        <v>5</v>
      </c>
      <c r="IL733">
        <v>0</v>
      </c>
      <c r="IM733">
        <v>0</v>
      </c>
      <c r="IN733">
        <v>0</v>
      </c>
      <c r="IO733" t="s">
        <v>441</v>
      </c>
      <c r="IP733" t="s">
        <v>442</v>
      </c>
      <c r="IQ733" t="s">
        <v>443</v>
      </c>
      <c r="IR733" t="s">
        <v>443</v>
      </c>
      <c r="IS733" t="s">
        <v>443</v>
      </c>
      <c r="IT733" t="s">
        <v>443</v>
      </c>
      <c r="IU733">
        <v>0</v>
      </c>
      <c r="IV733">
        <v>100</v>
      </c>
      <c r="IW733">
        <v>100</v>
      </c>
      <c r="IX733">
        <v>2.764</v>
      </c>
      <c r="IY733">
        <v>0.3621</v>
      </c>
      <c r="IZ733">
        <v>0.591063205497763</v>
      </c>
      <c r="JA733">
        <v>0.00362635438953289</v>
      </c>
      <c r="JB733">
        <v>-8.50754122937555e-07</v>
      </c>
      <c r="JC733">
        <v>2.87264459290622e-10</v>
      </c>
      <c r="JD733">
        <v>-0.103101814204982</v>
      </c>
      <c r="JE733">
        <v>-0.017656537129445</v>
      </c>
      <c r="JF733">
        <v>0.00217271289782075</v>
      </c>
      <c r="JG733">
        <v>-2.34727275410467e-05</v>
      </c>
      <c r="JH733">
        <v>4</v>
      </c>
      <c r="JI733">
        <v>2183</v>
      </c>
      <c r="JJ733">
        <v>1</v>
      </c>
      <c r="JK733">
        <v>27</v>
      </c>
      <c r="JL733">
        <v>29322628.5</v>
      </c>
      <c r="JM733">
        <v>29322628.5</v>
      </c>
      <c r="JN733">
        <v>1.59058</v>
      </c>
      <c r="JO733">
        <v>2.63916</v>
      </c>
      <c r="JP733">
        <v>1.54785</v>
      </c>
      <c r="JQ733">
        <v>2.31323</v>
      </c>
      <c r="JR733">
        <v>1.64673</v>
      </c>
      <c r="JS733">
        <v>2.36206</v>
      </c>
      <c r="JT733">
        <v>34.3269</v>
      </c>
      <c r="JU733">
        <v>24.1926</v>
      </c>
      <c r="JV733">
        <v>18</v>
      </c>
      <c r="JW733">
        <v>506.01</v>
      </c>
      <c r="JX733">
        <v>391.245</v>
      </c>
      <c r="JY733">
        <v>28.3596</v>
      </c>
      <c r="JZ733">
        <v>27.757</v>
      </c>
      <c r="KA733">
        <v>30.0002</v>
      </c>
      <c r="KB733">
        <v>27.6913</v>
      </c>
      <c r="KC733">
        <v>27.6421</v>
      </c>
      <c r="KD733">
        <v>31.8526</v>
      </c>
      <c r="KE733">
        <v>15.6947</v>
      </c>
      <c r="KF733">
        <v>17.8567</v>
      </c>
      <c r="KG733">
        <v>28.3893</v>
      </c>
      <c r="KH733">
        <v>757.987</v>
      </c>
      <c r="KI733">
        <v>20.6246</v>
      </c>
      <c r="KJ733">
        <v>96.6822</v>
      </c>
      <c r="KK733">
        <v>94.7132</v>
      </c>
    </row>
    <row r="734" spans="1:297">
      <c r="A734">
        <v>718</v>
      </c>
      <c r="B734">
        <v>1759357712.1</v>
      </c>
      <c r="C734">
        <v>24852.0999999046</v>
      </c>
      <c r="D734" t="s">
        <v>1884</v>
      </c>
      <c r="E734" t="s">
        <v>1885</v>
      </c>
      <c r="F734">
        <v>5</v>
      </c>
      <c r="G734" t="s">
        <v>1795</v>
      </c>
      <c r="H734" t="s">
        <v>436</v>
      </c>
      <c r="I734">
        <v>1759357703.94615</v>
      </c>
      <c r="J734">
        <f>(K734)/1000</f>
        <v>0</v>
      </c>
      <c r="K734">
        <f>IF(DP734, AN734, AH734)</f>
        <v>0</v>
      </c>
      <c r="L734">
        <f>IF(DP734, AI734, AG734)</f>
        <v>0</v>
      </c>
      <c r="M734">
        <f>DR734 - IF(AU734&gt;1, L734*DL734*100.0/(AW734), 0)</f>
        <v>0</v>
      </c>
      <c r="N734">
        <f>((T734-J734/2)*M734-L734)/(T734+J734/2)</f>
        <v>0</v>
      </c>
      <c r="O734">
        <f>N734*(DY734+DZ734)/1000.0</f>
        <v>0</v>
      </c>
      <c r="P734">
        <f>(DR734 - IF(AU734&gt;1, L734*DL734*100.0/(AW734), 0))*(DY734+DZ734)/1000.0</f>
        <v>0</v>
      </c>
      <c r="Q734">
        <f>2.0/((1/S734-1/R734)+SIGN(S734)*SQRT((1/S734-1/R734)*(1/S734-1/R734) + 4*DM734/((DM734+1)*(DM734+1))*(2*1/S734*1/R734-1/R734*1/R734)))</f>
        <v>0</v>
      </c>
      <c r="R734">
        <f>IF(LEFT(DN734,1)&lt;&gt;"0",IF(LEFT(DN734,1)="1",3.0,DO734),$D$5+$E$5*(EF734*DY734/($K$5*1000))+$F$5*(EF734*DY734/($K$5*1000))*MAX(MIN(DL734,$J$5),$I$5)*MAX(MIN(DL734,$J$5),$I$5)+$G$5*MAX(MIN(DL734,$J$5),$I$5)*(EF734*DY734/($K$5*1000))+$H$5*(EF734*DY734/($K$5*1000))*(EF734*DY734/($K$5*1000)))</f>
        <v>0</v>
      </c>
      <c r="S734">
        <f>J734*(1000-(1000*0.61365*exp(17.502*W734/(240.97+W734))/(DY734+DZ734)+DT734)/2)/(1000*0.61365*exp(17.502*W734/(240.97+W734))/(DY734+DZ734)-DT734)</f>
        <v>0</v>
      </c>
      <c r="T734">
        <f>1/((DM734+1)/(Q734/1.6)+1/(R734/1.37)) + DM734/((DM734+1)/(Q734/1.6) + DM734/(R734/1.37))</f>
        <v>0</v>
      </c>
      <c r="U734">
        <f>(DH734*DK734)</f>
        <v>0</v>
      </c>
      <c r="V734">
        <f>(EA734+(U734+2*0.95*5.67E-8*(((EA734+$B$7)+273)^4-(EA734+273)^4)-44100*J734)/(1.84*29.3*R734+8*0.95*5.67E-8*(EA734+273)^3))</f>
        <v>0</v>
      </c>
      <c r="W734">
        <f>($C$7*EB734+$D$7*EC734+$E$7*V734)</f>
        <v>0</v>
      </c>
      <c r="X734">
        <f>0.61365*exp(17.502*W734/(240.97+W734))</f>
        <v>0</v>
      </c>
      <c r="Y734">
        <f>(Z734/AA734*100)</f>
        <v>0</v>
      </c>
      <c r="Z734">
        <f>DT734*(DY734+DZ734)/1000</f>
        <v>0</v>
      </c>
      <c r="AA734">
        <f>0.61365*exp(17.502*EA734/(240.97+EA734))</f>
        <v>0</v>
      </c>
      <c r="AB734">
        <f>(X734-DT734*(DY734+DZ734)/1000)</f>
        <v>0</v>
      </c>
      <c r="AC734">
        <f>(-J734*44100)</f>
        <v>0</v>
      </c>
      <c r="AD734">
        <f>2*29.3*R734*0.92*(EA734-W734)</f>
        <v>0</v>
      </c>
      <c r="AE734">
        <f>2*0.95*5.67E-8*(((EA734+$B$7)+273)^4-(W734+273)^4)</f>
        <v>0</v>
      </c>
      <c r="AF734">
        <f>U734+AE734+AC734+AD734</f>
        <v>0</v>
      </c>
      <c r="AG734">
        <f>DX734*AU734*(DS734-DR734*(1000-AU734*DU734)/(1000-AU734*DT734))/(100*DL734)</f>
        <v>0</v>
      </c>
      <c r="AH734">
        <f>1000*DX734*AU734*(DT734-DU734)/(100*DL734*(1000-AU734*DT734))</f>
        <v>0</v>
      </c>
      <c r="AI734">
        <f>(AJ734 - AK734 - DY734*1E3/(8.314*(EA734+273.15)) * AM734/DX734 * AL734) * DX734/(100*DL734) * (1000 - DU734)/1000</f>
        <v>0</v>
      </c>
      <c r="AJ734">
        <v>757.910121857567</v>
      </c>
      <c r="AK734">
        <v>716.223715151515</v>
      </c>
      <c r="AL734">
        <v>3.33730720330103</v>
      </c>
      <c r="AM734">
        <v>64.7014413785426</v>
      </c>
      <c r="AN734">
        <f>(AP734 - AO734 + DY734*1E3/(8.314*(EA734+273.15)) * AR734/DX734 * AQ734) * DX734/(100*DL734) * 1000/(1000 - AP734)</f>
        <v>0</v>
      </c>
      <c r="AO734">
        <v>20.583298275532</v>
      </c>
      <c r="AP734">
        <v>23.5324733333333</v>
      </c>
      <c r="AQ734">
        <v>3.56153249574756e-05</v>
      </c>
      <c r="AR734">
        <v>119.371846667819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MAX(0,($B$13+$C$13*EF734)/(1+$D$13*EF734)*DY734/(EA734+273)*$E$13)</f>
        <v>0</v>
      </c>
      <c r="AX734" t="s">
        <v>437</v>
      </c>
      <c r="AY734" t="s">
        <v>437</v>
      </c>
      <c r="AZ734">
        <v>0</v>
      </c>
      <c r="BA734">
        <v>0</v>
      </c>
      <c r="BB734">
        <f>1-AZ734/BA734</f>
        <v>0</v>
      </c>
      <c r="BC734">
        <v>0</v>
      </c>
      <c r="BD734" t="s">
        <v>437</v>
      </c>
      <c r="BE734" t="s">
        <v>437</v>
      </c>
      <c r="BF734">
        <v>0</v>
      </c>
      <c r="BG734">
        <v>0</v>
      </c>
      <c r="BH734">
        <f>1-BF734/BG734</f>
        <v>0</v>
      </c>
      <c r="BI734">
        <v>0.5</v>
      </c>
      <c r="BJ734">
        <f>DI734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437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DH734">
        <f>$B$11*EG734+$C$11*EH734+$F$11*ES734*(1-EV734)</f>
        <v>0</v>
      </c>
      <c r="DI734">
        <f>DH734*DJ734</f>
        <v>0</v>
      </c>
      <c r="DJ734">
        <f>($B$11*$D$9+$C$11*$D$9+$F$11*((FF734+EX734)/MAX(FF734+EX734+FG734, 0.1)*$I$9+FG734/MAX(FF734+EX734+FG734, 0.1)*$J$9))/($B$11+$C$11+$F$11)</f>
        <v>0</v>
      </c>
      <c r="DK734">
        <f>($B$11*$K$9+$C$11*$K$9+$F$11*((FF734+EX734)/MAX(FF734+EX734+FG734, 0.1)*$P$9+FG734/MAX(FF734+EX734+FG734, 0.1)*$Q$9))/($B$11+$C$11+$F$11)</f>
        <v>0</v>
      </c>
      <c r="DL734">
        <v>5.9</v>
      </c>
      <c r="DM734">
        <v>0.5</v>
      </c>
      <c r="DN734" t="s">
        <v>438</v>
      </c>
      <c r="DO734">
        <v>2</v>
      </c>
      <c r="DP734" t="b">
        <v>1</v>
      </c>
      <c r="DQ734">
        <v>1759357703.94615</v>
      </c>
      <c r="DR734">
        <v>676.146384615385</v>
      </c>
      <c r="DS734">
        <v>726.259923076923</v>
      </c>
      <c r="DT734">
        <v>23.5255</v>
      </c>
      <c r="DU734">
        <v>20.5748384615385</v>
      </c>
      <c r="DV734">
        <v>673.411615384615</v>
      </c>
      <c r="DW734">
        <v>23.1635461538461</v>
      </c>
      <c r="DX734">
        <v>499.998</v>
      </c>
      <c r="DY734">
        <v>90.2615461538461</v>
      </c>
      <c r="DZ734">
        <v>0.0324286846153846</v>
      </c>
      <c r="EA734">
        <v>30.0527538461539</v>
      </c>
      <c r="EB734">
        <v>29.9457230769231</v>
      </c>
      <c r="EC734">
        <v>999.9</v>
      </c>
      <c r="ED734">
        <v>0</v>
      </c>
      <c r="EE734">
        <v>0</v>
      </c>
      <c r="EF734">
        <v>10005.4753846154</v>
      </c>
      <c r="EG734">
        <v>0</v>
      </c>
      <c r="EH734">
        <v>14.6185</v>
      </c>
      <c r="EI734">
        <v>-50.1134461538461</v>
      </c>
      <c r="EJ734">
        <v>692.436615384615</v>
      </c>
      <c r="EK734">
        <v>741.516692307692</v>
      </c>
      <c r="EL734">
        <v>2.95065615384615</v>
      </c>
      <c r="EM734">
        <v>726.259923076923</v>
      </c>
      <c r="EN734">
        <v>20.5748384615385</v>
      </c>
      <c r="EO734">
        <v>2.12344769230769</v>
      </c>
      <c r="EP734">
        <v>1.85711846153846</v>
      </c>
      <c r="EQ734">
        <v>18.3961846153846</v>
      </c>
      <c r="ER734">
        <v>16.276</v>
      </c>
      <c r="ES734">
        <v>2000.02923076923</v>
      </c>
      <c r="ET734">
        <v>0.980004230769231</v>
      </c>
      <c r="EU734">
        <v>0.0199959769230769</v>
      </c>
      <c r="EV734">
        <v>0</v>
      </c>
      <c r="EW734">
        <v>852.316076923077</v>
      </c>
      <c r="EX734">
        <v>5.00059</v>
      </c>
      <c r="EY734">
        <v>17178.3846153846</v>
      </c>
      <c r="EZ734">
        <v>17360.5769230769</v>
      </c>
      <c r="FA734">
        <v>41.25</v>
      </c>
      <c r="FB734">
        <v>41</v>
      </c>
      <c r="FC734">
        <v>40.6153076923077</v>
      </c>
      <c r="FD734">
        <v>40.562</v>
      </c>
      <c r="FE734">
        <v>42.1918461538462</v>
      </c>
      <c r="FF734">
        <v>1955.13923076923</v>
      </c>
      <c r="FG734">
        <v>39.89</v>
      </c>
      <c r="FH734">
        <v>0</v>
      </c>
      <c r="FI734">
        <v>1759357713</v>
      </c>
      <c r="FJ734">
        <v>0</v>
      </c>
      <c r="FK734">
        <v>852.705538461538</v>
      </c>
      <c r="FL734">
        <v>36.6431452516058</v>
      </c>
      <c r="FM734">
        <v>729.928204034012</v>
      </c>
      <c r="FN734">
        <v>17185.0615384615</v>
      </c>
      <c r="FO734">
        <v>15</v>
      </c>
      <c r="FP734">
        <v>0</v>
      </c>
      <c r="FQ734" t="s">
        <v>439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-49.750825</v>
      </c>
      <c r="GD734">
        <v>-7.50649172932336</v>
      </c>
      <c r="GE734">
        <v>0.78797316253474</v>
      </c>
      <c r="GF734">
        <v>0</v>
      </c>
      <c r="GG734">
        <v>850.541235294118</v>
      </c>
      <c r="GH734">
        <v>35.900412526932</v>
      </c>
      <c r="GI734">
        <v>3.52987878527781</v>
      </c>
      <c r="GJ734">
        <v>-1</v>
      </c>
      <c r="GK734">
        <v>2.952427</v>
      </c>
      <c r="GL734">
        <v>-0.0461557894736862</v>
      </c>
      <c r="GM734">
        <v>0.00482321583593354</v>
      </c>
      <c r="GN734">
        <v>1</v>
      </c>
      <c r="GO734">
        <v>1</v>
      </c>
      <c r="GP734">
        <v>2</v>
      </c>
      <c r="GQ734" t="s">
        <v>448</v>
      </c>
      <c r="GR734">
        <v>3.13233</v>
      </c>
      <c r="GS734">
        <v>2.7106</v>
      </c>
      <c r="GT734">
        <v>0.130029</v>
      </c>
      <c r="GU734">
        <v>0.136825</v>
      </c>
      <c r="GV734">
        <v>0.101428</v>
      </c>
      <c r="GW734">
        <v>0.0928464</v>
      </c>
      <c r="GX734">
        <v>32789.9</v>
      </c>
      <c r="GY734">
        <v>34873</v>
      </c>
      <c r="GZ734">
        <v>34098.1</v>
      </c>
      <c r="HA734">
        <v>36576.9</v>
      </c>
      <c r="HB734">
        <v>43264.9</v>
      </c>
      <c r="HC734">
        <v>47641.6</v>
      </c>
      <c r="HD734">
        <v>53182.4</v>
      </c>
      <c r="HE734">
        <v>58455.8</v>
      </c>
      <c r="HF734">
        <v>1.9634</v>
      </c>
      <c r="HG734">
        <v>1.78227</v>
      </c>
      <c r="HH734">
        <v>0.14253</v>
      </c>
      <c r="HI734">
        <v>0</v>
      </c>
      <c r="HJ734">
        <v>27.6604</v>
      </c>
      <c r="HK734">
        <v>999.9</v>
      </c>
      <c r="HL734">
        <v>49.152</v>
      </c>
      <c r="HM734">
        <v>30.887</v>
      </c>
      <c r="HN734">
        <v>24.4062</v>
      </c>
      <c r="HO734">
        <v>54.9015</v>
      </c>
      <c r="HP734">
        <v>45.7452</v>
      </c>
      <c r="HQ734">
        <v>1</v>
      </c>
      <c r="HR734">
        <v>0.0328303</v>
      </c>
      <c r="HS734">
        <v>-0.850281</v>
      </c>
      <c r="HT734">
        <v>20.1103</v>
      </c>
      <c r="HU734">
        <v>5.19513</v>
      </c>
      <c r="HV734">
        <v>12.004</v>
      </c>
      <c r="HW734">
        <v>4.9746</v>
      </c>
      <c r="HX734">
        <v>3.29393</v>
      </c>
      <c r="HY734">
        <v>9999</v>
      </c>
      <c r="HZ734">
        <v>9999</v>
      </c>
      <c r="IA734">
        <v>999.9</v>
      </c>
      <c r="IB734">
        <v>9999</v>
      </c>
      <c r="IC734">
        <v>1.86325</v>
      </c>
      <c r="ID734">
        <v>1.86813</v>
      </c>
      <c r="IE734">
        <v>1.86791</v>
      </c>
      <c r="IF734">
        <v>1.86905</v>
      </c>
      <c r="IG734">
        <v>1.86987</v>
      </c>
      <c r="IH734">
        <v>1.86589</v>
      </c>
      <c r="II734">
        <v>1.86699</v>
      </c>
      <c r="IJ734">
        <v>1.86843</v>
      </c>
      <c r="IK734">
        <v>5</v>
      </c>
      <c r="IL734">
        <v>0</v>
      </c>
      <c r="IM734">
        <v>0</v>
      </c>
      <c r="IN734">
        <v>0</v>
      </c>
      <c r="IO734" t="s">
        <v>441</v>
      </c>
      <c r="IP734" t="s">
        <v>442</v>
      </c>
      <c r="IQ734" t="s">
        <v>443</v>
      </c>
      <c r="IR734" t="s">
        <v>443</v>
      </c>
      <c r="IS734" t="s">
        <v>443</v>
      </c>
      <c r="IT734" t="s">
        <v>443</v>
      </c>
      <c r="IU734">
        <v>0</v>
      </c>
      <c r="IV734">
        <v>100</v>
      </c>
      <c r="IW734">
        <v>100</v>
      </c>
      <c r="IX734">
        <v>2.81</v>
      </c>
      <c r="IY734">
        <v>0.3623</v>
      </c>
      <c r="IZ734">
        <v>0.591063205497763</v>
      </c>
      <c r="JA734">
        <v>0.00362635438953289</v>
      </c>
      <c r="JB734">
        <v>-8.50754122937555e-07</v>
      </c>
      <c r="JC734">
        <v>2.87264459290622e-10</v>
      </c>
      <c r="JD734">
        <v>-0.103101814204982</v>
      </c>
      <c r="JE734">
        <v>-0.017656537129445</v>
      </c>
      <c r="JF734">
        <v>0.00217271289782075</v>
      </c>
      <c r="JG734">
        <v>-2.34727275410467e-05</v>
      </c>
      <c r="JH734">
        <v>4</v>
      </c>
      <c r="JI734">
        <v>2183</v>
      </c>
      <c r="JJ734">
        <v>1</v>
      </c>
      <c r="JK734">
        <v>27</v>
      </c>
      <c r="JL734">
        <v>29322628.5</v>
      </c>
      <c r="JM734">
        <v>29322628.5</v>
      </c>
      <c r="JN734">
        <v>1.61621</v>
      </c>
      <c r="JO734">
        <v>2.63062</v>
      </c>
      <c r="JP734">
        <v>1.54785</v>
      </c>
      <c r="JQ734">
        <v>2.31201</v>
      </c>
      <c r="JR734">
        <v>1.64673</v>
      </c>
      <c r="JS734">
        <v>2.36694</v>
      </c>
      <c r="JT734">
        <v>34.3497</v>
      </c>
      <c r="JU734">
        <v>24.1926</v>
      </c>
      <c r="JV734">
        <v>18</v>
      </c>
      <c r="JW734">
        <v>506.097</v>
      </c>
      <c r="JX734">
        <v>391.341</v>
      </c>
      <c r="JY734">
        <v>28.3993</v>
      </c>
      <c r="JZ734">
        <v>27.7593</v>
      </c>
      <c r="KA734">
        <v>30.0003</v>
      </c>
      <c r="KB734">
        <v>27.6936</v>
      </c>
      <c r="KC734">
        <v>27.6444</v>
      </c>
      <c r="KD734">
        <v>32.3587</v>
      </c>
      <c r="KE734">
        <v>15.6947</v>
      </c>
      <c r="KF734">
        <v>17.8567</v>
      </c>
      <c r="KG734">
        <v>28.4109</v>
      </c>
      <c r="KH734">
        <v>771.496</v>
      </c>
      <c r="KI734">
        <v>20.6559</v>
      </c>
      <c r="KJ734">
        <v>96.6818</v>
      </c>
      <c r="KK734">
        <v>94.7125</v>
      </c>
    </row>
    <row r="735" spans="1:297">
      <c r="A735">
        <v>719</v>
      </c>
      <c r="B735">
        <v>1759357717.1</v>
      </c>
      <c r="C735">
        <v>24857.0999999046</v>
      </c>
      <c r="D735" t="s">
        <v>1886</v>
      </c>
      <c r="E735" t="s">
        <v>1887</v>
      </c>
      <c r="F735">
        <v>5</v>
      </c>
      <c r="G735" t="s">
        <v>1795</v>
      </c>
      <c r="H735" t="s">
        <v>436</v>
      </c>
      <c r="I735">
        <v>1759357708.94615</v>
      </c>
      <c r="J735">
        <f>(K735)/1000</f>
        <v>0</v>
      </c>
      <c r="K735">
        <f>IF(DP735, AN735, AH735)</f>
        <v>0</v>
      </c>
      <c r="L735">
        <f>IF(DP735, AI735, AG735)</f>
        <v>0</v>
      </c>
      <c r="M735">
        <f>DR735 - IF(AU735&gt;1, L735*DL735*100.0/(AW735), 0)</f>
        <v>0</v>
      </c>
      <c r="N735">
        <f>((T735-J735/2)*M735-L735)/(T735+J735/2)</f>
        <v>0</v>
      </c>
      <c r="O735">
        <f>N735*(DY735+DZ735)/1000.0</f>
        <v>0</v>
      </c>
      <c r="P735">
        <f>(DR735 - IF(AU735&gt;1, L735*DL735*100.0/(AW735), 0))*(DY735+DZ735)/1000.0</f>
        <v>0</v>
      </c>
      <c r="Q735">
        <f>2.0/((1/S735-1/R735)+SIGN(S735)*SQRT((1/S735-1/R735)*(1/S735-1/R735) + 4*DM735/((DM735+1)*(DM735+1))*(2*1/S735*1/R735-1/R735*1/R735)))</f>
        <v>0</v>
      </c>
      <c r="R735">
        <f>IF(LEFT(DN735,1)&lt;&gt;"0",IF(LEFT(DN735,1)="1",3.0,DO735),$D$5+$E$5*(EF735*DY735/($K$5*1000))+$F$5*(EF735*DY735/($K$5*1000))*MAX(MIN(DL735,$J$5),$I$5)*MAX(MIN(DL735,$J$5),$I$5)+$G$5*MAX(MIN(DL735,$J$5),$I$5)*(EF735*DY735/($K$5*1000))+$H$5*(EF735*DY735/($K$5*1000))*(EF735*DY735/($K$5*1000)))</f>
        <v>0</v>
      </c>
      <c r="S735">
        <f>J735*(1000-(1000*0.61365*exp(17.502*W735/(240.97+W735))/(DY735+DZ735)+DT735)/2)/(1000*0.61365*exp(17.502*W735/(240.97+W735))/(DY735+DZ735)-DT735)</f>
        <v>0</v>
      </c>
      <c r="T735">
        <f>1/((DM735+1)/(Q735/1.6)+1/(R735/1.37)) + DM735/((DM735+1)/(Q735/1.6) + DM735/(R735/1.37))</f>
        <v>0</v>
      </c>
      <c r="U735">
        <f>(DH735*DK735)</f>
        <v>0</v>
      </c>
      <c r="V735">
        <f>(EA735+(U735+2*0.95*5.67E-8*(((EA735+$B$7)+273)^4-(EA735+273)^4)-44100*J735)/(1.84*29.3*R735+8*0.95*5.67E-8*(EA735+273)^3))</f>
        <v>0</v>
      </c>
      <c r="W735">
        <f>($C$7*EB735+$D$7*EC735+$E$7*V735)</f>
        <v>0</v>
      </c>
      <c r="X735">
        <f>0.61365*exp(17.502*W735/(240.97+W735))</f>
        <v>0</v>
      </c>
      <c r="Y735">
        <f>(Z735/AA735*100)</f>
        <v>0</v>
      </c>
      <c r="Z735">
        <f>DT735*(DY735+DZ735)/1000</f>
        <v>0</v>
      </c>
      <c r="AA735">
        <f>0.61365*exp(17.502*EA735/(240.97+EA735))</f>
        <v>0</v>
      </c>
      <c r="AB735">
        <f>(X735-DT735*(DY735+DZ735)/1000)</f>
        <v>0</v>
      </c>
      <c r="AC735">
        <f>(-J735*44100)</f>
        <v>0</v>
      </c>
      <c r="AD735">
        <f>2*29.3*R735*0.92*(EA735-W735)</f>
        <v>0</v>
      </c>
      <c r="AE735">
        <f>2*0.95*5.67E-8*(((EA735+$B$7)+273)^4-(W735+273)^4)</f>
        <v>0</v>
      </c>
      <c r="AF735">
        <f>U735+AE735+AC735+AD735</f>
        <v>0</v>
      </c>
      <c r="AG735">
        <f>DX735*AU735*(DS735-DR735*(1000-AU735*DU735)/(1000-AU735*DT735))/(100*DL735)</f>
        <v>0</v>
      </c>
      <c r="AH735">
        <f>1000*DX735*AU735*(DT735-DU735)/(100*DL735*(1000-AU735*DT735))</f>
        <v>0</v>
      </c>
      <c r="AI735">
        <f>(AJ735 - AK735 - DY735*1E3/(8.314*(EA735+273.15)) * AM735/DX735 * AL735) * DX735/(100*DL735) * (1000 - DU735)/1000</f>
        <v>0</v>
      </c>
      <c r="AJ735">
        <v>774.554851011009</v>
      </c>
      <c r="AK735">
        <v>732.648345454546</v>
      </c>
      <c r="AL735">
        <v>3.27672880361731</v>
      </c>
      <c r="AM735">
        <v>64.7014413785426</v>
      </c>
      <c r="AN735">
        <f>(AP735 - AO735 + DY735*1E3/(8.314*(EA735+273.15)) * AR735/DX735 * AQ735) * DX735/(100*DL735) * 1000/(1000 - AP735)</f>
        <v>0</v>
      </c>
      <c r="AO735">
        <v>20.5841147866762</v>
      </c>
      <c r="AP735">
        <v>23.5361060606061</v>
      </c>
      <c r="AQ735">
        <v>2.49042248127827e-05</v>
      </c>
      <c r="AR735">
        <v>119.371846667819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MAX(0,($B$13+$C$13*EF735)/(1+$D$13*EF735)*DY735/(EA735+273)*$E$13)</f>
        <v>0</v>
      </c>
      <c r="AX735" t="s">
        <v>437</v>
      </c>
      <c r="AY735" t="s">
        <v>437</v>
      </c>
      <c r="AZ735">
        <v>0</v>
      </c>
      <c r="BA735">
        <v>0</v>
      </c>
      <c r="BB735">
        <f>1-AZ735/BA735</f>
        <v>0</v>
      </c>
      <c r="BC735">
        <v>0</v>
      </c>
      <c r="BD735" t="s">
        <v>437</v>
      </c>
      <c r="BE735" t="s">
        <v>437</v>
      </c>
      <c r="BF735">
        <v>0</v>
      </c>
      <c r="BG735">
        <v>0</v>
      </c>
      <c r="BH735">
        <f>1-BF735/BG735</f>
        <v>0</v>
      </c>
      <c r="BI735">
        <v>0.5</v>
      </c>
      <c r="BJ735">
        <f>DI735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437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DH735">
        <f>$B$11*EG735+$C$11*EH735+$F$11*ES735*(1-EV735)</f>
        <v>0</v>
      </c>
      <c r="DI735">
        <f>DH735*DJ735</f>
        <v>0</v>
      </c>
      <c r="DJ735">
        <f>($B$11*$D$9+$C$11*$D$9+$F$11*((FF735+EX735)/MAX(FF735+EX735+FG735, 0.1)*$I$9+FG735/MAX(FF735+EX735+FG735, 0.1)*$J$9))/($B$11+$C$11+$F$11)</f>
        <v>0</v>
      </c>
      <c r="DK735">
        <f>($B$11*$K$9+$C$11*$K$9+$F$11*((FF735+EX735)/MAX(FF735+EX735+FG735, 0.1)*$P$9+FG735/MAX(FF735+EX735+FG735, 0.1)*$Q$9))/($B$11+$C$11+$F$11)</f>
        <v>0</v>
      </c>
      <c r="DL735">
        <v>5.9</v>
      </c>
      <c r="DM735">
        <v>0.5</v>
      </c>
      <c r="DN735" t="s">
        <v>438</v>
      </c>
      <c r="DO735">
        <v>2</v>
      </c>
      <c r="DP735" t="b">
        <v>1</v>
      </c>
      <c r="DQ735">
        <v>1759357708.94615</v>
      </c>
      <c r="DR735">
        <v>692.357076923077</v>
      </c>
      <c r="DS735">
        <v>742.699615384616</v>
      </c>
      <c r="DT735">
        <v>23.5300461538462</v>
      </c>
      <c r="DU735">
        <v>20.5809230769231</v>
      </c>
      <c r="DV735">
        <v>689.575846153846</v>
      </c>
      <c r="DW735">
        <v>23.1678923076923</v>
      </c>
      <c r="DX735">
        <v>500.012076923077</v>
      </c>
      <c r="DY735">
        <v>90.2616538461538</v>
      </c>
      <c r="DZ735">
        <v>0.0325416461538462</v>
      </c>
      <c r="EA735">
        <v>30.0656384615385</v>
      </c>
      <c r="EB735">
        <v>29.9648846153846</v>
      </c>
      <c r="EC735">
        <v>999.9</v>
      </c>
      <c r="ED735">
        <v>0</v>
      </c>
      <c r="EE735">
        <v>0</v>
      </c>
      <c r="EF735">
        <v>9990.48692307692</v>
      </c>
      <c r="EG735">
        <v>0</v>
      </c>
      <c r="EH735">
        <v>14.6185</v>
      </c>
      <c r="EI735">
        <v>-50.3424230769231</v>
      </c>
      <c r="EJ735">
        <v>709.041076923077</v>
      </c>
      <c r="EK735">
        <v>758.306384615385</v>
      </c>
      <c r="EL735">
        <v>2.94913</v>
      </c>
      <c r="EM735">
        <v>742.699615384616</v>
      </c>
      <c r="EN735">
        <v>20.5809230769231</v>
      </c>
      <c r="EO735">
        <v>2.12386076923077</v>
      </c>
      <c r="EP735">
        <v>1.85766846153846</v>
      </c>
      <c r="EQ735">
        <v>18.3992846153846</v>
      </c>
      <c r="ER735">
        <v>16.2806461538462</v>
      </c>
      <c r="ES735">
        <v>2000.02692307692</v>
      </c>
      <c r="ET735">
        <v>0.980004307692308</v>
      </c>
      <c r="EU735">
        <v>0.0199959769230769</v>
      </c>
      <c r="EV735">
        <v>0</v>
      </c>
      <c r="EW735">
        <v>855.339769230769</v>
      </c>
      <c r="EX735">
        <v>5.00059</v>
      </c>
      <c r="EY735">
        <v>17239.0769230769</v>
      </c>
      <c r="EZ735">
        <v>17360.5692307692</v>
      </c>
      <c r="FA735">
        <v>41.25</v>
      </c>
      <c r="FB735">
        <v>41</v>
      </c>
      <c r="FC735">
        <v>40.6056153846154</v>
      </c>
      <c r="FD735">
        <v>40.562</v>
      </c>
      <c r="FE735">
        <v>42.1918461538462</v>
      </c>
      <c r="FF735">
        <v>1955.13692307692</v>
      </c>
      <c r="FG735">
        <v>39.89</v>
      </c>
      <c r="FH735">
        <v>0</v>
      </c>
      <c r="FI735">
        <v>1759357717.8</v>
      </c>
      <c r="FJ735">
        <v>0</v>
      </c>
      <c r="FK735">
        <v>855.621153846154</v>
      </c>
      <c r="FL735">
        <v>37.2484786715488</v>
      </c>
      <c r="FM735">
        <v>748.447863655481</v>
      </c>
      <c r="FN735">
        <v>17244.2192307692</v>
      </c>
      <c r="FO735">
        <v>15</v>
      </c>
      <c r="FP735">
        <v>0</v>
      </c>
      <c r="FQ735" t="s">
        <v>439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-50.207880952381</v>
      </c>
      <c r="GD735">
        <v>-3.74160000000012</v>
      </c>
      <c r="GE735">
        <v>0.471118424722891</v>
      </c>
      <c r="GF735">
        <v>0</v>
      </c>
      <c r="GG735">
        <v>853.801970588235</v>
      </c>
      <c r="GH735">
        <v>36.7557066643507</v>
      </c>
      <c r="GI735">
        <v>3.61341292543811</v>
      </c>
      <c r="GJ735">
        <v>-1</v>
      </c>
      <c r="GK735">
        <v>2.9508880952381</v>
      </c>
      <c r="GL735">
        <v>-0.0189459740259697</v>
      </c>
      <c r="GM735">
        <v>0.00356307601063972</v>
      </c>
      <c r="GN735">
        <v>1</v>
      </c>
      <c r="GO735">
        <v>1</v>
      </c>
      <c r="GP735">
        <v>2</v>
      </c>
      <c r="GQ735" t="s">
        <v>448</v>
      </c>
      <c r="GR735">
        <v>3.13232</v>
      </c>
      <c r="GS735">
        <v>2.71104</v>
      </c>
      <c r="GT735">
        <v>0.132047</v>
      </c>
      <c r="GU735">
        <v>0.138641</v>
      </c>
      <c r="GV735">
        <v>0.101434</v>
      </c>
      <c r="GW735">
        <v>0.0928459</v>
      </c>
      <c r="GX735">
        <v>32713.8</v>
      </c>
      <c r="GY735">
        <v>34799.6</v>
      </c>
      <c r="GZ735">
        <v>34098</v>
      </c>
      <c r="HA735">
        <v>36576.7</v>
      </c>
      <c r="HB735">
        <v>43265</v>
      </c>
      <c r="HC735">
        <v>47641.5</v>
      </c>
      <c r="HD735">
        <v>53182.5</v>
      </c>
      <c r="HE735">
        <v>58455.4</v>
      </c>
      <c r="HF735">
        <v>1.96338</v>
      </c>
      <c r="HG735">
        <v>1.78242</v>
      </c>
      <c r="HH735">
        <v>0.142157</v>
      </c>
      <c r="HI735">
        <v>0</v>
      </c>
      <c r="HJ735">
        <v>27.6638</v>
      </c>
      <c r="HK735">
        <v>999.9</v>
      </c>
      <c r="HL735">
        <v>49.152</v>
      </c>
      <c r="HM735">
        <v>30.887</v>
      </c>
      <c r="HN735">
        <v>24.4083</v>
      </c>
      <c r="HO735">
        <v>54.6415</v>
      </c>
      <c r="HP735">
        <v>45.7332</v>
      </c>
      <c r="HQ735">
        <v>1</v>
      </c>
      <c r="HR735">
        <v>0.0330285</v>
      </c>
      <c r="HS735">
        <v>-0.803859</v>
      </c>
      <c r="HT735">
        <v>20.1104</v>
      </c>
      <c r="HU735">
        <v>5.19513</v>
      </c>
      <c r="HV735">
        <v>12.004</v>
      </c>
      <c r="HW735">
        <v>4.97445</v>
      </c>
      <c r="HX735">
        <v>3.294</v>
      </c>
      <c r="HY735">
        <v>9999</v>
      </c>
      <c r="HZ735">
        <v>9999</v>
      </c>
      <c r="IA735">
        <v>999.9</v>
      </c>
      <c r="IB735">
        <v>9999</v>
      </c>
      <c r="IC735">
        <v>1.86325</v>
      </c>
      <c r="ID735">
        <v>1.86813</v>
      </c>
      <c r="IE735">
        <v>1.8679</v>
      </c>
      <c r="IF735">
        <v>1.86905</v>
      </c>
      <c r="IG735">
        <v>1.86985</v>
      </c>
      <c r="IH735">
        <v>1.86587</v>
      </c>
      <c r="II735">
        <v>1.86697</v>
      </c>
      <c r="IJ735">
        <v>1.86844</v>
      </c>
      <c r="IK735">
        <v>5</v>
      </c>
      <c r="IL735">
        <v>0</v>
      </c>
      <c r="IM735">
        <v>0</v>
      </c>
      <c r="IN735">
        <v>0</v>
      </c>
      <c r="IO735" t="s">
        <v>441</v>
      </c>
      <c r="IP735" t="s">
        <v>442</v>
      </c>
      <c r="IQ735" t="s">
        <v>443</v>
      </c>
      <c r="IR735" t="s">
        <v>443</v>
      </c>
      <c r="IS735" t="s">
        <v>443</v>
      </c>
      <c r="IT735" t="s">
        <v>443</v>
      </c>
      <c r="IU735">
        <v>0</v>
      </c>
      <c r="IV735">
        <v>100</v>
      </c>
      <c r="IW735">
        <v>100</v>
      </c>
      <c r="IX735">
        <v>2.855</v>
      </c>
      <c r="IY735">
        <v>0.3624</v>
      </c>
      <c r="IZ735">
        <v>0.591063205497763</v>
      </c>
      <c r="JA735">
        <v>0.00362635438953289</v>
      </c>
      <c r="JB735">
        <v>-8.50754122937555e-07</v>
      </c>
      <c r="JC735">
        <v>2.87264459290622e-10</v>
      </c>
      <c r="JD735">
        <v>-0.103101814204982</v>
      </c>
      <c r="JE735">
        <v>-0.017656537129445</v>
      </c>
      <c r="JF735">
        <v>0.00217271289782075</v>
      </c>
      <c r="JG735">
        <v>-2.34727275410467e-05</v>
      </c>
      <c r="JH735">
        <v>4</v>
      </c>
      <c r="JI735">
        <v>2183</v>
      </c>
      <c r="JJ735">
        <v>1</v>
      </c>
      <c r="JK735">
        <v>27</v>
      </c>
      <c r="JL735">
        <v>29322628.6</v>
      </c>
      <c r="JM735">
        <v>29322628.6</v>
      </c>
      <c r="JN735">
        <v>1.64673</v>
      </c>
      <c r="JO735">
        <v>2.66846</v>
      </c>
      <c r="JP735">
        <v>1.54785</v>
      </c>
      <c r="JQ735">
        <v>2.31323</v>
      </c>
      <c r="JR735">
        <v>1.64673</v>
      </c>
      <c r="JS735">
        <v>2.3645</v>
      </c>
      <c r="JT735">
        <v>34.3269</v>
      </c>
      <c r="JU735">
        <v>24.1926</v>
      </c>
      <c r="JV735">
        <v>18</v>
      </c>
      <c r="JW735">
        <v>506.101</v>
      </c>
      <c r="JX735">
        <v>391.437</v>
      </c>
      <c r="JY735">
        <v>28.4215</v>
      </c>
      <c r="JZ735">
        <v>27.7617</v>
      </c>
      <c r="KA735">
        <v>30.0003</v>
      </c>
      <c r="KB735">
        <v>27.696</v>
      </c>
      <c r="KC735">
        <v>27.6467</v>
      </c>
      <c r="KD735">
        <v>32.9547</v>
      </c>
      <c r="KE735">
        <v>15.6947</v>
      </c>
      <c r="KF735">
        <v>17.8567</v>
      </c>
      <c r="KG735">
        <v>28.4203</v>
      </c>
      <c r="KH735">
        <v>791.823</v>
      </c>
      <c r="KI735">
        <v>20.6903</v>
      </c>
      <c r="KJ735">
        <v>96.6819</v>
      </c>
      <c r="KK735">
        <v>94.712</v>
      </c>
    </row>
    <row r="736" spans="1:297">
      <c r="A736">
        <v>720</v>
      </c>
      <c r="B736">
        <v>1759357722.1</v>
      </c>
      <c r="C736">
        <v>24862.0999999046</v>
      </c>
      <c r="D736" t="s">
        <v>1888</v>
      </c>
      <c r="E736" t="s">
        <v>1889</v>
      </c>
      <c r="F736">
        <v>5</v>
      </c>
      <c r="G736" t="s">
        <v>1795</v>
      </c>
      <c r="H736" t="s">
        <v>436</v>
      </c>
      <c r="I736">
        <v>1759357713.94615</v>
      </c>
      <c r="J736">
        <f>(K736)/1000</f>
        <v>0</v>
      </c>
      <c r="K736">
        <f>IF(DP736, AN736, AH736)</f>
        <v>0</v>
      </c>
      <c r="L736">
        <f>IF(DP736, AI736, AG736)</f>
        <v>0</v>
      </c>
      <c r="M736">
        <f>DR736 - IF(AU736&gt;1, L736*DL736*100.0/(AW736), 0)</f>
        <v>0</v>
      </c>
      <c r="N736">
        <f>((T736-J736/2)*M736-L736)/(T736+J736/2)</f>
        <v>0</v>
      </c>
      <c r="O736">
        <f>N736*(DY736+DZ736)/1000.0</f>
        <v>0</v>
      </c>
      <c r="P736">
        <f>(DR736 - IF(AU736&gt;1, L736*DL736*100.0/(AW736), 0))*(DY736+DZ736)/1000.0</f>
        <v>0</v>
      </c>
      <c r="Q736">
        <f>2.0/((1/S736-1/R736)+SIGN(S736)*SQRT((1/S736-1/R736)*(1/S736-1/R736) + 4*DM736/((DM736+1)*(DM736+1))*(2*1/S736*1/R736-1/R736*1/R736)))</f>
        <v>0</v>
      </c>
      <c r="R736">
        <f>IF(LEFT(DN736,1)&lt;&gt;"0",IF(LEFT(DN736,1)="1",3.0,DO736),$D$5+$E$5*(EF736*DY736/($K$5*1000))+$F$5*(EF736*DY736/($K$5*1000))*MAX(MIN(DL736,$J$5),$I$5)*MAX(MIN(DL736,$J$5),$I$5)+$G$5*MAX(MIN(DL736,$J$5),$I$5)*(EF736*DY736/($K$5*1000))+$H$5*(EF736*DY736/($K$5*1000))*(EF736*DY736/($K$5*1000)))</f>
        <v>0</v>
      </c>
      <c r="S736">
        <f>J736*(1000-(1000*0.61365*exp(17.502*W736/(240.97+W736))/(DY736+DZ736)+DT736)/2)/(1000*0.61365*exp(17.502*W736/(240.97+W736))/(DY736+DZ736)-DT736)</f>
        <v>0</v>
      </c>
      <c r="T736">
        <f>1/((DM736+1)/(Q736/1.6)+1/(R736/1.37)) + DM736/((DM736+1)/(Q736/1.6) + DM736/(R736/1.37))</f>
        <v>0</v>
      </c>
      <c r="U736">
        <f>(DH736*DK736)</f>
        <v>0</v>
      </c>
      <c r="V736">
        <f>(EA736+(U736+2*0.95*5.67E-8*(((EA736+$B$7)+273)^4-(EA736+273)^4)-44100*J736)/(1.84*29.3*R736+8*0.95*5.67E-8*(EA736+273)^3))</f>
        <v>0</v>
      </c>
      <c r="W736">
        <f>($C$7*EB736+$D$7*EC736+$E$7*V736)</f>
        <v>0</v>
      </c>
      <c r="X736">
        <f>0.61365*exp(17.502*W736/(240.97+W736))</f>
        <v>0</v>
      </c>
      <c r="Y736">
        <f>(Z736/AA736*100)</f>
        <v>0</v>
      </c>
      <c r="Z736">
        <f>DT736*(DY736+DZ736)/1000</f>
        <v>0</v>
      </c>
      <c r="AA736">
        <f>0.61365*exp(17.502*EA736/(240.97+EA736))</f>
        <v>0</v>
      </c>
      <c r="AB736">
        <f>(X736-DT736*(DY736+DZ736)/1000)</f>
        <v>0</v>
      </c>
      <c r="AC736">
        <f>(-J736*44100)</f>
        <v>0</v>
      </c>
      <c r="AD736">
        <f>2*29.3*R736*0.92*(EA736-W736)</f>
        <v>0</v>
      </c>
      <c r="AE736">
        <f>2*0.95*5.67E-8*(((EA736+$B$7)+273)^4-(W736+273)^4)</f>
        <v>0</v>
      </c>
      <c r="AF736">
        <f>U736+AE736+AC736+AD736</f>
        <v>0</v>
      </c>
      <c r="AG736">
        <f>DX736*AU736*(DS736-DR736*(1000-AU736*DU736)/(1000-AU736*DT736))/(100*DL736)</f>
        <v>0</v>
      </c>
      <c r="AH736">
        <f>1000*DX736*AU736*(DT736-DU736)/(100*DL736*(1000-AU736*DT736))</f>
        <v>0</v>
      </c>
      <c r="AI736">
        <f>(AJ736 - AK736 - DY736*1E3/(8.314*(EA736+273.15)) * AM736/DX736 * AL736) * DX736/(100*DL736) * (1000 - DU736)/1000</f>
        <v>0</v>
      </c>
      <c r="AJ736">
        <v>789.928324911025</v>
      </c>
      <c r="AK736">
        <v>748.130993939394</v>
      </c>
      <c r="AL736">
        <v>3.08971904276413</v>
      </c>
      <c r="AM736">
        <v>64.7014413785426</v>
      </c>
      <c r="AN736">
        <f>(AP736 - AO736 + DY736*1E3/(8.314*(EA736+273.15)) * AR736/DX736 * AQ736) * DX736/(100*DL736) * 1000/(1000 - AP736)</f>
        <v>0</v>
      </c>
      <c r="AO736">
        <v>20.5848633408706</v>
      </c>
      <c r="AP736">
        <v>23.535476969697</v>
      </c>
      <c r="AQ736">
        <v>-5.66388497793605e-07</v>
      </c>
      <c r="AR736">
        <v>119.371846667819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MAX(0,($B$13+$C$13*EF736)/(1+$D$13*EF736)*DY736/(EA736+273)*$E$13)</f>
        <v>0</v>
      </c>
      <c r="AX736" t="s">
        <v>437</v>
      </c>
      <c r="AY736" t="s">
        <v>437</v>
      </c>
      <c r="AZ736">
        <v>0</v>
      </c>
      <c r="BA736">
        <v>0</v>
      </c>
      <c r="BB736">
        <f>1-AZ736/BA736</f>
        <v>0</v>
      </c>
      <c r="BC736">
        <v>0</v>
      </c>
      <c r="BD736" t="s">
        <v>437</v>
      </c>
      <c r="BE736" t="s">
        <v>437</v>
      </c>
      <c r="BF736">
        <v>0</v>
      </c>
      <c r="BG736">
        <v>0</v>
      </c>
      <c r="BH736">
        <f>1-BF736/BG736</f>
        <v>0</v>
      </c>
      <c r="BI736">
        <v>0.5</v>
      </c>
      <c r="BJ736">
        <f>DI736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437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DH736">
        <f>$B$11*EG736+$C$11*EH736+$F$11*ES736*(1-EV736)</f>
        <v>0</v>
      </c>
      <c r="DI736">
        <f>DH736*DJ736</f>
        <v>0</v>
      </c>
      <c r="DJ736">
        <f>($B$11*$D$9+$C$11*$D$9+$F$11*((FF736+EX736)/MAX(FF736+EX736+FG736, 0.1)*$I$9+FG736/MAX(FF736+EX736+FG736, 0.1)*$J$9))/($B$11+$C$11+$F$11)</f>
        <v>0</v>
      </c>
      <c r="DK736">
        <f>($B$11*$K$9+$C$11*$K$9+$F$11*((FF736+EX736)/MAX(FF736+EX736+FG736, 0.1)*$P$9+FG736/MAX(FF736+EX736+FG736, 0.1)*$Q$9))/($B$11+$C$11+$F$11)</f>
        <v>0</v>
      </c>
      <c r="DL736">
        <v>5.9</v>
      </c>
      <c r="DM736">
        <v>0.5</v>
      </c>
      <c r="DN736" t="s">
        <v>438</v>
      </c>
      <c r="DO736">
        <v>2</v>
      </c>
      <c r="DP736" t="b">
        <v>1</v>
      </c>
      <c r="DQ736">
        <v>1759357713.94615</v>
      </c>
      <c r="DR736">
        <v>708.273307692308</v>
      </c>
      <c r="DS736">
        <v>758.836384615385</v>
      </c>
      <c r="DT736">
        <v>23.5336230769231</v>
      </c>
      <c r="DU736">
        <v>20.5838461538462</v>
      </c>
      <c r="DV736">
        <v>705.446692307692</v>
      </c>
      <c r="DW736">
        <v>23.1713230769231</v>
      </c>
      <c r="DX736">
        <v>499.986769230769</v>
      </c>
      <c r="DY736">
        <v>90.2622153846154</v>
      </c>
      <c r="DZ736">
        <v>0.0327197153846154</v>
      </c>
      <c r="EA736">
        <v>30.0768153846154</v>
      </c>
      <c r="EB736">
        <v>29.9790230769231</v>
      </c>
      <c r="EC736">
        <v>999.9</v>
      </c>
      <c r="ED736">
        <v>0</v>
      </c>
      <c r="EE736">
        <v>0</v>
      </c>
      <c r="EF736">
        <v>9990.33</v>
      </c>
      <c r="EG736">
        <v>0</v>
      </c>
      <c r="EH736">
        <v>14.6185</v>
      </c>
      <c r="EI736">
        <v>-50.5629</v>
      </c>
      <c r="EJ736">
        <v>725.343461538461</v>
      </c>
      <c r="EK736">
        <v>774.784538461538</v>
      </c>
      <c r="EL736">
        <v>2.94979153846154</v>
      </c>
      <c r="EM736">
        <v>758.836384615385</v>
      </c>
      <c r="EN736">
        <v>20.5838461538462</v>
      </c>
      <c r="EO736">
        <v>2.12419769230769</v>
      </c>
      <c r="EP736">
        <v>1.85794461538462</v>
      </c>
      <c r="EQ736">
        <v>18.4018076923077</v>
      </c>
      <c r="ER736">
        <v>16.2829769230769</v>
      </c>
      <c r="ES736">
        <v>2000.00538461538</v>
      </c>
      <c r="ET736">
        <v>0.980004</v>
      </c>
      <c r="EU736">
        <v>0.0199962153846154</v>
      </c>
      <c r="EV736">
        <v>0</v>
      </c>
      <c r="EW736">
        <v>858.486923076923</v>
      </c>
      <c r="EX736">
        <v>5.00059</v>
      </c>
      <c r="EY736">
        <v>17301.8230769231</v>
      </c>
      <c r="EZ736">
        <v>17360.3769230769</v>
      </c>
      <c r="FA736">
        <v>41.25</v>
      </c>
      <c r="FB736">
        <v>41</v>
      </c>
      <c r="FC736">
        <v>40.6007692307692</v>
      </c>
      <c r="FD736">
        <v>40.562</v>
      </c>
      <c r="FE736">
        <v>42.1918461538462</v>
      </c>
      <c r="FF736">
        <v>1955.11538461538</v>
      </c>
      <c r="FG736">
        <v>39.89</v>
      </c>
      <c r="FH736">
        <v>0</v>
      </c>
      <c r="FI736">
        <v>1759357723.2</v>
      </c>
      <c r="FJ736">
        <v>0</v>
      </c>
      <c r="FK736">
        <v>859.18064</v>
      </c>
      <c r="FL736">
        <v>37.312846155901</v>
      </c>
      <c r="FM736">
        <v>770.669230696489</v>
      </c>
      <c r="FN736">
        <v>17316.416</v>
      </c>
      <c r="FO736">
        <v>15</v>
      </c>
      <c r="FP736">
        <v>0</v>
      </c>
      <c r="FQ736" t="s">
        <v>439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-50.386145</v>
      </c>
      <c r="GD736">
        <v>-2.17958345864663</v>
      </c>
      <c r="GE736">
        <v>0.517565090085295</v>
      </c>
      <c r="GF736">
        <v>0</v>
      </c>
      <c r="GG736">
        <v>856.745058823529</v>
      </c>
      <c r="GH736">
        <v>37.3752788421952</v>
      </c>
      <c r="GI736">
        <v>3.67478909311715</v>
      </c>
      <c r="GJ736">
        <v>-1</v>
      </c>
      <c r="GK736">
        <v>2.9493955</v>
      </c>
      <c r="GL736">
        <v>0.0129938345864659</v>
      </c>
      <c r="GM736">
        <v>0.0017143379917624</v>
      </c>
      <c r="GN736">
        <v>1</v>
      </c>
      <c r="GO736">
        <v>1</v>
      </c>
      <c r="GP736">
        <v>2</v>
      </c>
      <c r="GQ736" t="s">
        <v>448</v>
      </c>
      <c r="GR736">
        <v>3.13239</v>
      </c>
      <c r="GS736">
        <v>2.71084</v>
      </c>
      <c r="GT736">
        <v>0.133978</v>
      </c>
      <c r="GU736">
        <v>0.140786</v>
      </c>
      <c r="GV736">
        <v>0.101436</v>
      </c>
      <c r="GW736">
        <v>0.092869</v>
      </c>
      <c r="GX736">
        <v>32641.1</v>
      </c>
      <c r="GY736">
        <v>34712.8</v>
      </c>
      <c r="GZ736">
        <v>34098.1</v>
      </c>
      <c r="HA736">
        <v>36576.6</v>
      </c>
      <c r="HB736">
        <v>43265.1</v>
      </c>
      <c r="HC736">
        <v>47640.5</v>
      </c>
      <c r="HD736">
        <v>53182.5</v>
      </c>
      <c r="HE736">
        <v>58455.4</v>
      </c>
      <c r="HF736">
        <v>1.96365</v>
      </c>
      <c r="HG736">
        <v>1.7822</v>
      </c>
      <c r="HH736">
        <v>0.142828</v>
      </c>
      <c r="HI736">
        <v>0</v>
      </c>
      <c r="HJ736">
        <v>27.6674</v>
      </c>
      <c r="HK736">
        <v>999.9</v>
      </c>
      <c r="HL736">
        <v>49.152</v>
      </c>
      <c r="HM736">
        <v>30.877</v>
      </c>
      <c r="HN736">
        <v>24.3949</v>
      </c>
      <c r="HO736">
        <v>54.7715</v>
      </c>
      <c r="HP736">
        <v>45.7292</v>
      </c>
      <c r="HQ736">
        <v>1</v>
      </c>
      <c r="HR736">
        <v>0.0330945</v>
      </c>
      <c r="HS736">
        <v>-0.749684</v>
      </c>
      <c r="HT736">
        <v>20.1108</v>
      </c>
      <c r="HU736">
        <v>5.19603</v>
      </c>
      <c r="HV736">
        <v>12.004</v>
      </c>
      <c r="HW736">
        <v>4.97445</v>
      </c>
      <c r="HX736">
        <v>3.2939</v>
      </c>
      <c r="HY736">
        <v>9999</v>
      </c>
      <c r="HZ736">
        <v>9999</v>
      </c>
      <c r="IA736">
        <v>999.9</v>
      </c>
      <c r="IB736">
        <v>9999</v>
      </c>
      <c r="IC736">
        <v>1.86326</v>
      </c>
      <c r="ID736">
        <v>1.86813</v>
      </c>
      <c r="IE736">
        <v>1.86789</v>
      </c>
      <c r="IF736">
        <v>1.86907</v>
      </c>
      <c r="IG736">
        <v>1.86988</v>
      </c>
      <c r="IH736">
        <v>1.86595</v>
      </c>
      <c r="II736">
        <v>1.86695</v>
      </c>
      <c r="IJ736">
        <v>1.86844</v>
      </c>
      <c r="IK736">
        <v>5</v>
      </c>
      <c r="IL736">
        <v>0</v>
      </c>
      <c r="IM736">
        <v>0</v>
      </c>
      <c r="IN736">
        <v>0</v>
      </c>
      <c r="IO736" t="s">
        <v>441</v>
      </c>
      <c r="IP736" t="s">
        <v>442</v>
      </c>
      <c r="IQ736" t="s">
        <v>443</v>
      </c>
      <c r="IR736" t="s">
        <v>443</v>
      </c>
      <c r="IS736" t="s">
        <v>443</v>
      </c>
      <c r="IT736" t="s">
        <v>443</v>
      </c>
      <c r="IU736">
        <v>0</v>
      </c>
      <c r="IV736">
        <v>100</v>
      </c>
      <c r="IW736">
        <v>100</v>
      </c>
      <c r="IX736">
        <v>2.899</v>
      </c>
      <c r="IY736">
        <v>0.3624</v>
      </c>
      <c r="IZ736">
        <v>0.591063205497763</v>
      </c>
      <c r="JA736">
        <v>0.00362635438953289</v>
      </c>
      <c r="JB736">
        <v>-8.50754122937555e-07</v>
      </c>
      <c r="JC736">
        <v>2.87264459290622e-10</v>
      </c>
      <c r="JD736">
        <v>-0.103101814204982</v>
      </c>
      <c r="JE736">
        <v>-0.017656537129445</v>
      </c>
      <c r="JF736">
        <v>0.00217271289782075</v>
      </c>
      <c r="JG736">
        <v>-2.34727275410467e-05</v>
      </c>
      <c r="JH736">
        <v>4</v>
      </c>
      <c r="JI736">
        <v>2183</v>
      </c>
      <c r="JJ736">
        <v>1</v>
      </c>
      <c r="JK736">
        <v>27</v>
      </c>
      <c r="JL736">
        <v>29322628.7</v>
      </c>
      <c r="JM736">
        <v>29322628.7</v>
      </c>
      <c r="JN736">
        <v>1.67358</v>
      </c>
      <c r="JO736">
        <v>2.63428</v>
      </c>
      <c r="JP736">
        <v>1.54785</v>
      </c>
      <c r="JQ736">
        <v>2.31323</v>
      </c>
      <c r="JR736">
        <v>1.64673</v>
      </c>
      <c r="JS736">
        <v>2.36694</v>
      </c>
      <c r="JT736">
        <v>34.3497</v>
      </c>
      <c r="JU736">
        <v>24.1926</v>
      </c>
      <c r="JV736">
        <v>18</v>
      </c>
      <c r="JW736">
        <v>506.303</v>
      </c>
      <c r="JX736">
        <v>391.332</v>
      </c>
      <c r="JY736">
        <v>28.4316</v>
      </c>
      <c r="JZ736">
        <v>27.764</v>
      </c>
      <c r="KA736">
        <v>30.0001</v>
      </c>
      <c r="KB736">
        <v>27.6983</v>
      </c>
      <c r="KC736">
        <v>27.649</v>
      </c>
      <c r="KD736">
        <v>33.514</v>
      </c>
      <c r="KE736">
        <v>15.3949</v>
      </c>
      <c r="KF736">
        <v>17.8567</v>
      </c>
      <c r="KG736">
        <v>28.426</v>
      </c>
      <c r="KH736">
        <v>805.417</v>
      </c>
      <c r="KI736">
        <v>20.7218</v>
      </c>
      <c r="KJ736">
        <v>96.6819</v>
      </c>
      <c r="KK736">
        <v>94.7119</v>
      </c>
    </row>
    <row r="737" spans="1:297">
      <c r="A737">
        <v>721</v>
      </c>
      <c r="B737">
        <v>1759357727.1</v>
      </c>
      <c r="C737">
        <v>24867.0999999046</v>
      </c>
      <c r="D737" t="s">
        <v>1890</v>
      </c>
      <c r="E737" t="s">
        <v>1891</v>
      </c>
      <c r="F737">
        <v>5</v>
      </c>
      <c r="G737" t="s">
        <v>1795</v>
      </c>
      <c r="H737" t="s">
        <v>436</v>
      </c>
      <c r="I737">
        <v>1759357718.94615</v>
      </c>
      <c r="J737">
        <f>(K737)/1000</f>
        <v>0</v>
      </c>
      <c r="K737">
        <f>IF(DP737, AN737, AH737)</f>
        <v>0</v>
      </c>
      <c r="L737">
        <f>IF(DP737, AI737, AG737)</f>
        <v>0</v>
      </c>
      <c r="M737">
        <f>DR737 - IF(AU737&gt;1, L737*DL737*100.0/(AW737), 0)</f>
        <v>0</v>
      </c>
      <c r="N737">
        <f>((T737-J737/2)*M737-L737)/(T737+J737/2)</f>
        <v>0</v>
      </c>
      <c r="O737">
        <f>N737*(DY737+DZ737)/1000.0</f>
        <v>0</v>
      </c>
      <c r="P737">
        <f>(DR737 - IF(AU737&gt;1, L737*DL737*100.0/(AW737), 0))*(DY737+DZ737)/1000.0</f>
        <v>0</v>
      </c>
      <c r="Q737">
        <f>2.0/((1/S737-1/R737)+SIGN(S737)*SQRT((1/S737-1/R737)*(1/S737-1/R737) + 4*DM737/((DM737+1)*(DM737+1))*(2*1/S737*1/R737-1/R737*1/R737)))</f>
        <v>0</v>
      </c>
      <c r="R737">
        <f>IF(LEFT(DN737,1)&lt;&gt;"0",IF(LEFT(DN737,1)="1",3.0,DO737),$D$5+$E$5*(EF737*DY737/($K$5*1000))+$F$5*(EF737*DY737/($K$5*1000))*MAX(MIN(DL737,$J$5),$I$5)*MAX(MIN(DL737,$J$5),$I$5)+$G$5*MAX(MIN(DL737,$J$5),$I$5)*(EF737*DY737/($K$5*1000))+$H$5*(EF737*DY737/($K$5*1000))*(EF737*DY737/($K$5*1000)))</f>
        <v>0</v>
      </c>
      <c r="S737">
        <f>J737*(1000-(1000*0.61365*exp(17.502*W737/(240.97+W737))/(DY737+DZ737)+DT737)/2)/(1000*0.61365*exp(17.502*W737/(240.97+W737))/(DY737+DZ737)-DT737)</f>
        <v>0</v>
      </c>
      <c r="T737">
        <f>1/((DM737+1)/(Q737/1.6)+1/(R737/1.37)) + DM737/((DM737+1)/(Q737/1.6) + DM737/(R737/1.37))</f>
        <v>0</v>
      </c>
      <c r="U737">
        <f>(DH737*DK737)</f>
        <v>0</v>
      </c>
      <c r="V737">
        <f>(EA737+(U737+2*0.95*5.67E-8*(((EA737+$B$7)+273)^4-(EA737+273)^4)-44100*J737)/(1.84*29.3*R737+8*0.95*5.67E-8*(EA737+273)^3))</f>
        <v>0</v>
      </c>
      <c r="W737">
        <f>($C$7*EB737+$D$7*EC737+$E$7*V737)</f>
        <v>0</v>
      </c>
      <c r="X737">
        <f>0.61365*exp(17.502*W737/(240.97+W737))</f>
        <v>0</v>
      </c>
      <c r="Y737">
        <f>(Z737/AA737*100)</f>
        <v>0</v>
      </c>
      <c r="Z737">
        <f>DT737*(DY737+DZ737)/1000</f>
        <v>0</v>
      </c>
      <c r="AA737">
        <f>0.61365*exp(17.502*EA737/(240.97+EA737))</f>
        <v>0</v>
      </c>
      <c r="AB737">
        <f>(X737-DT737*(DY737+DZ737)/1000)</f>
        <v>0</v>
      </c>
      <c r="AC737">
        <f>(-J737*44100)</f>
        <v>0</v>
      </c>
      <c r="AD737">
        <f>2*29.3*R737*0.92*(EA737-W737)</f>
        <v>0</v>
      </c>
      <c r="AE737">
        <f>2*0.95*5.67E-8*(((EA737+$B$7)+273)^4-(W737+273)^4)</f>
        <v>0</v>
      </c>
      <c r="AF737">
        <f>U737+AE737+AC737+AD737</f>
        <v>0</v>
      </c>
      <c r="AG737">
        <f>DX737*AU737*(DS737-DR737*(1000-AU737*DU737)/(1000-AU737*DT737))/(100*DL737)</f>
        <v>0</v>
      </c>
      <c r="AH737">
        <f>1000*DX737*AU737*(DT737-DU737)/(100*DL737*(1000-AU737*DT737))</f>
        <v>0</v>
      </c>
      <c r="AI737">
        <f>(AJ737 - AK737 - DY737*1E3/(8.314*(EA737+273.15)) * AM737/DX737 * AL737) * DX737/(100*DL737) * (1000 - DU737)/1000</f>
        <v>0</v>
      </c>
      <c r="AJ737">
        <v>808.207035481111</v>
      </c>
      <c r="AK737">
        <v>764.979181818182</v>
      </c>
      <c r="AL737">
        <v>3.37976658759246</v>
      </c>
      <c r="AM737">
        <v>64.7014413785426</v>
      </c>
      <c r="AN737">
        <f>(AP737 - AO737 + DY737*1E3/(8.314*(EA737+273.15)) * AR737/DX737 * AQ737) * DX737/(100*DL737) * 1000/(1000 - AP737)</f>
        <v>0</v>
      </c>
      <c r="AO737">
        <v>20.6171560877992</v>
      </c>
      <c r="AP737">
        <v>23.5417436363636</v>
      </c>
      <c r="AQ737">
        <v>4.05929184818497e-05</v>
      </c>
      <c r="AR737">
        <v>119.371846667819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MAX(0,($B$13+$C$13*EF737)/(1+$D$13*EF737)*DY737/(EA737+273)*$E$13)</f>
        <v>0</v>
      </c>
      <c r="AX737" t="s">
        <v>437</v>
      </c>
      <c r="AY737" t="s">
        <v>437</v>
      </c>
      <c r="AZ737">
        <v>0</v>
      </c>
      <c r="BA737">
        <v>0</v>
      </c>
      <c r="BB737">
        <f>1-AZ737/BA737</f>
        <v>0</v>
      </c>
      <c r="BC737">
        <v>0</v>
      </c>
      <c r="BD737" t="s">
        <v>437</v>
      </c>
      <c r="BE737" t="s">
        <v>437</v>
      </c>
      <c r="BF737">
        <v>0</v>
      </c>
      <c r="BG737">
        <v>0</v>
      </c>
      <c r="BH737">
        <f>1-BF737/BG737</f>
        <v>0</v>
      </c>
      <c r="BI737">
        <v>0.5</v>
      </c>
      <c r="BJ737">
        <f>DI737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437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DH737">
        <f>$B$11*EG737+$C$11*EH737+$F$11*ES737*(1-EV737)</f>
        <v>0</v>
      </c>
      <c r="DI737">
        <f>DH737*DJ737</f>
        <v>0</v>
      </c>
      <c r="DJ737">
        <f>($B$11*$D$9+$C$11*$D$9+$F$11*((FF737+EX737)/MAX(FF737+EX737+FG737, 0.1)*$I$9+FG737/MAX(FF737+EX737+FG737, 0.1)*$J$9))/($B$11+$C$11+$F$11)</f>
        <v>0</v>
      </c>
      <c r="DK737">
        <f>($B$11*$K$9+$C$11*$K$9+$F$11*((FF737+EX737)/MAX(FF737+EX737+FG737, 0.1)*$P$9+FG737/MAX(FF737+EX737+FG737, 0.1)*$Q$9))/($B$11+$C$11+$F$11)</f>
        <v>0</v>
      </c>
      <c r="DL737">
        <v>5.9</v>
      </c>
      <c r="DM737">
        <v>0.5</v>
      </c>
      <c r="DN737" t="s">
        <v>438</v>
      </c>
      <c r="DO737">
        <v>2</v>
      </c>
      <c r="DP737" t="b">
        <v>1</v>
      </c>
      <c r="DQ737">
        <v>1759357718.94615</v>
      </c>
      <c r="DR737">
        <v>724.142769230769</v>
      </c>
      <c r="DS737">
        <v>775.274692307692</v>
      </c>
      <c r="DT737">
        <v>23.5363769230769</v>
      </c>
      <c r="DU737">
        <v>20.5965461538462</v>
      </c>
      <c r="DV737">
        <v>721.271076923077</v>
      </c>
      <c r="DW737">
        <v>23.1739538461538</v>
      </c>
      <c r="DX737">
        <v>500.003384615385</v>
      </c>
      <c r="DY737">
        <v>90.2626076923077</v>
      </c>
      <c r="DZ737">
        <v>0.0328682461538462</v>
      </c>
      <c r="EA737">
        <v>30.0862076923077</v>
      </c>
      <c r="EB737">
        <v>29.9923846153846</v>
      </c>
      <c r="EC737">
        <v>999.9</v>
      </c>
      <c r="ED737">
        <v>0</v>
      </c>
      <c r="EE737">
        <v>0</v>
      </c>
      <c r="EF737">
        <v>9989.79923076923</v>
      </c>
      <c r="EG737">
        <v>0</v>
      </c>
      <c r="EH737">
        <v>14.6185</v>
      </c>
      <c r="EI737">
        <v>-51.1317461538462</v>
      </c>
      <c r="EJ737">
        <v>741.597461538462</v>
      </c>
      <c r="EK737">
        <v>791.578923076923</v>
      </c>
      <c r="EL737">
        <v>2.93983615384615</v>
      </c>
      <c r="EM737">
        <v>775.274692307692</v>
      </c>
      <c r="EN737">
        <v>20.5965461538462</v>
      </c>
      <c r="EO737">
        <v>2.12445538461538</v>
      </c>
      <c r="EP737">
        <v>1.85909769230769</v>
      </c>
      <c r="EQ737">
        <v>18.4037307692308</v>
      </c>
      <c r="ER737">
        <v>16.2927230769231</v>
      </c>
      <c r="ES737">
        <v>1999.98076923077</v>
      </c>
      <c r="ET737">
        <v>0.980003692307692</v>
      </c>
      <c r="EU737">
        <v>0.0199964538461538</v>
      </c>
      <c r="EV737">
        <v>0</v>
      </c>
      <c r="EW737">
        <v>861.622</v>
      </c>
      <c r="EX737">
        <v>5.00059</v>
      </c>
      <c r="EY737">
        <v>17365.2384615385</v>
      </c>
      <c r="EZ737">
        <v>17360.1692307692</v>
      </c>
      <c r="FA737">
        <v>41.25</v>
      </c>
      <c r="FB737">
        <v>41</v>
      </c>
      <c r="FC737">
        <v>40.6056153846154</v>
      </c>
      <c r="FD737">
        <v>40.562</v>
      </c>
      <c r="FE737">
        <v>42.1918461538462</v>
      </c>
      <c r="FF737">
        <v>1955.09076923077</v>
      </c>
      <c r="FG737">
        <v>39.89</v>
      </c>
      <c r="FH737">
        <v>0</v>
      </c>
      <c r="FI737">
        <v>1759357728</v>
      </c>
      <c r="FJ737">
        <v>0</v>
      </c>
      <c r="FK737">
        <v>862.1742</v>
      </c>
      <c r="FL737">
        <v>38.0670768677637</v>
      </c>
      <c r="FM737">
        <v>771.399998782169</v>
      </c>
      <c r="FN737">
        <v>17378.024</v>
      </c>
      <c r="FO737">
        <v>15</v>
      </c>
      <c r="FP737">
        <v>0</v>
      </c>
      <c r="FQ737" t="s">
        <v>439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-50.9705666666667</v>
      </c>
      <c r="GD737">
        <v>-5.62123636363648</v>
      </c>
      <c r="GE737">
        <v>0.869203582012941</v>
      </c>
      <c r="GF737">
        <v>0</v>
      </c>
      <c r="GG737">
        <v>859.754</v>
      </c>
      <c r="GH737">
        <v>37.517738736574</v>
      </c>
      <c r="GI737">
        <v>3.68894576044828</v>
      </c>
      <c r="GJ737">
        <v>-1</v>
      </c>
      <c r="GK737">
        <v>2.94306952380952</v>
      </c>
      <c r="GL737">
        <v>-0.0915233766233677</v>
      </c>
      <c r="GM737">
        <v>0.0147460940675636</v>
      </c>
      <c r="GN737">
        <v>1</v>
      </c>
      <c r="GO737">
        <v>1</v>
      </c>
      <c r="GP737">
        <v>2</v>
      </c>
      <c r="GQ737" t="s">
        <v>448</v>
      </c>
      <c r="GR737">
        <v>3.13231</v>
      </c>
      <c r="GS737">
        <v>2.71047</v>
      </c>
      <c r="GT737">
        <v>0.136019</v>
      </c>
      <c r="GU737">
        <v>0.142768</v>
      </c>
      <c r="GV737">
        <v>0.101472</v>
      </c>
      <c r="GW737">
        <v>0.0930705</v>
      </c>
      <c r="GX737">
        <v>32563.9</v>
      </c>
      <c r="GY737">
        <v>34632.1</v>
      </c>
      <c r="GZ737">
        <v>34097.8</v>
      </c>
      <c r="HA737">
        <v>36575.9</v>
      </c>
      <c r="HB737">
        <v>43263.1</v>
      </c>
      <c r="HC737">
        <v>47629.2</v>
      </c>
      <c r="HD737">
        <v>53182</v>
      </c>
      <c r="HE737">
        <v>58454.5</v>
      </c>
      <c r="HF737">
        <v>1.96332</v>
      </c>
      <c r="HG737">
        <v>1.78237</v>
      </c>
      <c r="HH737">
        <v>0.143461</v>
      </c>
      <c r="HI737">
        <v>0</v>
      </c>
      <c r="HJ737">
        <v>27.671</v>
      </c>
      <c r="HK737">
        <v>999.9</v>
      </c>
      <c r="HL737">
        <v>49.152</v>
      </c>
      <c r="HM737">
        <v>30.887</v>
      </c>
      <c r="HN737">
        <v>24.406</v>
      </c>
      <c r="HO737">
        <v>55.1115</v>
      </c>
      <c r="HP737">
        <v>45.7252</v>
      </c>
      <c r="HQ737">
        <v>1</v>
      </c>
      <c r="HR737">
        <v>0.0330615</v>
      </c>
      <c r="HS737">
        <v>-0.724129</v>
      </c>
      <c r="HT737">
        <v>20.1108</v>
      </c>
      <c r="HU737">
        <v>5.19603</v>
      </c>
      <c r="HV737">
        <v>12.004</v>
      </c>
      <c r="HW737">
        <v>4.97395</v>
      </c>
      <c r="HX737">
        <v>3.29388</v>
      </c>
      <c r="HY737">
        <v>9999</v>
      </c>
      <c r="HZ737">
        <v>9999</v>
      </c>
      <c r="IA737">
        <v>999.9</v>
      </c>
      <c r="IB737">
        <v>9999</v>
      </c>
      <c r="IC737">
        <v>1.86325</v>
      </c>
      <c r="ID737">
        <v>1.86813</v>
      </c>
      <c r="IE737">
        <v>1.8679</v>
      </c>
      <c r="IF737">
        <v>1.86906</v>
      </c>
      <c r="IG737">
        <v>1.86989</v>
      </c>
      <c r="IH737">
        <v>1.86592</v>
      </c>
      <c r="II737">
        <v>1.86696</v>
      </c>
      <c r="IJ737">
        <v>1.86844</v>
      </c>
      <c r="IK737">
        <v>5</v>
      </c>
      <c r="IL737">
        <v>0</v>
      </c>
      <c r="IM737">
        <v>0</v>
      </c>
      <c r="IN737">
        <v>0</v>
      </c>
      <c r="IO737" t="s">
        <v>441</v>
      </c>
      <c r="IP737" t="s">
        <v>442</v>
      </c>
      <c r="IQ737" t="s">
        <v>443</v>
      </c>
      <c r="IR737" t="s">
        <v>443</v>
      </c>
      <c r="IS737" t="s">
        <v>443</v>
      </c>
      <c r="IT737" t="s">
        <v>443</v>
      </c>
      <c r="IU737">
        <v>0</v>
      </c>
      <c r="IV737">
        <v>100</v>
      </c>
      <c r="IW737">
        <v>100</v>
      </c>
      <c r="IX737">
        <v>2.945</v>
      </c>
      <c r="IY737">
        <v>0.3628</v>
      </c>
      <c r="IZ737">
        <v>0.591063205497763</v>
      </c>
      <c r="JA737">
        <v>0.00362635438953289</v>
      </c>
      <c r="JB737">
        <v>-8.50754122937555e-07</v>
      </c>
      <c r="JC737">
        <v>2.87264459290622e-10</v>
      </c>
      <c r="JD737">
        <v>-0.103101814204982</v>
      </c>
      <c r="JE737">
        <v>-0.017656537129445</v>
      </c>
      <c r="JF737">
        <v>0.00217271289782075</v>
      </c>
      <c r="JG737">
        <v>-2.34727275410467e-05</v>
      </c>
      <c r="JH737">
        <v>4</v>
      </c>
      <c r="JI737">
        <v>2183</v>
      </c>
      <c r="JJ737">
        <v>1</v>
      </c>
      <c r="JK737">
        <v>27</v>
      </c>
      <c r="JL737">
        <v>29322628.8</v>
      </c>
      <c r="JM737">
        <v>29322628.8</v>
      </c>
      <c r="JN737">
        <v>1.698</v>
      </c>
      <c r="JO737">
        <v>2.63184</v>
      </c>
      <c r="JP737">
        <v>1.54785</v>
      </c>
      <c r="JQ737">
        <v>2.31201</v>
      </c>
      <c r="JR737">
        <v>1.64673</v>
      </c>
      <c r="JS737">
        <v>2.37183</v>
      </c>
      <c r="JT737">
        <v>34.3497</v>
      </c>
      <c r="JU737">
        <v>24.1926</v>
      </c>
      <c r="JV737">
        <v>18</v>
      </c>
      <c r="JW737">
        <v>506.11</v>
      </c>
      <c r="JX737">
        <v>391.445</v>
      </c>
      <c r="JY737">
        <v>28.4339</v>
      </c>
      <c r="JZ737">
        <v>27.7658</v>
      </c>
      <c r="KA737">
        <v>30.0001</v>
      </c>
      <c r="KB737">
        <v>27.7006</v>
      </c>
      <c r="KC737">
        <v>27.6519</v>
      </c>
      <c r="KD737">
        <v>34.126</v>
      </c>
      <c r="KE737">
        <v>15.1233</v>
      </c>
      <c r="KF737">
        <v>18.2279</v>
      </c>
      <c r="KG737">
        <v>27.967</v>
      </c>
      <c r="KH737">
        <v>825.622</v>
      </c>
      <c r="KI737">
        <v>20.7417</v>
      </c>
      <c r="KJ737">
        <v>96.6811</v>
      </c>
      <c r="KK737">
        <v>94.7103</v>
      </c>
    </row>
    <row r="738" spans="1:297">
      <c r="A738">
        <v>722</v>
      </c>
      <c r="B738">
        <v>1759357732.1</v>
      </c>
      <c r="C738">
        <v>24872.0999999046</v>
      </c>
      <c r="D738" t="s">
        <v>1892</v>
      </c>
      <c r="E738" t="s">
        <v>1893</v>
      </c>
      <c r="F738">
        <v>5</v>
      </c>
      <c r="G738" t="s">
        <v>1795</v>
      </c>
      <c r="H738" t="s">
        <v>436</v>
      </c>
      <c r="I738">
        <v>1759357723.94615</v>
      </c>
      <c r="J738">
        <f>(K738)/1000</f>
        <v>0</v>
      </c>
      <c r="K738">
        <f>IF(DP738, AN738, AH738)</f>
        <v>0</v>
      </c>
      <c r="L738">
        <f>IF(DP738, AI738, AG738)</f>
        <v>0</v>
      </c>
      <c r="M738">
        <f>DR738 - IF(AU738&gt;1, L738*DL738*100.0/(AW738), 0)</f>
        <v>0</v>
      </c>
      <c r="N738">
        <f>((T738-J738/2)*M738-L738)/(T738+J738/2)</f>
        <v>0</v>
      </c>
      <c r="O738">
        <f>N738*(DY738+DZ738)/1000.0</f>
        <v>0</v>
      </c>
      <c r="P738">
        <f>(DR738 - IF(AU738&gt;1, L738*DL738*100.0/(AW738), 0))*(DY738+DZ738)/1000.0</f>
        <v>0</v>
      </c>
      <c r="Q738">
        <f>2.0/((1/S738-1/R738)+SIGN(S738)*SQRT((1/S738-1/R738)*(1/S738-1/R738) + 4*DM738/((DM738+1)*(DM738+1))*(2*1/S738*1/R738-1/R738*1/R738)))</f>
        <v>0</v>
      </c>
      <c r="R738">
        <f>IF(LEFT(DN738,1)&lt;&gt;"0",IF(LEFT(DN738,1)="1",3.0,DO738),$D$5+$E$5*(EF738*DY738/($K$5*1000))+$F$5*(EF738*DY738/($K$5*1000))*MAX(MIN(DL738,$J$5),$I$5)*MAX(MIN(DL738,$J$5),$I$5)+$G$5*MAX(MIN(DL738,$J$5),$I$5)*(EF738*DY738/($K$5*1000))+$H$5*(EF738*DY738/($K$5*1000))*(EF738*DY738/($K$5*1000)))</f>
        <v>0</v>
      </c>
      <c r="S738">
        <f>J738*(1000-(1000*0.61365*exp(17.502*W738/(240.97+W738))/(DY738+DZ738)+DT738)/2)/(1000*0.61365*exp(17.502*W738/(240.97+W738))/(DY738+DZ738)-DT738)</f>
        <v>0</v>
      </c>
      <c r="T738">
        <f>1/((DM738+1)/(Q738/1.6)+1/(R738/1.37)) + DM738/((DM738+1)/(Q738/1.6) + DM738/(R738/1.37))</f>
        <v>0</v>
      </c>
      <c r="U738">
        <f>(DH738*DK738)</f>
        <v>0</v>
      </c>
      <c r="V738">
        <f>(EA738+(U738+2*0.95*5.67E-8*(((EA738+$B$7)+273)^4-(EA738+273)^4)-44100*J738)/(1.84*29.3*R738+8*0.95*5.67E-8*(EA738+273)^3))</f>
        <v>0</v>
      </c>
      <c r="W738">
        <f>($C$7*EB738+$D$7*EC738+$E$7*V738)</f>
        <v>0</v>
      </c>
      <c r="X738">
        <f>0.61365*exp(17.502*W738/(240.97+W738))</f>
        <v>0</v>
      </c>
      <c r="Y738">
        <f>(Z738/AA738*100)</f>
        <v>0</v>
      </c>
      <c r="Z738">
        <f>DT738*(DY738+DZ738)/1000</f>
        <v>0</v>
      </c>
      <c r="AA738">
        <f>0.61365*exp(17.502*EA738/(240.97+EA738))</f>
        <v>0</v>
      </c>
      <c r="AB738">
        <f>(X738-DT738*(DY738+DZ738)/1000)</f>
        <v>0</v>
      </c>
      <c r="AC738">
        <f>(-J738*44100)</f>
        <v>0</v>
      </c>
      <c r="AD738">
        <f>2*29.3*R738*0.92*(EA738-W738)</f>
        <v>0</v>
      </c>
      <c r="AE738">
        <f>2*0.95*5.67E-8*(((EA738+$B$7)+273)^4-(W738+273)^4)</f>
        <v>0</v>
      </c>
      <c r="AF738">
        <f>U738+AE738+AC738+AD738</f>
        <v>0</v>
      </c>
      <c r="AG738">
        <f>DX738*AU738*(DS738-DR738*(1000-AU738*DU738)/(1000-AU738*DT738))/(100*DL738)</f>
        <v>0</v>
      </c>
      <c r="AH738">
        <f>1000*DX738*AU738*(DT738-DU738)/(100*DL738*(1000-AU738*DT738))</f>
        <v>0</v>
      </c>
      <c r="AI738">
        <f>(AJ738 - AK738 - DY738*1E3/(8.314*(EA738+273.15)) * AM738/DX738 * AL738) * DX738/(100*DL738) * (1000 - DU738)/1000</f>
        <v>0</v>
      </c>
      <c r="AJ738">
        <v>825.110647365474</v>
      </c>
      <c r="AK738">
        <v>781.330715151515</v>
      </c>
      <c r="AL738">
        <v>3.28066300438793</v>
      </c>
      <c r="AM738">
        <v>64.7014413785426</v>
      </c>
      <c r="AN738">
        <f>(AP738 - AO738 + DY738*1E3/(8.314*(EA738+273.15)) * AR738/DX738 * AQ738) * DX738/(100*DL738) * 1000/(1000 - AP738)</f>
        <v>0</v>
      </c>
      <c r="AO738">
        <v>20.6748216905842</v>
      </c>
      <c r="AP738">
        <v>23.5700739393939</v>
      </c>
      <c r="AQ738">
        <v>0.00538106786518399</v>
      </c>
      <c r="AR738">
        <v>119.371846667819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MAX(0,($B$13+$C$13*EF738)/(1+$D$13*EF738)*DY738/(EA738+273)*$E$13)</f>
        <v>0</v>
      </c>
      <c r="AX738" t="s">
        <v>437</v>
      </c>
      <c r="AY738" t="s">
        <v>437</v>
      </c>
      <c r="AZ738">
        <v>0</v>
      </c>
      <c r="BA738">
        <v>0</v>
      </c>
      <c r="BB738">
        <f>1-AZ738/BA738</f>
        <v>0</v>
      </c>
      <c r="BC738">
        <v>0</v>
      </c>
      <c r="BD738" t="s">
        <v>437</v>
      </c>
      <c r="BE738" t="s">
        <v>437</v>
      </c>
      <c r="BF738">
        <v>0</v>
      </c>
      <c r="BG738">
        <v>0</v>
      </c>
      <c r="BH738">
        <f>1-BF738/BG738</f>
        <v>0</v>
      </c>
      <c r="BI738">
        <v>0.5</v>
      </c>
      <c r="BJ738">
        <f>DI738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437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DH738">
        <f>$B$11*EG738+$C$11*EH738+$F$11*ES738*(1-EV738)</f>
        <v>0</v>
      </c>
      <c r="DI738">
        <f>DH738*DJ738</f>
        <v>0</v>
      </c>
      <c r="DJ738">
        <f>($B$11*$D$9+$C$11*$D$9+$F$11*((FF738+EX738)/MAX(FF738+EX738+FG738, 0.1)*$I$9+FG738/MAX(FF738+EX738+FG738, 0.1)*$J$9))/($B$11+$C$11+$F$11)</f>
        <v>0</v>
      </c>
      <c r="DK738">
        <f>($B$11*$K$9+$C$11*$K$9+$F$11*((FF738+EX738)/MAX(FF738+EX738+FG738, 0.1)*$P$9+FG738/MAX(FF738+EX738+FG738, 0.1)*$Q$9))/($B$11+$C$11+$F$11)</f>
        <v>0</v>
      </c>
      <c r="DL738">
        <v>5.9</v>
      </c>
      <c r="DM738">
        <v>0.5</v>
      </c>
      <c r="DN738" t="s">
        <v>438</v>
      </c>
      <c r="DO738">
        <v>2</v>
      </c>
      <c r="DP738" t="b">
        <v>1</v>
      </c>
      <c r="DQ738">
        <v>1759357723.94615</v>
      </c>
      <c r="DR738">
        <v>739.989153846154</v>
      </c>
      <c r="DS738">
        <v>791.808769230769</v>
      </c>
      <c r="DT738">
        <v>23.5444076923077</v>
      </c>
      <c r="DU738">
        <v>20.6250615384615</v>
      </c>
      <c r="DV738">
        <v>737.072538461538</v>
      </c>
      <c r="DW738">
        <v>23.1816307692308</v>
      </c>
      <c r="DX738">
        <v>500.029846153846</v>
      </c>
      <c r="DY738">
        <v>90.2637461538461</v>
      </c>
      <c r="DZ738">
        <v>0.0326681230769231</v>
      </c>
      <c r="EA738">
        <v>30.0958461538461</v>
      </c>
      <c r="EB738">
        <v>30.0010846153846</v>
      </c>
      <c r="EC738">
        <v>999.9</v>
      </c>
      <c r="ED738">
        <v>0</v>
      </c>
      <c r="EE738">
        <v>0</v>
      </c>
      <c r="EF738">
        <v>9999.26461538462</v>
      </c>
      <c r="EG738">
        <v>0</v>
      </c>
      <c r="EH738">
        <v>14.6185</v>
      </c>
      <c r="EI738">
        <v>-51.8194384615385</v>
      </c>
      <c r="EJ738">
        <v>757.832153846154</v>
      </c>
      <c r="EK738">
        <v>808.484538461538</v>
      </c>
      <c r="EL738">
        <v>2.91933923076923</v>
      </c>
      <c r="EM738">
        <v>791.808769230769</v>
      </c>
      <c r="EN738">
        <v>20.6250615384615</v>
      </c>
      <c r="EO738">
        <v>2.12520692307692</v>
      </c>
      <c r="EP738">
        <v>1.86169538461538</v>
      </c>
      <c r="EQ738">
        <v>18.4093692307692</v>
      </c>
      <c r="ER738">
        <v>16.3146230769231</v>
      </c>
      <c r="ES738">
        <v>1999.98615384615</v>
      </c>
      <c r="ET738">
        <v>0.980003692307692</v>
      </c>
      <c r="EU738">
        <v>0.0199964538461538</v>
      </c>
      <c r="EV738">
        <v>0</v>
      </c>
      <c r="EW738">
        <v>864.921923076923</v>
      </c>
      <c r="EX738">
        <v>5.00059</v>
      </c>
      <c r="EY738">
        <v>17430.9615384615</v>
      </c>
      <c r="EZ738">
        <v>17360.2230769231</v>
      </c>
      <c r="FA738">
        <v>41.25</v>
      </c>
      <c r="FB738">
        <v>41</v>
      </c>
      <c r="FC738">
        <v>40.6056153846154</v>
      </c>
      <c r="FD738">
        <v>40.562</v>
      </c>
      <c r="FE738">
        <v>42.2015384615385</v>
      </c>
      <c r="FF738">
        <v>1955.09615384615</v>
      </c>
      <c r="FG738">
        <v>39.89</v>
      </c>
      <c r="FH738">
        <v>0</v>
      </c>
      <c r="FI738">
        <v>1759357732.8</v>
      </c>
      <c r="FJ738">
        <v>0</v>
      </c>
      <c r="FK738">
        <v>865.22204</v>
      </c>
      <c r="FL738">
        <v>38.2340769895838</v>
      </c>
      <c r="FM738">
        <v>774.300001150829</v>
      </c>
      <c r="FN738">
        <v>17440.272</v>
      </c>
      <c r="FO738">
        <v>15</v>
      </c>
      <c r="FP738">
        <v>0</v>
      </c>
      <c r="FQ738" t="s">
        <v>439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-51.53726</v>
      </c>
      <c r="GD738">
        <v>-10.2530255639098</v>
      </c>
      <c r="GE738">
        <v>1.15257848210003</v>
      </c>
      <c r="GF738">
        <v>0</v>
      </c>
      <c r="GG738">
        <v>863.131088235294</v>
      </c>
      <c r="GH738">
        <v>37.8513522001578</v>
      </c>
      <c r="GI738">
        <v>3.72098933213488</v>
      </c>
      <c r="GJ738">
        <v>-1</v>
      </c>
      <c r="GK738">
        <v>2.927355</v>
      </c>
      <c r="GL738">
        <v>-0.268205413533831</v>
      </c>
      <c r="GM738">
        <v>0.0282547780915016</v>
      </c>
      <c r="GN738">
        <v>0</v>
      </c>
      <c r="GO738">
        <v>0</v>
      </c>
      <c r="GP738">
        <v>2</v>
      </c>
      <c r="GQ738" t="s">
        <v>481</v>
      </c>
      <c r="GR738">
        <v>3.13237</v>
      </c>
      <c r="GS738">
        <v>2.71007</v>
      </c>
      <c r="GT738">
        <v>0.138014</v>
      </c>
      <c r="GU738">
        <v>0.144874</v>
      </c>
      <c r="GV738">
        <v>0.101553</v>
      </c>
      <c r="GW738">
        <v>0.0932421</v>
      </c>
      <c r="GX738">
        <v>32488.6</v>
      </c>
      <c r="GY738">
        <v>34547.1</v>
      </c>
      <c r="GZ738">
        <v>34097.6</v>
      </c>
      <c r="HA738">
        <v>36576</v>
      </c>
      <c r="HB738">
        <v>43259.4</v>
      </c>
      <c r="HC738">
        <v>47620.6</v>
      </c>
      <c r="HD738">
        <v>53182.1</v>
      </c>
      <c r="HE738">
        <v>58454.8</v>
      </c>
      <c r="HF738">
        <v>1.96332</v>
      </c>
      <c r="HG738">
        <v>1.78247</v>
      </c>
      <c r="HH738">
        <v>0.143684</v>
      </c>
      <c r="HI738">
        <v>0</v>
      </c>
      <c r="HJ738">
        <v>27.6745</v>
      </c>
      <c r="HK738">
        <v>999.9</v>
      </c>
      <c r="HL738">
        <v>49.152</v>
      </c>
      <c r="HM738">
        <v>30.887</v>
      </c>
      <c r="HN738">
        <v>24.4095</v>
      </c>
      <c r="HO738">
        <v>55.0315</v>
      </c>
      <c r="HP738">
        <v>45.6811</v>
      </c>
      <c r="HQ738">
        <v>1</v>
      </c>
      <c r="HR738">
        <v>0.0352134</v>
      </c>
      <c r="HS738">
        <v>1.10306</v>
      </c>
      <c r="HT738">
        <v>20.1069</v>
      </c>
      <c r="HU738">
        <v>5.19722</v>
      </c>
      <c r="HV738">
        <v>12.004</v>
      </c>
      <c r="HW738">
        <v>4.97435</v>
      </c>
      <c r="HX738">
        <v>3.2939</v>
      </c>
      <c r="HY738">
        <v>9999</v>
      </c>
      <c r="HZ738">
        <v>9999</v>
      </c>
      <c r="IA738">
        <v>999.9</v>
      </c>
      <c r="IB738">
        <v>9999</v>
      </c>
      <c r="IC738">
        <v>1.86325</v>
      </c>
      <c r="ID738">
        <v>1.86812</v>
      </c>
      <c r="IE738">
        <v>1.86787</v>
      </c>
      <c r="IF738">
        <v>1.86905</v>
      </c>
      <c r="IG738">
        <v>1.86987</v>
      </c>
      <c r="IH738">
        <v>1.8659</v>
      </c>
      <c r="II738">
        <v>1.86694</v>
      </c>
      <c r="IJ738">
        <v>1.86844</v>
      </c>
      <c r="IK738">
        <v>5</v>
      </c>
      <c r="IL738">
        <v>0</v>
      </c>
      <c r="IM738">
        <v>0</v>
      </c>
      <c r="IN738">
        <v>0</v>
      </c>
      <c r="IO738" t="s">
        <v>441</v>
      </c>
      <c r="IP738" t="s">
        <v>442</v>
      </c>
      <c r="IQ738" t="s">
        <v>443</v>
      </c>
      <c r="IR738" t="s">
        <v>443</v>
      </c>
      <c r="IS738" t="s">
        <v>443</v>
      </c>
      <c r="IT738" t="s">
        <v>443</v>
      </c>
      <c r="IU738">
        <v>0</v>
      </c>
      <c r="IV738">
        <v>100</v>
      </c>
      <c r="IW738">
        <v>100</v>
      </c>
      <c r="IX738">
        <v>2.991</v>
      </c>
      <c r="IY738">
        <v>0.3641</v>
      </c>
      <c r="IZ738">
        <v>0.591063205497763</v>
      </c>
      <c r="JA738">
        <v>0.00362635438953289</v>
      </c>
      <c r="JB738">
        <v>-8.50754122937555e-07</v>
      </c>
      <c r="JC738">
        <v>2.87264459290622e-10</v>
      </c>
      <c r="JD738">
        <v>-0.103101814204982</v>
      </c>
      <c r="JE738">
        <v>-0.017656537129445</v>
      </c>
      <c r="JF738">
        <v>0.00217271289782075</v>
      </c>
      <c r="JG738">
        <v>-2.34727275410467e-05</v>
      </c>
      <c r="JH738">
        <v>4</v>
      </c>
      <c r="JI738">
        <v>2183</v>
      </c>
      <c r="JJ738">
        <v>1</v>
      </c>
      <c r="JK738">
        <v>27</v>
      </c>
      <c r="JL738">
        <v>29322628.9</v>
      </c>
      <c r="JM738">
        <v>29322628.9</v>
      </c>
      <c r="JN738">
        <v>1.73096</v>
      </c>
      <c r="JO738">
        <v>2.63062</v>
      </c>
      <c r="JP738">
        <v>1.54785</v>
      </c>
      <c r="JQ738">
        <v>2.31201</v>
      </c>
      <c r="JR738">
        <v>1.64673</v>
      </c>
      <c r="JS738">
        <v>2.38647</v>
      </c>
      <c r="JT738">
        <v>34.3497</v>
      </c>
      <c r="JU738">
        <v>24.1926</v>
      </c>
      <c r="JV738">
        <v>18</v>
      </c>
      <c r="JW738">
        <v>506.136</v>
      </c>
      <c r="JX738">
        <v>391.517</v>
      </c>
      <c r="JY738">
        <v>28.1683</v>
      </c>
      <c r="JZ738">
        <v>27.7676</v>
      </c>
      <c r="KA738">
        <v>30.0016</v>
      </c>
      <c r="KB738">
        <v>27.7035</v>
      </c>
      <c r="KC738">
        <v>27.6544</v>
      </c>
      <c r="KD738">
        <v>34.6652</v>
      </c>
      <c r="KE738">
        <v>15.1233</v>
      </c>
      <c r="KF738">
        <v>18.2279</v>
      </c>
      <c r="KG738">
        <v>27.9525</v>
      </c>
      <c r="KH738">
        <v>839.08</v>
      </c>
      <c r="KI738">
        <v>20.7468</v>
      </c>
      <c r="KJ738">
        <v>96.681</v>
      </c>
      <c r="KK738">
        <v>94.7107</v>
      </c>
    </row>
    <row r="739" spans="1:297">
      <c r="A739">
        <v>723</v>
      </c>
      <c r="B739">
        <v>1759357737.1</v>
      </c>
      <c r="C739">
        <v>24877.0999999046</v>
      </c>
      <c r="D739" t="s">
        <v>1894</v>
      </c>
      <c r="E739" t="s">
        <v>1895</v>
      </c>
      <c r="F739">
        <v>5</v>
      </c>
      <c r="G739" t="s">
        <v>1795</v>
      </c>
      <c r="H739" t="s">
        <v>436</v>
      </c>
      <c r="I739">
        <v>1759357728.94615</v>
      </c>
      <c r="J739">
        <f>(K739)/1000</f>
        <v>0</v>
      </c>
      <c r="K739">
        <f>IF(DP739, AN739, AH739)</f>
        <v>0</v>
      </c>
      <c r="L739">
        <f>IF(DP739, AI739, AG739)</f>
        <v>0</v>
      </c>
      <c r="M739">
        <f>DR739 - IF(AU739&gt;1, L739*DL739*100.0/(AW739), 0)</f>
        <v>0</v>
      </c>
      <c r="N739">
        <f>((T739-J739/2)*M739-L739)/(T739+J739/2)</f>
        <v>0</v>
      </c>
      <c r="O739">
        <f>N739*(DY739+DZ739)/1000.0</f>
        <v>0</v>
      </c>
      <c r="P739">
        <f>(DR739 - IF(AU739&gt;1, L739*DL739*100.0/(AW739), 0))*(DY739+DZ739)/1000.0</f>
        <v>0</v>
      </c>
      <c r="Q739">
        <f>2.0/((1/S739-1/R739)+SIGN(S739)*SQRT((1/S739-1/R739)*(1/S739-1/R739) + 4*DM739/((DM739+1)*(DM739+1))*(2*1/S739*1/R739-1/R739*1/R739)))</f>
        <v>0</v>
      </c>
      <c r="R739">
        <f>IF(LEFT(DN739,1)&lt;&gt;"0",IF(LEFT(DN739,1)="1",3.0,DO739),$D$5+$E$5*(EF739*DY739/($K$5*1000))+$F$5*(EF739*DY739/($K$5*1000))*MAX(MIN(DL739,$J$5),$I$5)*MAX(MIN(DL739,$J$5),$I$5)+$G$5*MAX(MIN(DL739,$J$5),$I$5)*(EF739*DY739/($K$5*1000))+$H$5*(EF739*DY739/($K$5*1000))*(EF739*DY739/($K$5*1000)))</f>
        <v>0</v>
      </c>
      <c r="S739">
        <f>J739*(1000-(1000*0.61365*exp(17.502*W739/(240.97+W739))/(DY739+DZ739)+DT739)/2)/(1000*0.61365*exp(17.502*W739/(240.97+W739))/(DY739+DZ739)-DT739)</f>
        <v>0</v>
      </c>
      <c r="T739">
        <f>1/((DM739+1)/(Q739/1.6)+1/(R739/1.37)) + DM739/((DM739+1)/(Q739/1.6) + DM739/(R739/1.37))</f>
        <v>0</v>
      </c>
      <c r="U739">
        <f>(DH739*DK739)</f>
        <v>0</v>
      </c>
      <c r="V739">
        <f>(EA739+(U739+2*0.95*5.67E-8*(((EA739+$B$7)+273)^4-(EA739+273)^4)-44100*J739)/(1.84*29.3*R739+8*0.95*5.67E-8*(EA739+273)^3))</f>
        <v>0</v>
      </c>
      <c r="W739">
        <f>($C$7*EB739+$D$7*EC739+$E$7*V739)</f>
        <v>0</v>
      </c>
      <c r="X739">
        <f>0.61365*exp(17.502*W739/(240.97+W739))</f>
        <v>0</v>
      </c>
      <c r="Y739">
        <f>(Z739/AA739*100)</f>
        <v>0</v>
      </c>
      <c r="Z739">
        <f>DT739*(DY739+DZ739)/1000</f>
        <v>0</v>
      </c>
      <c r="AA739">
        <f>0.61365*exp(17.502*EA739/(240.97+EA739))</f>
        <v>0</v>
      </c>
      <c r="AB739">
        <f>(X739-DT739*(DY739+DZ739)/1000)</f>
        <v>0</v>
      </c>
      <c r="AC739">
        <f>(-J739*44100)</f>
        <v>0</v>
      </c>
      <c r="AD739">
        <f>2*29.3*R739*0.92*(EA739-W739)</f>
        <v>0</v>
      </c>
      <c r="AE739">
        <f>2*0.95*5.67E-8*(((EA739+$B$7)+273)^4-(W739+273)^4)</f>
        <v>0</v>
      </c>
      <c r="AF739">
        <f>U739+AE739+AC739+AD739</f>
        <v>0</v>
      </c>
      <c r="AG739">
        <f>DX739*AU739*(DS739-DR739*(1000-AU739*DU739)/(1000-AU739*DT739))/(100*DL739)</f>
        <v>0</v>
      </c>
      <c r="AH739">
        <f>1000*DX739*AU739*(DT739-DU739)/(100*DL739*(1000-AU739*DT739))</f>
        <v>0</v>
      </c>
      <c r="AI739">
        <f>(AJ739 - AK739 - DY739*1E3/(8.314*(EA739+273.15)) * AM739/DX739 * AL739) * DX739/(100*DL739) * (1000 - DU739)/1000</f>
        <v>0</v>
      </c>
      <c r="AJ739">
        <v>843.115164763648</v>
      </c>
      <c r="AK739">
        <v>798.523296969697</v>
      </c>
      <c r="AL739">
        <v>3.42547328457954</v>
      </c>
      <c r="AM739">
        <v>64.7014413785426</v>
      </c>
      <c r="AN739">
        <f>(AP739 - AO739 + DY739*1E3/(8.314*(EA739+273.15)) * AR739/DX739 * AQ739) * DX739/(100*DL739) * 1000/(1000 - AP739)</f>
        <v>0</v>
      </c>
      <c r="AO739">
        <v>20.7173179221451</v>
      </c>
      <c r="AP739">
        <v>23.5873278787879</v>
      </c>
      <c r="AQ739">
        <v>0.00239332607194623</v>
      </c>
      <c r="AR739">
        <v>119.371846667819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MAX(0,($B$13+$C$13*EF739)/(1+$D$13*EF739)*DY739/(EA739+273)*$E$13)</f>
        <v>0</v>
      </c>
      <c r="AX739" t="s">
        <v>437</v>
      </c>
      <c r="AY739" t="s">
        <v>437</v>
      </c>
      <c r="AZ739">
        <v>0</v>
      </c>
      <c r="BA739">
        <v>0</v>
      </c>
      <c r="BB739">
        <f>1-AZ739/BA739</f>
        <v>0</v>
      </c>
      <c r="BC739">
        <v>0</v>
      </c>
      <c r="BD739" t="s">
        <v>437</v>
      </c>
      <c r="BE739" t="s">
        <v>437</v>
      </c>
      <c r="BF739">
        <v>0</v>
      </c>
      <c r="BG739">
        <v>0</v>
      </c>
      <c r="BH739">
        <f>1-BF739/BG739</f>
        <v>0</v>
      </c>
      <c r="BI739">
        <v>0.5</v>
      </c>
      <c r="BJ739">
        <f>DI739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437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DH739">
        <f>$B$11*EG739+$C$11*EH739+$F$11*ES739*(1-EV739)</f>
        <v>0</v>
      </c>
      <c r="DI739">
        <f>DH739*DJ739</f>
        <v>0</v>
      </c>
      <c r="DJ739">
        <f>($B$11*$D$9+$C$11*$D$9+$F$11*((FF739+EX739)/MAX(FF739+EX739+FG739, 0.1)*$I$9+FG739/MAX(FF739+EX739+FG739, 0.1)*$J$9))/($B$11+$C$11+$F$11)</f>
        <v>0</v>
      </c>
      <c r="DK739">
        <f>($B$11*$K$9+$C$11*$K$9+$F$11*((FF739+EX739)/MAX(FF739+EX739+FG739, 0.1)*$P$9+FG739/MAX(FF739+EX739+FG739, 0.1)*$Q$9))/($B$11+$C$11+$F$11)</f>
        <v>0</v>
      </c>
      <c r="DL739">
        <v>5.9</v>
      </c>
      <c r="DM739">
        <v>0.5</v>
      </c>
      <c r="DN739" t="s">
        <v>438</v>
      </c>
      <c r="DO739">
        <v>2</v>
      </c>
      <c r="DP739" t="b">
        <v>1</v>
      </c>
      <c r="DQ739">
        <v>1759357728.94615</v>
      </c>
      <c r="DR739">
        <v>756.132384615385</v>
      </c>
      <c r="DS739">
        <v>809.039769230769</v>
      </c>
      <c r="DT739">
        <v>23.5591153846154</v>
      </c>
      <c r="DU739">
        <v>20.6659846153846</v>
      </c>
      <c r="DV739">
        <v>753.170153846154</v>
      </c>
      <c r="DW739">
        <v>23.1957076923077</v>
      </c>
      <c r="DX739">
        <v>500.025615384615</v>
      </c>
      <c r="DY739">
        <v>90.2645461538462</v>
      </c>
      <c r="DZ739">
        <v>0.0325440307692308</v>
      </c>
      <c r="EA739">
        <v>30.1029</v>
      </c>
      <c r="EB739">
        <v>30.0093769230769</v>
      </c>
      <c r="EC739">
        <v>999.9</v>
      </c>
      <c r="ED739">
        <v>0</v>
      </c>
      <c r="EE739">
        <v>0</v>
      </c>
      <c r="EF739">
        <v>9989.79923076923</v>
      </c>
      <c r="EG739">
        <v>0</v>
      </c>
      <c r="EH739">
        <v>14.6185</v>
      </c>
      <c r="EI739">
        <v>-52.9073</v>
      </c>
      <c r="EJ739">
        <v>774.376461538462</v>
      </c>
      <c r="EK739">
        <v>826.113076923077</v>
      </c>
      <c r="EL739">
        <v>2.89312923076923</v>
      </c>
      <c r="EM739">
        <v>809.039769230769</v>
      </c>
      <c r="EN739">
        <v>20.6659846153846</v>
      </c>
      <c r="EO739">
        <v>2.12655384615385</v>
      </c>
      <c r="EP739">
        <v>1.86540538461538</v>
      </c>
      <c r="EQ739">
        <v>18.4194769230769</v>
      </c>
      <c r="ER739">
        <v>16.3458769230769</v>
      </c>
      <c r="ES739">
        <v>2000.01307692308</v>
      </c>
      <c r="ET739">
        <v>0.980003923076923</v>
      </c>
      <c r="EU739">
        <v>0.0199962153846154</v>
      </c>
      <c r="EV739">
        <v>0</v>
      </c>
      <c r="EW739">
        <v>868.122769230769</v>
      </c>
      <c r="EX739">
        <v>5.00059</v>
      </c>
      <c r="EY739">
        <v>17496.6307692308</v>
      </c>
      <c r="EZ739">
        <v>17360.4615384615</v>
      </c>
      <c r="FA739">
        <v>41.2595384615385</v>
      </c>
      <c r="FB739">
        <v>41</v>
      </c>
      <c r="FC739">
        <v>40.6153076923077</v>
      </c>
      <c r="FD739">
        <v>40.562</v>
      </c>
      <c r="FE739">
        <v>42.2063846153846</v>
      </c>
      <c r="FF739">
        <v>1955.12307692308</v>
      </c>
      <c r="FG739">
        <v>39.89</v>
      </c>
      <c r="FH739">
        <v>0</v>
      </c>
      <c r="FI739">
        <v>1759357738.2</v>
      </c>
      <c r="FJ739">
        <v>0</v>
      </c>
      <c r="FK739">
        <v>868.579576923077</v>
      </c>
      <c r="FL739">
        <v>40.5445812379462</v>
      </c>
      <c r="FM739">
        <v>803.955556133815</v>
      </c>
      <c r="FN739">
        <v>17507.3653846154</v>
      </c>
      <c r="FO739">
        <v>15</v>
      </c>
      <c r="FP739">
        <v>0</v>
      </c>
      <c r="FQ739" t="s">
        <v>439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-52.2174095238095</v>
      </c>
      <c r="GD739">
        <v>-12.4174909090909</v>
      </c>
      <c r="GE739">
        <v>1.3414795612467</v>
      </c>
      <c r="GF739">
        <v>0</v>
      </c>
      <c r="GG739">
        <v>866.233470588235</v>
      </c>
      <c r="GH739">
        <v>38.855737207734</v>
      </c>
      <c r="GI739">
        <v>3.81989698225192</v>
      </c>
      <c r="GJ739">
        <v>-1</v>
      </c>
      <c r="GK739">
        <v>2.9083419047619</v>
      </c>
      <c r="GL739">
        <v>-0.330550909090909</v>
      </c>
      <c r="GM739">
        <v>0.0343208421501526</v>
      </c>
      <c r="GN739">
        <v>0</v>
      </c>
      <c r="GO739">
        <v>0</v>
      </c>
      <c r="GP739">
        <v>2</v>
      </c>
      <c r="GQ739" t="s">
        <v>481</v>
      </c>
      <c r="GR739">
        <v>3.13227</v>
      </c>
      <c r="GS739">
        <v>2.71053</v>
      </c>
      <c r="GT739">
        <v>0.140035</v>
      </c>
      <c r="GU739">
        <v>0.146743</v>
      </c>
      <c r="GV739">
        <v>0.101602</v>
      </c>
      <c r="GW739">
        <v>0.0932985</v>
      </c>
      <c r="GX739">
        <v>32412</v>
      </c>
      <c r="GY739">
        <v>34471.2</v>
      </c>
      <c r="GZ739">
        <v>34097.2</v>
      </c>
      <c r="HA739">
        <v>36575.6</v>
      </c>
      <c r="HB739">
        <v>43256.9</v>
      </c>
      <c r="HC739">
        <v>47617.1</v>
      </c>
      <c r="HD739">
        <v>53181.7</v>
      </c>
      <c r="HE739">
        <v>58454</v>
      </c>
      <c r="HF739">
        <v>1.96283</v>
      </c>
      <c r="HG739">
        <v>1.78293</v>
      </c>
      <c r="HH739">
        <v>0.142492</v>
      </c>
      <c r="HI739">
        <v>0</v>
      </c>
      <c r="HJ739">
        <v>27.6787</v>
      </c>
      <c r="HK739">
        <v>999.9</v>
      </c>
      <c r="HL739">
        <v>49.152</v>
      </c>
      <c r="HM739">
        <v>30.887</v>
      </c>
      <c r="HN739">
        <v>24.4099</v>
      </c>
      <c r="HO739">
        <v>54.6215</v>
      </c>
      <c r="HP739">
        <v>45.7252</v>
      </c>
      <c r="HQ739">
        <v>1</v>
      </c>
      <c r="HR739">
        <v>0.034375</v>
      </c>
      <c r="HS739">
        <v>0.162007</v>
      </c>
      <c r="HT739">
        <v>20.1117</v>
      </c>
      <c r="HU739">
        <v>5.19707</v>
      </c>
      <c r="HV739">
        <v>12.004</v>
      </c>
      <c r="HW739">
        <v>4.975</v>
      </c>
      <c r="HX739">
        <v>3.29385</v>
      </c>
      <c r="HY739">
        <v>9999</v>
      </c>
      <c r="HZ739">
        <v>9999</v>
      </c>
      <c r="IA739">
        <v>999.9</v>
      </c>
      <c r="IB739">
        <v>9999</v>
      </c>
      <c r="IC739">
        <v>1.86325</v>
      </c>
      <c r="ID739">
        <v>1.86813</v>
      </c>
      <c r="IE739">
        <v>1.8679</v>
      </c>
      <c r="IF739">
        <v>1.86905</v>
      </c>
      <c r="IG739">
        <v>1.86989</v>
      </c>
      <c r="IH739">
        <v>1.86589</v>
      </c>
      <c r="II739">
        <v>1.86699</v>
      </c>
      <c r="IJ739">
        <v>1.86843</v>
      </c>
      <c r="IK739">
        <v>5</v>
      </c>
      <c r="IL739">
        <v>0</v>
      </c>
      <c r="IM739">
        <v>0</v>
      </c>
      <c r="IN739">
        <v>0</v>
      </c>
      <c r="IO739" t="s">
        <v>441</v>
      </c>
      <c r="IP739" t="s">
        <v>442</v>
      </c>
      <c r="IQ739" t="s">
        <v>443</v>
      </c>
      <c r="IR739" t="s">
        <v>443</v>
      </c>
      <c r="IS739" t="s">
        <v>443</v>
      </c>
      <c r="IT739" t="s">
        <v>443</v>
      </c>
      <c r="IU739">
        <v>0</v>
      </c>
      <c r="IV739">
        <v>100</v>
      </c>
      <c r="IW739">
        <v>100</v>
      </c>
      <c r="IX739">
        <v>3.038</v>
      </c>
      <c r="IY739">
        <v>0.3648</v>
      </c>
      <c r="IZ739">
        <v>0.591063205497763</v>
      </c>
      <c r="JA739">
        <v>0.00362635438953289</v>
      </c>
      <c r="JB739">
        <v>-8.50754122937555e-07</v>
      </c>
      <c r="JC739">
        <v>2.87264459290622e-10</v>
      </c>
      <c r="JD739">
        <v>-0.103101814204982</v>
      </c>
      <c r="JE739">
        <v>-0.017656537129445</v>
      </c>
      <c r="JF739">
        <v>0.00217271289782075</v>
      </c>
      <c r="JG739">
        <v>-2.34727275410467e-05</v>
      </c>
      <c r="JH739">
        <v>4</v>
      </c>
      <c r="JI739">
        <v>2183</v>
      </c>
      <c r="JJ739">
        <v>1</v>
      </c>
      <c r="JK739">
        <v>27</v>
      </c>
      <c r="JL739">
        <v>29322629</v>
      </c>
      <c r="JM739">
        <v>29322629</v>
      </c>
      <c r="JN739">
        <v>1.75293</v>
      </c>
      <c r="JO739">
        <v>2.62939</v>
      </c>
      <c r="JP739">
        <v>1.54785</v>
      </c>
      <c r="JQ739">
        <v>2.31323</v>
      </c>
      <c r="JR739">
        <v>1.64673</v>
      </c>
      <c r="JS739">
        <v>2.34497</v>
      </c>
      <c r="JT739">
        <v>34.3497</v>
      </c>
      <c r="JU739">
        <v>24.1926</v>
      </c>
      <c r="JV739">
        <v>18</v>
      </c>
      <c r="JW739">
        <v>505.824</v>
      </c>
      <c r="JX739">
        <v>391.776</v>
      </c>
      <c r="JY739">
        <v>27.9093</v>
      </c>
      <c r="JZ739">
        <v>27.7699</v>
      </c>
      <c r="KA739">
        <v>30.0001</v>
      </c>
      <c r="KB739">
        <v>27.7054</v>
      </c>
      <c r="KC739">
        <v>27.6571</v>
      </c>
      <c r="KD739">
        <v>35.2281</v>
      </c>
      <c r="KE739">
        <v>15.1233</v>
      </c>
      <c r="KF739">
        <v>18.2279</v>
      </c>
      <c r="KG739">
        <v>27.9403</v>
      </c>
      <c r="KH739">
        <v>859.298</v>
      </c>
      <c r="KI739">
        <v>20.7529</v>
      </c>
      <c r="KJ739">
        <v>96.6801</v>
      </c>
      <c r="KK739">
        <v>94.7094</v>
      </c>
    </row>
    <row r="740" spans="1:297">
      <c r="A740">
        <v>724</v>
      </c>
      <c r="B740">
        <v>1759357742.1</v>
      </c>
      <c r="C740">
        <v>24882.0999999046</v>
      </c>
      <c r="D740" t="s">
        <v>1896</v>
      </c>
      <c r="E740" t="s">
        <v>1897</v>
      </c>
      <c r="F740">
        <v>5</v>
      </c>
      <c r="G740" t="s">
        <v>1795</v>
      </c>
      <c r="H740" t="s">
        <v>436</v>
      </c>
      <c r="I740">
        <v>1759357733.94615</v>
      </c>
      <c r="J740">
        <f>(K740)/1000</f>
        <v>0</v>
      </c>
      <c r="K740">
        <f>IF(DP740, AN740, AH740)</f>
        <v>0</v>
      </c>
      <c r="L740">
        <f>IF(DP740, AI740, AG740)</f>
        <v>0</v>
      </c>
      <c r="M740">
        <f>DR740 - IF(AU740&gt;1, L740*DL740*100.0/(AW740), 0)</f>
        <v>0</v>
      </c>
      <c r="N740">
        <f>((T740-J740/2)*M740-L740)/(T740+J740/2)</f>
        <v>0</v>
      </c>
      <c r="O740">
        <f>N740*(DY740+DZ740)/1000.0</f>
        <v>0</v>
      </c>
      <c r="P740">
        <f>(DR740 - IF(AU740&gt;1, L740*DL740*100.0/(AW740), 0))*(DY740+DZ740)/1000.0</f>
        <v>0</v>
      </c>
      <c r="Q740">
        <f>2.0/((1/S740-1/R740)+SIGN(S740)*SQRT((1/S740-1/R740)*(1/S740-1/R740) + 4*DM740/((DM740+1)*(DM740+1))*(2*1/S740*1/R740-1/R740*1/R740)))</f>
        <v>0</v>
      </c>
      <c r="R740">
        <f>IF(LEFT(DN740,1)&lt;&gt;"0",IF(LEFT(DN740,1)="1",3.0,DO740),$D$5+$E$5*(EF740*DY740/($K$5*1000))+$F$5*(EF740*DY740/($K$5*1000))*MAX(MIN(DL740,$J$5),$I$5)*MAX(MIN(DL740,$J$5),$I$5)+$G$5*MAX(MIN(DL740,$J$5),$I$5)*(EF740*DY740/($K$5*1000))+$H$5*(EF740*DY740/($K$5*1000))*(EF740*DY740/($K$5*1000)))</f>
        <v>0</v>
      </c>
      <c r="S740">
        <f>J740*(1000-(1000*0.61365*exp(17.502*W740/(240.97+W740))/(DY740+DZ740)+DT740)/2)/(1000*0.61365*exp(17.502*W740/(240.97+W740))/(DY740+DZ740)-DT740)</f>
        <v>0</v>
      </c>
      <c r="T740">
        <f>1/((DM740+1)/(Q740/1.6)+1/(R740/1.37)) + DM740/((DM740+1)/(Q740/1.6) + DM740/(R740/1.37))</f>
        <v>0</v>
      </c>
      <c r="U740">
        <f>(DH740*DK740)</f>
        <v>0</v>
      </c>
      <c r="V740">
        <f>(EA740+(U740+2*0.95*5.67E-8*(((EA740+$B$7)+273)^4-(EA740+273)^4)-44100*J740)/(1.84*29.3*R740+8*0.95*5.67E-8*(EA740+273)^3))</f>
        <v>0</v>
      </c>
      <c r="W740">
        <f>($C$7*EB740+$D$7*EC740+$E$7*V740)</f>
        <v>0</v>
      </c>
      <c r="X740">
        <f>0.61365*exp(17.502*W740/(240.97+W740))</f>
        <v>0</v>
      </c>
      <c r="Y740">
        <f>(Z740/AA740*100)</f>
        <v>0</v>
      </c>
      <c r="Z740">
        <f>DT740*(DY740+DZ740)/1000</f>
        <v>0</v>
      </c>
      <c r="AA740">
        <f>0.61365*exp(17.502*EA740/(240.97+EA740))</f>
        <v>0</v>
      </c>
      <c r="AB740">
        <f>(X740-DT740*(DY740+DZ740)/1000)</f>
        <v>0</v>
      </c>
      <c r="AC740">
        <f>(-J740*44100)</f>
        <v>0</v>
      </c>
      <c r="AD740">
        <f>2*29.3*R740*0.92*(EA740-W740)</f>
        <v>0</v>
      </c>
      <c r="AE740">
        <f>2*0.95*5.67E-8*(((EA740+$B$7)+273)^4-(W740+273)^4)</f>
        <v>0</v>
      </c>
      <c r="AF740">
        <f>U740+AE740+AC740+AD740</f>
        <v>0</v>
      </c>
      <c r="AG740">
        <f>DX740*AU740*(DS740-DR740*(1000-AU740*DU740)/(1000-AU740*DT740))/(100*DL740)</f>
        <v>0</v>
      </c>
      <c r="AH740">
        <f>1000*DX740*AU740*(DT740-DU740)/(100*DL740*(1000-AU740*DT740))</f>
        <v>0</v>
      </c>
      <c r="AI740">
        <f>(AJ740 - AK740 - DY740*1E3/(8.314*(EA740+273.15)) * AM740/DX740 * AL740) * DX740/(100*DL740) * (1000 - DU740)/1000</f>
        <v>0</v>
      </c>
      <c r="AJ740">
        <v>858.958875532919</v>
      </c>
      <c r="AK740">
        <v>814.553672727273</v>
      </c>
      <c r="AL740">
        <v>3.17920545579785</v>
      </c>
      <c r="AM740">
        <v>64.7014413785426</v>
      </c>
      <c r="AN740">
        <f>(AP740 - AO740 + DY740*1E3/(8.314*(EA740+273.15)) * AR740/DX740 * AQ740) * DX740/(100*DL740) * 1000/(1000 - AP740)</f>
        <v>0</v>
      </c>
      <c r="AO740">
        <v>20.7257468451769</v>
      </c>
      <c r="AP740">
        <v>23.5987387878788</v>
      </c>
      <c r="AQ740">
        <v>0.000817947912796413</v>
      </c>
      <c r="AR740">
        <v>119.371846667819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MAX(0,($B$13+$C$13*EF740)/(1+$D$13*EF740)*DY740/(EA740+273)*$E$13)</f>
        <v>0</v>
      </c>
      <c r="AX740" t="s">
        <v>437</v>
      </c>
      <c r="AY740" t="s">
        <v>437</v>
      </c>
      <c r="AZ740">
        <v>0</v>
      </c>
      <c r="BA740">
        <v>0</v>
      </c>
      <c r="BB740">
        <f>1-AZ740/BA740</f>
        <v>0</v>
      </c>
      <c r="BC740">
        <v>0</v>
      </c>
      <c r="BD740" t="s">
        <v>437</v>
      </c>
      <c r="BE740" t="s">
        <v>437</v>
      </c>
      <c r="BF740">
        <v>0</v>
      </c>
      <c r="BG740">
        <v>0</v>
      </c>
      <c r="BH740">
        <f>1-BF740/BG740</f>
        <v>0</v>
      </c>
      <c r="BI740">
        <v>0.5</v>
      </c>
      <c r="BJ740">
        <f>DI740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437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DH740">
        <f>$B$11*EG740+$C$11*EH740+$F$11*ES740*(1-EV740)</f>
        <v>0</v>
      </c>
      <c r="DI740">
        <f>DH740*DJ740</f>
        <v>0</v>
      </c>
      <c r="DJ740">
        <f>($B$11*$D$9+$C$11*$D$9+$F$11*((FF740+EX740)/MAX(FF740+EX740+FG740, 0.1)*$I$9+FG740/MAX(FF740+EX740+FG740, 0.1)*$J$9))/($B$11+$C$11+$F$11)</f>
        <v>0</v>
      </c>
      <c r="DK740">
        <f>($B$11*$K$9+$C$11*$K$9+$F$11*((FF740+EX740)/MAX(FF740+EX740+FG740, 0.1)*$P$9+FG740/MAX(FF740+EX740+FG740, 0.1)*$Q$9))/($B$11+$C$11+$F$11)</f>
        <v>0</v>
      </c>
      <c r="DL740">
        <v>5.9</v>
      </c>
      <c r="DM740">
        <v>0.5</v>
      </c>
      <c r="DN740" t="s">
        <v>438</v>
      </c>
      <c r="DO740">
        <v>2</v>
      </c>
      <c r="DP740" t="b">
        <v>1</v>
      </c>
      <c r="DQ740">
        <v>1759357733.94615</v>
      </c>
      <c r="DR740">
        <v>772.385461538462</v>
      </c>
      <c r="DS740">
        <v>825.561461538461</v>
      </c>
      <c r="DT740">
        <v>23.5769846153846</v>
      </c>
      <c r="DU740">
        <v>20.7018230769231</v>
      </c>
      <c r="DV740">
        <v>769.377230769231</v>
      </c>
      <c r="DW740">
        <v>23.2127923076923</v>
      </c>
      <c r="DX740">
        <v>500.026076923077</v>
      </c>
      <c r="DY740">
        <v>90.2651846153846</v>
      </c>
      <c r="DZ740">
        <v>0.0324889230769231</v>
      </c>
      <c r="EA740">
        <v>30.1035846153846</v>
      </c>
      <c r="EB740">
        <v>30.009</v>
      </c>
      <c r="EC740">
        <v>999.9</v>
      </c>
      <c r="ED740">
        <v>0</v>
      </c>
      <c r="EE740">
        <v>0</v>
      </c>
      <c r="EF740">
        <v>9990.33230769231</v>
      </c>
      <c r="EG740">
        <v>0</v>
      </c>
      <c r="EH740">
        <v>14.6185</v>
      </c>
      <c r="EI740">
        <v>-53.1760692307692</v>
      </c>
      <c r="EJ740">
        <v>791.036</v>
      </c>
      <c r="EK740">
        <v>843.013846153846</v>
      </c>
      <c r="EL740">
        <v>2.87516307692308</v>
      </c>
      <c r="EM740">
        <v>825.561461538461</v>
      </c>
      <c r="EN740">
        <v>20.7018230769231</v>
      </c>
      <c r="EO740">
        <v>2.12818153846154</v>
      </c>
      <c r="EP740">
        <v>1.86865230769231</v>
      </c>
      <c r="EQ740">
        <v>18.4316846153846</v>
      </c>
      <c r="ER740">
        <v>16.3732076923077</v>
      </c>
      <c r="ES740">
        <v>1999.99538461538</v>
      </c>
      <c r="ET740">
        <v>0.980003692307692</v>
      </c>
      <c r="EU740">
        <v>0.0199964538461538</v>
      </c>
      <c r="EV740">
        <v>0</v>
      </c>
      <c r="EW740">
        <v>871.460846153846</v>
      </c>
      <c r="EX740">
        <v>5.00059</v>
      </c>
      <c r="EY740">
        <v>17563.9153846154</v>
      </c>
      <c r="EZ740">
        <v>17360.3076923077</v>
      </c>
      <c r="FA740">
        <v>41.2643076923077</v>
      </c>
      <c r="FB740">
        <v>41</v>
      </c>
      <c r="FC740">
        <v>40.6153076923077</v>
      </c>
      <c r="FD740">
        <v>40.562</v>
      </c>
      <c r="FE740">
        <v>42.2015384615385</v>
      </c>
      <c r="FF740">
        <v>1955.10538461538</v>
      </c>
      <c r="FG740">
        <v>39.89</v>
      </c>
      <c r="FH740">
        <v>0</v>
      </c>
      <c r="FI740">
        <v>1759357743</v>
      </c>
      <c r="FJ740">
        <v>0</v>
      </c>
      <c r="FK740">
        <v>871.808115384615</v>
      </c>
      <c r="FL740">
        <v>41.8461196054566</v>
      </c>
      <c r="FM740">
        <v>825.839315167681</v>
      </c>
      <c r="FN740">
        <v>17572.6615384615</v>
      </c>
      <c r="FO740">
        <v>15</v>
      </c>
      <c r="FP740">
        <v>0</v>
      </c>
      <c r="FQ740" t="s">
        <v>439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-52.98772</v>
      </c>
      <c r="GD740">
        <v>-4.13169022556387</v>
      </c>
      <c r="GE740">
        <v>0.629785305957515</v>
      </c>
      <c r="GF740">
        <v>0</v>
      </c>
      <c r="GG740">
        <v>869.430147058823</v>
      </c>
      <c r="GH740">
        <v>40.230481288132</v>
      </c>
      <c r="GI740">
        <v>3.95601584434728</v>
      </c>
      <c r="GJ740">
        <v>-1</v>
      </c>
      <c r="GK740">
        <v>2.8858535</v>
      </c>
      <c r="GL740">
        <v>-0.213686165413537</v>
      </c>
      <c r="GM740">
        <v>0.023838177211146</v>
      </c>
      <c r="GN740">
        <v>0</v>
      </c>
      <c r="GO740">
        <v>0</v>
      </c>
      <c r="GP740">
        <v>2</v>
      </c>
      <c r="GQ740" t="s">
        <v>481</v>
      </c>
      <c r="GR740">
        <v>3.13244</v>
      </c>
      <c r="GS740">
        <v>2.71043</v>
      </c>
      <c r="GT740">
        <v>0.141917</v>
      </c>
      <c r="GU740">
        <v>0.148736</v>
      </c>
      <c r="GV740">
        <v>0.10163</v>
      </c>
      <c r="GW740">
        <v>0.0933109</v>
      </c>
      <c r="GX740">
        <v>32341</v>
      </c>
      <c r="GY740">
        <v>34390.4</v>
      </c>
      <c r="GZ740">
        <v>34097.1</v>
      </c>
      <c r="HA740">
        <v>36575.3</v>
      </c>
      <c r="HB740">
        <v>43255.7</v>
      </c>
      <c r="HC740">
        <v>47616.5</v>
      </c>
      <c r="HD740">
        <v>53181.7</v>
      </c>
      <c r="HE740">
        <v>58453.7</v>
      </c>
      <c r="HF740">
        <v>1.96335</v>
      </c>
      <c r="HG740">
        <v>1.78235</v>
      </c>
      <c r="HH740">
        <v>0.14171</v>
      </c>
      <c r="HI740">
        <v>0</v>
      </c>
      <c r="HJ740">
        <v>27.6816</v>
      </c>
      <c r="HK740">
        <v>999.9</v>
      </c>
      <c r="HL740">
        <v>49.152</v>
      </c>
      <c r="HM740">
        <v>30.887</v>
      </c>
      <c r="HN740">
        <v>24.4077</v>
      </c>
      <c r="HO740">
        <v>54.5415</v>
      </c>
      <c r="HP740">
        <v>45.7011</v>
      </c>
      <c r="HQ740">
        <v>1</v>
      </c>
      <c r="HR740">
        <v>0.0336026</v>
      </c>
      <c r="HS740">
        <v>-0.197628</v>
      </c>
      <c r="HT740">
        <v>20.1125</v>
      </c>
      <c r="HU740">
        <v>5.19767</v>
      </c>
      <c r="HV740">
        <v>12.004</v>
      </c>
      <c r="HW740">
        <v>4.9751</v>
      </c>
      <c r="HX740">
        <v>3.29395</v>
      </c>
      <c r="HY740">
        <v>9999</v>
      </c>
      <c r="HZ740">
        <v>9999</v>
      </c>
      <c r="IA740">
        <v>999.9</v>
      </c>
      <c r="IB740">
        <v>9999</v>
      </c>
      <c r="IC740">
        <v>1.86325</v>
      </c>
      <c r="ID740">
        <v>1.86812</v>
      </c>
      <c r="IE740">
        <v>1.86789</v>
      </c>
      <c r="IF740">
        <v>1.86905</v>
      </c>
      <c r="IG740">
        <v>1.86987</v>
      </c>
      <c r="IH740">
        <v>1.86592</v>
      </c>
      <c r="II740">
        <v>1.86699</v>
      </c>
      <c r="IJ740">
        <v>1.86844</v>
      </c>
      <c r="IK740">
        <v>5</v>
      </c>
      <c r="IL740">
        <v>0</v>
      </c>
      <c r="IM740">
        <v>0</v>
      </c>
      <c r="IN740">
        <v>0</v>
      </c>
      <c r="IO740" t="s">
        <v>441</v>
      </c>
      <c r="IP740" t="s">
        <v>442</v>
      </c>
      <c r="IQ740" t="s">
        <v>443</v>
      </c>
      <c r="IR740" t="s">
        <v>443</v>
      </c>
      <c r="IS740" t="s">
        <v>443</v>
      </c>
      <c r="IT740" t="s">
        <v>443</v>
      </c>
      <c r="IU740">
        <v>0</v>
      </c>
      <c r="IV740">
        <v>100</v>
      </c>
      <c r="IW740">
        <v>100</v>
      </c>
      <c r="IX740">
        <v>3.082</v>
      </c>
      <c r="IY740">
        <v>0.3652</v>
      </c>
      <c r="IZ740">
        <v>0.591063205497763</v>
      </c>
      <c r="JA740">
        <v>0.00362635438953289</v>
      </c>
      <c r="JB740">
        <v>-8.50754122937555e-07</v>
      </c>
      <c r="JC740">
        <v>2.87264459290622e-10</v>
      </c>
      <c r="JD740">
        <v>-0.103101814204982</v>
      </c>
      <c r="JE740">
        <v>-0.017656537129445</v>
      </c>
      <c r="JF740">
        <v>0.00217271289782075</v>
      </c>
      <c r="JG740">
        <v>-2.34727275410467e-05</v>
      </c>
      <c r="JH740">
        <v>4</v>
      </c>
      <c r="JI740">
        <v>2183</v>
      </c>
      <c r="JJ740">
        <v>1</v>
      </c>
      <c r="JK740">
        <v>27</v>
      </c>
      <c r="JL740">
        <v>29322629</v>
      </c>
      <c r="JM740">
        <v>29322629</v>
      </c>
      <c r="JN740">
        <v>1.78833</v>
      </c>
      <c r="JO740">
        <v>2.63306</v>
      </c>
      <c r="JP740">
        <v>1.54785</v>
      </c>
      <c r="JQ740">
        <v>2.31201</v>
      </c>
      <c r="JR740">
        <v>1.64673</v>
      </c>
      <c r="JS740">
        <v>2.33887</v>
      </c>
      <c r="JT740">
        <v>34.3497</v>
      </c>
      <c r="JU740">
        <v>24.1926</v>
      </c>
      <c r="JV740">
        <v>18</v>
      </c>
      <c r="JW740">
        <v>506.191</v>
      </c>
      <c r="JX740">
        <v>391.481</v>
      </c>
      <c r="JY740">
        <v>27.8767</v>
      </c>
      <c r="JZ740">
        <v>27.7717</v>
      </c>
      <c r="KA740">
        <v>29.9996</v>
      </c>
      <c r="KB740">
        <v>27.7078</v>
      </c>
      <c r="KC740">
        <v>27.6591</v>
      </c>
      <c r="KD740">
        <v>35.7989</v>
      </c>
      <c r="KE740">
        <v>15.1233</v>
      </c>
      <c r="KF740">
        <v>18.2279</v>
      </c>
      <c r="KG740">
        <v>27.9218</v>
      </c>
      <c r="KH740">
        <v>872.744</v>
      </c>
      <c r="KI740">
        <v>20.7613</v>
      </c>
      <c r="KJ740">
        <v>96.68</v>
      </c>
      <c r="KK740">
        <v>94.7089</v>
      </c>
    </row>
    <row r="741" spans="1:297">
      <c r="A741">
        <v>725</v>
      </c>
      <c r="B741">
        <v>1759357747.1</v>
      </c>
      <c r="C741">
        <v>24887.0999999046</v>
      </c>
      <c r="D741" t="s">
        <v>1898</v>
      </c>
      <c r="E741" t="s">
        <v>1899</v>
      </c>
      <c r="F741">
        <v>5</v>
      </c>
      <c r="G741" t="s">
        <v>1795</v>
      </c>
      <c r="H741" t="s">
        <v>436</v>
      </c>
      <c r="I741">
        <v>1759357738.94615</v>
      </c>
      <c r="J741">
        <f>(K741)/1000</f>
        <v>0</v>
      </c>
      <c r="K741">
        <f>IF(DP741, AN741, AH741)</f>
        <v>0</v>
      </c>
      <c r="L741">
        <f>IF(DP741, AI741, AG741)</f>
        <v>0</v>
      </c>
      <c r="M741">
        <f>DR741 - IF(AU741&gt;1, L741*DL741*100.0/(AW741), 0)</f>
        <v>0</v>
      </c>
      <c r="N741">
        <f>((T741-J741/2)*M741-L741)/(T741+J741/2)</f>
        <v>0</v>
      </c>
      <c r="O741">
        <f>N741*(DY741+DZ741)/1000.0</f>
        <v>0</v>
      </c>
      <c r="P741">
        <f>(DR741 - IF(AU741&gt;1, L741*DL741*100.0/(AW741), 0))*(DY741+DZ741)/1000.0</f>
        <v>0</v>
      </c>
      <c r="Q741">
        <f>2.0/((1/S741-1/R741)+SIGN(S741)*SQRT((1/S741-1/R741)*(1/S741-1/R741) + 4*DM741/((DM741+1)*(DM741+1))*(2*1/S741*1/R741-1/R741*1/R741)))</f>
        <v>0</v>
      </c>
      <c r="R741">
        <f>IF(LEFT(DN741,1)&lt;&gt;"0",IF(LEFT(DN741,1)="1",3.0,DO741),$D$5+$E$5*(EF741*DY741/($K$5*1000))+$F$5*(EF741*DY741/($K$5*1000))*MAX(MIN(DL741,$J$5),$I$5)*MAX(MIN(DL741,$J$5),$I$5)+$G$5*MAX(MIN(DL741,$J$5),$I$5)*(EF741*DY741/($K$5*1000))+$H$5*(EF741*DY741/($K$5*1000))*(EF741*DY741/($K$5*1000)))</f>
        <v>0</v>
      </c>
      <c r="S741">
        <f>J741*(1000-(1000*0.61365*exp(17.502*W741/(240.97+W741))/(DY741+DZ741)+DT741)/2)/(1000*0.61365*exp(17.502*W741/(240.97+W741))/(DY741+DZ741)-DT741)</f>
        <v>0</v>
      </c>
      <c r="T741">
        <f>1/((DM741+1)/(Q741/1.6)+1/(R741/1.37)) + DM741/((DM741+1)/(Q741/1.6) + DM741/(R741/1.37))</f>
        <v>0</v>
      </c>
      <c r="U741">
        <f>(DH741*DK741)</f>
        <v>0</v>
      </c>
      <c r="V741">
        <f>(EA741+(U741+2*0.95*5.67E-8*(((EA741+$B$7)+273)^4-(EA741+273)^4)-44100*J741)/(1.84*29.3*R741+8*0.95*5.67E-8*(EA741+273)^3))</f>
        <v>0</v>
      </c>
      <c r="W741">
        <f>($C$7*EB741+$D$7*EC741+$E$7*V741)</f>
        <v>0</v>
      </c>
      <c r="X741">
        <f>0.61365*exp(17.502*W741/(240.97+W741))</f>
        <v>0</v>
      </c>
      <c r="Y741">
        <f>(Z741/AA741*100)</f>
        <v>0</v>
      </c>
      <c r="Z741">
        <f>DT741*(DY741+DZ741)/1000</f>
        <v>0</v>
      </c>
      <c r="AA741">
        <f>0.61365*exp(17.502*EA741/(240.97+EA741))</f>
        <v>0</v>
      </c>
      <c r="AB741">
        <f>(X741-DT741*(DY741+DZ741)/1000)</f>
        <v>0</v>
      </c>
      <c r="AC741">
        <f>(-J741*44100)</f>
        <v>0</v>
      </c>
      <c r="AD741">
        <f>2*29.3*R741*0.92*(EA741-W741)</f>
        <v>0</v>
      </c>
      <c r="AE741">
        <f>2*0.95*5.67E-8*(((EA741+$B$7)+273)^4-(W741+273)^4)</f>
        <v>0</v>
      </c>
      <c r="AF741">
        <f>U741+AE741+AC741+AD741</f>
        <v>0</v>
      </c>
      <c r="AG741">
        <f>DX741*AU741*(DS741-DR741*(1000-AU741*DU741)/(1000-AU741*DT741))/(100*DL741)</f>
        <v>0</v>
      </c>
      <c r="AH741">
        <f>1000*DX741*AU741*(DT741-DU741)/(100*DL741*(1000-AU741*DT741))</f>
        <v>0</v>
      </c>
      <c r="AI741">
        <f>(AJ741 - AK741 - DY741*1E3/(8.314*(EA741+273.15)) * AM741/DX741 * AL741) * DX741/(100*DL741) * (1000 - DU741)/1000</f>
        <v>0</v>
      </c>
      <c r="AJ741">
        <v>877.033076847848</v>
      </c>
      <c r="AK741">
        <v>831.563206060606</v>
      </c>
      <c r="AL741">
        <v>3.43112295191882</v>
      </c>
      <c r="AM741">
        <v>64.7014413785426</v>
      </c>
      <c r="AN741">
        <f>(AP741 - AO741 + DY741*1E3/(8.314*(EA741+273.15)) * AR741/DX741 * AQ741) * DX741/(100*DL741) * 1000/(1000 - AP741)</f>
        <v>0</v>
      </c>
      <c r="AO741">
        <v>20.7282618851663</v>
      </c>
      <c r="AP741">
        <v>23.6020254545455</v>
      </c>
      <c r="AQ741">
        <v>0.000187544110661222</v>
      </c>
      <c r="AR741">
        <v>119.371846667819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MAX(0,($B$13+$C$13*EF741)/(1+$D$13*EF741)*DY741/(EA741+273)*$E$13)</f>
        <v>0</v>
      </c>
      <c r="AX741" t="s">
        <v>437</v>
      </c>
      <c r="AY741" t="s">
        <v>437</v>
      </c>
      <c r="AZ741">
        <v>0</v>
      </c>
      <c r="BA741">
        <v>0</v>
      </c>
      <c r="BB741">
        <f>1-AZ741/BA741</f>
        <v>0</v>
      </c>
      <c r="BC741">
        <v>0</v>
      </c>
      <c r="BD741" t="s">
        <v>437</v>
      </c>
      <c r="BE741" t="s">
        <v>437</v>
      </c>
      <c r="BF741">
        <v>0</v>
      </c>
      <c r="BG741">
        <v>0</v>
      </c>
      <c r="BH741">
        <f>1-BF741/BG741</f>
        <v>0</v>
      </c>
      <c r="BI741">
        <v>0.5</v>
      </c>
      <c r="BJ741">
        <f>DI741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437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DH741">
        <f>$B$11*EG741+$C$11*EH741+$F$11*ES741*(1-EV741)</f>
        <v>0</v>
      </c>
      <c r="DI741">
        <f>DH741*DJ741</f>
        <v>0</v>
      </c>
      <c r="DJ741">
        <f>($B$11*$D$9+$C$11*$D$9+$F$11*((FF741+EX741)/MAX(FF741+EX741+FG741, 0.1)*$I$9+FG741/MAX(FF741+EX741+FG741, 0.1)*$J$9))/($B$11+$C$11+$F$11)</f>
        <v>0</v>
      </c>
      <c r="DK741">
        <f>($B$11*$K$9+$C$11*$K$9+$F$11*((FF741+EX741)/MAX(FF741+EX741+FG741, 0.1)*$P$9+FG741/MAX(FF741+EX741+FG741, 0.1)*$Q$9))/($B$11+$C$11+$F$11)</f>
        <v>0</v>
      </c>
      <c r="DL741">
        <v>5.9</v>
      </c>
      <c r="DM741">
        <v>0.5</v>
      </c>
      <c r="DN741" t="s">
        <v>438</v>
      </c>
      <c r="DO741">
        <v>2</v>
      </c>
      <c r="DP741" t="b">
        <v>1</v>
      </c>
      <c r="DQ741">
        <v>1759357738.94615</v>
      </c>
      <c r="DR741">
        <v>788.621769230769</v>
      </c>
      <c r="DS741">
        <v>842.539076923077</v>
      </c>
      <c r="DT741">
        <v>23.5915923076923</v>
      </c>
      <c r="DU741">
        <v>20.7216307692308</v>
      </c>
      <c r="DV741">
        <v>785.567769230769</v>
      </c>
      <c r="DW741">
        <v>23.2267692307692</v>
      </c>
      <c r="DX741">
        <v>500.012538461538</v>
      </c>
      <c r="DY741">
        <v>90.2647769230769</v>
      </c>
      <c r="DZ741">
        <v>0.0325318846153846</v>
      </c>
      <c r="EA741">
        <v>30.0987153846154</v>
      </c>
      <c r="EB741">
        <v>30.0007692307692</v>
      </c>
      <c r="EC741">
        <v>999.9</v>
      </c>
      <c r="ED741">
        <v>0</v>
      </c>
      <c r="EE741">
        <v>0</v>
      </c>
      <c r="EF741">
        <v>9983.55923076923</v>
      </c>
      <c r="EG741">
        <v>0</v>
      </c>
      <c r="EH741">
        <v>14.6185</v>
      </c>
      <c r="EI741">
        <v>-53.9175076923077</v>
      </c>
      <c r="EJ741">
        <v>807.676230769231</v>
      </c>
      <c r="EK741">
        <v>860.367615384615</v>
      </c>
      <c r="EL741">
        <v>2.86995538461538</v>
      </c>
      <c r="EM741">
        <v>842.539076923077</v>
      </c>
      <c r="EN741">
        <v>20.7216307692308</v>
      </c>
      <c r="EO741">
        <v>2.12948923076923</v>
      </c>
      <c r="EP741">
        <v>1.87043153846154</v>
      </c>
      <c r="EQ741">
        <v>18.4414846153846</v>
      </c>
      <c r="ER741">
        <v>16.3881692307692</v>
      </c>
      <c r="ES741">
        <v>1999.98076923077</v>
      </c>
      <c r="ET741">
        <v>0.980003384615385</v>
      </c>
      <c r="EU741">
        <v>0.0199966923076923</v>
      </c>
      <c r="EV741">
        <v>0</v>
      </c>
      <c r="EW741">
        <v>874.861153846154</v>
      </c>
      <c r="EX741">
        <v>5.00059</v>
      </c>
      <c r="EY741">
        <v>17632.6</v>
      </c>
      <c r="EZ741">
        <v>17360.1769230769</v>
      </c>
      <c r="FA741">
        <v>41.2643076923077</v>
      </c>
      <c r="FB741">
        <v>41</v>
      </c>
      <c r="FC741">
        <v>40.6153076923077</v>
      </c>
      <c r="FD741">
        <v>40.562</v>
      </c>
      <c r="FE741">
        <v>42.2015384615385</v>
      </c>
      <c r="FF741">
        <v>1955.09076923077</v>
      </c>
      <c r="FG741">
        <v>39.89</v>
      </c>
      <c r="FH741">
        <v>0</v>
      </c>
      <c r="FI741">
        <v>1759357747.8</v>
      </c>
      <c r="FJ741">
        <v>0</v>
      </c>
      <c r="FK741">
        <v>875.103307692308</v>
      </c>
      <c r="FL741">
        <v>40.7572649843308</v>
      </c>
      <c r="FM741">
        <v>837.59316295128</v>
      </c>
      <c r="FN741">
        <v>17638.9230769231</v>
      </c>
      <c r="FO741">
        <v>15</v>
      </c>
      <c r="FP741">
        <v>0</v>
      </c>
      <c r="FQ741" t="s">
        <v>439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-53.5709952380952</v>
      </c>
      <c r="GD741">
        <v>-7.10604935064935</v>
      </c>
      <c r="GE741">
        <v>0.923554279466119</v>
      </c>
      <c r="GF741">
        <v>0</v>
      </c>
      <c r="GG741">
        <v>873.040147058823</v>
      </c>
      <c r="GH741">
        <v>41.2941023901949</v>
      </c>
      <c r="GI741">
        <v>4.05691165595901</v>
      </c>
      <c r="GJ741">
        <v>-1</v>
      </c>
      <c r="GK741">
        <v>2.8749180952381</v>
      </c>
      <c r="GL741">
        <v>-0.0582763636363661</v>
      </c>
      <c r="GM741">
        <v>0.00980904277600047</v>
      </c>
      <c r="GN741">
        <v>1</v>
      </c>
      <c r="GO741">
        <v>1</v>
      </c>
      <c r="GP741">
        <v>2</v>
      </c>
      <c r="GQ741" t="s">
        <v>448</v>
      </c>
      <c r="GR741">
        <v>3.13217</v>
      </c>
      <c r="GS741">
        <v>2.71071</v>
      </c>
      <c r="GT741">
        <v>0.143908</v>
      </c>
      <c r="GU741">
        <v>0.150656</v>
      </c>
      <c r="GV741">
        <v>0.101643</v>
      </c>
      <c r="GW741">
        <v>0.0933187</v>
      </c>
      <c r="GX741">
        <v>32266.2</v>
      </c>
      <c r="GY741">
        <v>34312.7</v>
      </c>
      <c r="GZ741">
        <v>34097.4</v>
      </c>
      <c r="HA741">
        <v>36575</v>
      </c>
      <c r="HB741">
        <v>43255.5</v>
      </c>
      <c r="HC741">
        <v>47616.1</v>
      </c>
      <c r="HD741">
        <v>53181.9</v>
      </c>
      <c r="HE741">
        <v>58453.5</v>
      </c>
      <c r="HF741">
        <v>1.96292</v>
      </c>
      <c r="HG741">
        <v>1.7829</v>
      </c>
      <c r="HH741">
        <v>0.141561</v>
      </c>
      <c r="HI741">
        <v>0</v>
      </c>
      <c r="HJ741">
        <v>27.6818</v>
      </c>
      <c r="HK741">
        <v>999.9</v>
      </c>
      <c r="HL741">
        <v>49.152</v>
      </c>
      <c r="HM741">
        <v>30.887</v>
      </c>
      <c r="HN741">
        <v>24.408</v>
      </c>
      <c r="HO741">
        <v>55.0315</v>
      </c>
      <c r="HP741">
        <v>45.8053</v>
      </c>
      <c r="HQ741">
        <v>1</v>
      </c>
      <c r="HR741">
        <v>0.0335798</v>
      </c>
      <c r="HS741">
        <v>-0.318148</v>
      </c>
      <c r="HT741">
        <v>20.1122</v>
      </c>
      <c r="HU741">
        <v>5.19737</v>
      </c>
      <c r="HV741">
        <v>12.004</v>
      </c>
      <c r="HW741">
        <v>4.97505</v>
      </c>
      <c r="HX741">
        <v>3.29388</v>
      </c>
      <c r="HY741">
        <v>9999</v>
      </c>
      <c r="HZ741">
        <v>9999</v>
      </c>
      <c r="IA741">
        <v>999.9</v>
      </c>
      <c r="IB741">
        <v>9999</v>
      </c>
      <c r="IC741">
        <v>1.86325</v>
      </c>
      <c r="ID741">
        <v>1.86812</v>
      </c>
      <c r="IE741">
        <v>1.86787</v>
      </c>
      <c r="IF741">
        <v>1.86905</v>
      </c>
      <c r="IG741">
        <v>1.8699</v>
      </c>
      <c r="IH741">
        <v>1.86591</v>
      </c>
      <c r="II741">
        <v>1.86695</v>
      </c>
      <c r="IJ741">
        <v>1.86843</v>
      </c>
      <c r="IK741">
        <v>5</v>
      </c>
      <c r="IL741">
        <v>0</v>
      </c>
      <c r="IM741">
        <v>0</v>
      </c>
      <c r="IN741">
        <v>0</v>
      </c>
      <c r="IO741" t="s">
        <v>441</v>
      </c>
      <c r="IP741" t="s">
        <v>442</v>
      </c>
      <c r="IQ741" t="s">
        <v>443</v>
      </c>
      <c r="IR741" t="s">
        <v>443</v>
      </c>
      <c r="IS741" t="s">
        <v>443</v>
      </c>
      <c r="IT741" t="s">
        <v>443</v>
      </c>
      <c r="IU741">
        <v>0</v>
      </c>
      <c r="IV741">
        <v>100</v>
      </c>
      <c r="IW741">
        <v>100</v>
      </c>
      <c r="IX741">
        <v>3.129</v>
      </c>
      <c r="IY741">
        <v>0.3654</v>
      </c>
      <c r="IZ741">
        <v>0.591063205497763</v>
      </c>
      <c r="JA741">
        <v>0.00362635438953289</v>
      </c>
      <c r="JB741">
        <v>-8.50754122937555e-07</v>
      </c>
      <c r="JC741">
        <v>2.87264459290622e-10</v>
      </c>
      <c r="JD741">
        <v>-0.103101814204982</v>
      </c>
      <c r="JE741">
        <v>-0.017656537129445</v>
      </c>
      <c r="JF741">
        <v>0.00217271289782075</v>
      </c>
      <c r="JG741">
        <v>-2.34727275410467e-05</v>
      </c>
      <c r="JH741">
        <v>4</v>
      </c>
      <c r="JI741">
        <v>2183</v>
      </c>
      <c r="JJ741">
        <v>1</v>
      </c>
      <c r="JK741">
        <v>27</v>
      </c>
      <c r="JL741">
        <v>29322629.1</v>
      </c>
      <c r="JM741">
        <v>29322629.1</v>
      </c>
      <c r="JN741">
        <v>1.81152</v>
      </c>
      <c r="JO741">
        <v>2.63062</v>
      </c>
      <c r="JP741">
        <v>1.54785</v>
      </c>
      <c r="JQ741">
        <v>2.31323</v>
      </c>
      <c r="JR741">
        <v>1.64673</v>
      </c>
      <c r="JS741">
        <v>2.34009</v>
      </c>
      <c r="JT741">
        <v>34.3497</v>
      </c>
      <c r="JU741">
        <v>24.1926</v>
      </c>
      <c r="JV741">
        <v>18</v>
      </c>
      <c r="JW741">
        <v>505.931</v>
      </c>
      <c r="JX741">
        <v>391.792</v>
      </c>
      <c r="JY741">
        <v>27.8819</v>
      </c>
      <c r="JZ741">
        <v>27.7735</v>
      </c>
      <c r="KA741">
        <v>29.9999</v>
      </c>
      <c r="KB741">
        <v>27.71</v>
      </c>
      <c r="KC741">
        <v>27.6614</v>
      </c>
      <c r="KD741">
        <v>36.3819</v>
      </c>
      <c r="KE741">
        <v>15.1233</v>
      </c>
      <c r="KF741">
        <v>18.2279</v>
      </c>
      <c r="KG741">
        <v>27.9315</v>
      </c>
      <c r="KH741">
        <v>892.911</v>
      </c>
      <c r="KI741">
        <v>20.7682</v>
      </c>
      <c r="KJ741">
        <v>96.6805</v>
      </c>
      <c r="KK741">
        <v>94.7084</v>
      </c>
    </row>
    <row r="742" spans="1:297">
      <c r="A742">
        <v>726</v>
      </c>
      <c r="B742">
        <v>1759357752.1</v>
      </c>
      <c r="C742">
        <v>24892.0999999046</v>
      </c>
      <c r="D742" t="s">
        <v>1900</v>
      </c>
      <c r="E742" t="s">
        <v>1901</v>
      </c>
      <c r="F742">
        <v>5</v>
      </c>
      <c r="G742" t="s">
        <v>1795</v>
      </c>
      <c r="H742" t="s">
        <v>436</v>
      </c>
      <c r="I742">
        <v>1759357743.94615</v>
      </c>
      <c r="J742">
        <f>(K742)/1000</f>
        <v>0</v>
      </c>
      <c r="K742">
        <f>IF(DP742, AN742, AH742)</f>
        <v>0</v>
      </c>
      <c r="L742">
        <f>IF(DP742, AI742, AG742)</f>
        <v>0</v>
      </c>
      <c r="M742">
        <f>DR742 - IF(AU742&gt;1, L742*DL742*100.0/(AW742), 0)</f>
        <v>0</v>
      </c>
      <c r="N742">
        <f>((T742-J742/2)*M742-L742)/(T742+J742/2)</f>
        <v>0</v>
      </c>
      <c r="O742">
        <f>N742*(DY742+DZ742)/1000.0</f>
        <v>0</v>
      </c>
      <c r="P742">
        <f>(DR742 - IF(AU742&gt;1, L742*DL742*100.0/(AW742), 0))*(DY742+DZ742)/1000.0</f>
        <v>0</v>
      </c>
      <c r="Q742">
        <f>2.0/((1/S742-1/R742)+SIGN(S742)*SQRT((1/S742-1/R742)*(1/S742-1/R742) + 4*DM742/((DM742+1)*(DM742+1))*(2*1/S742*1/R742-1/R742*1/R742)))</f>
        <v>0</v>
      </c>
      <c r="R742">
        <f>IF(LEFT(DN742,1)&lt;&gt;"0",IF(LEFT(DN742,1)="1",3.0,DO742),$D$5+$E$5*(EF742*DY742/($K$5*1000))+$F$5*(EF742*DY742/($K$5*1000))*MAX(MIN(DL742,$J$5),$I$5)*MAX(MIN(DL742,$J$5),$I$5)+$G$5*MAX(MIN(DL742,$J$5),$I$5)*(EF742*DY742/($K$5*1000))+$H$5*(EF742*DY742/($K$5*1000))*(EF742*DY742/($K$5*1000)))</f>
        <v>0</v>
      </c>
      <c r="S742">
        <f>J742*(1000-(1000*0.61365*exp(17.502*W742/(240.97+W742))/(DY742+DZ742)+DT742)/2)/(1000*0.61365*exp(17.502*W742/(240.97+W742))/(DY742+DZ742)-DT742)</f>
        <v>0</v>
      </c>
      <c r="T742">
        <f>1/((DM742+1)/(Q742/1.6)+1/(R742/1.37)) + DM742/((DM742+1)/(Q742/1.6) + DM742/(R742/1.37))</f>
        <v>0</v>
      </c>
      <c r="U742">
        <f>(DH742*DK742)</f>
        <v>0</v>
      </c>
      <c r="V742">
        <f>(EA742+(U742+2*0.95*5.67E-8*(((EA742+$B$7)+273)^4-(EA742+273)^4)-44100*J742)/(1.84*29.3*R742+8*0.95*5.67E-8*(EA742+273)^3))</f>
        <v>0</v>
      </c>
      <c r="W742">
        <f>($C$7*EB742+$D$7*EC742+$E$7*V742)</f>
        <v>0</v>
      </c>
      <c r="X742">
        <f>0.61365*exp(17.502*W742/(240.97+W742))</f>
        <v>0</v>
      </c>
      <c r="Y742">
        <f>(Z742/AA742*100)</f>
        <v>0</v>
      </c>
      <c r="Z742">
        <f>DT742*(DY742+DZ742)/1000</f>
        <v>0</v>
      </c>
      <c r="AA742">
        <f>0.61365*exp(17.502*EA742/(240.97+EA742))</f>
        <v>0</v>
      </c>
      <c r="AB742">
        <f>(X742-DT742*(DY742+DZ742)/1000)</f>
        <v>0</v>
      </c>
      <c r="AC742">
        <f>(-J742*44100)</f>
        <v>0</v>
      </c>
      <c r="AD742">
        <f>2*29.3*R742*0.92*(EA742-W742)</f>
        <v>0</v>
      </c>
      <c r="AE742">
        <f>2*0.95*5.67E-8*(((EA742+$B$7)+273)^4-(W742+273)^4)</f>
        <v>0</v>
      </c>
      <c r="AF742">
        <f>U742+AE742+AC742+AD742</f>
        <v>0</v>
      </c>
      <c r="AG742">
        <f>DX742*AU742*(DS742-DR742*(1000-AU742*DU742)/(1000-AU742*DT742))/(100*DL742)</f>
        <v>0</v>
      </c>
      <c r="AH742">
        <f>1000*DX742*AU742*(DT742-DU742)/(100*DL742*(1000-AU742*DT742))</f>
        <v>0</v>
      </c>
      <c r="AI742">
        <f>(AJ742 - AK742 - DY742*1E3/(8.314*(EA742+273.15)) * AM742/DX742 * AL742) * DX742/(100*DL742) * (1000 - DU742)/1000</f>
        <v>0</v>
      </c>
      <c r="AJ742">
        <v>893.755101863046</v>
      </c>
      <c r="AK742">
        <v>848.111787878788</v>
      </c>
      <c r="AL742">
        <v>3.29512005578822</v>
      </c>
      <c r="AM742">
        <v>64.7014413785426</v>
      </c>
      <c r="AN742">
        <f>(AP742 - AO742 + DY742*1E3/(8.314*(EA742+273.15)) * AR742/DX742 * AQ742) * DX742/(100*DL742) * 1000/(1000 - AP742)</f>
        <v>0</v>
      </c>
      <c r="AO742">
        <v>20.7317303138293</v>
      </c>
      <c r="AP742">
        <v>23.6099515151515</v>
      </c>
      <c r="AQ742">
        <v>0.000244201182122008</v>
      </c>
      <c r="AR742">
        <v>119.371846667819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MAX(0,($B$13+$C$13*EF742)/(1+$D$13*EF742)*DY742/(EA742+273)*$E$13)</f>
        <v>0</v>
      </c>
      <c r="AX742" t="s">
        <v>437</v>
      </c>
      <c r="AY742" t="s">
        <v>437</v>
      </c>
      <c r="AZ742">
        <v>0</v>
      </c>
      <c r="BA742">
        <v>0</v>
      </c>
      <c r="BB742">
        <f>1-AZ742/BA742</f>
        <v>0</v>
      </c>
      <c r="BC742">
        <v>0</v>
      </c>
      <c r="BD742" t="s">
        <v>437</v>
      </c>
      <c r="BE742" t="s">
        <v>437</v>
      </c>
      <c r="BF742">
        <v>0</v>
      </c>
      <c r="BG742">
        <v>0</v>
      </c>
      <c r="BH742">
        <f>1-BF742/BG742</f>
        <v>0</v>
      </c>
      <c r="BI742">
        <v>0.5</v>
      </c>
      <c r="BJ742">
        <f>DI742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437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DH742">
        <f>$B$11*EG742+$C$11*EH742+$F$11*ES742*(1-EV742)</f>
        <v>0</v>
      </c>
      <c r="DI742">
        <f>DH742*DJ742</f>
        <v>0</v>
      </c>
      <c r="DJ742">
        <f>($B$11*$D$9+$C$11*$D$9+$F$11*((FF742+EX742)/MAX(FF742+EX742+FG742, 0.1)*$I$9+FG742/MAX(FF742+EX742+FG742, 0.1)*$J$9))/($B$11+$C$11+$F$11)</f>
        <v>0</v>
      </c>
      <c r="DK742">
        <f>($B$11*$K$9+$C$11*$K$9+$F$11*((FF742+EX742)/MAX(FF742+EX742+FG742, 0.1)*$P$9+FG742/MAX(FF742+EX742+FG742, 0.1)*$Q$9))/($B$11+$C$11+$F$11)</f>
        <v>0</v>
      </c>
      <c r="DL742">
        <v>5.9</v>
      </c>
      <c r="DM742">
        <v>0.5</v>
      </c>
      <c r="DN742" t="s">
        <v>438</v>
      </c>
      <c r="DO742">
        <v>2</v>
      </c>
      <c r="DP742" t="b">
        <v>1</v>
      </c>
      <c r="DQ742">
        <v>1759357743.94615</v>
      </c>
      <c r="DR742">
        <v>804.861076923077</v>
      </c>
      <c r="DS742">
        <v>859.084</v>
      </c>
      <c r="DT742">
        <v>23.6006461538462</v>
      </c>
      <c r="DU742">
        <v>20.7280923076923</v>
      </c>
      <c r="DV742">
        <v>801.761230769231</v>
      </c>
      <c r="DW742">
        <v>23.2354461538462</v>
      </c>
      <c r="DX742">
        <v>499.993769230769</v>
      </c>
      <c r="DY742">
        <v>90.2644923076923</v>
      </c>
      <c r="DZ742">
        <v>0.0326972846153846</v>
      </c>
      <c r="EA742">
        <v>30.0909461538462</v>
      </c>
      <c r="EB742">
        <v>29.9889615384615</v>
      </c>
      <c r="EC742">
        <v>999.9</v>
      </c>
      <c r="ED742">
        <v>0</v>
      </c>
      <c r="EE742">
        <v>0</v>
      </c>
      <c r="EF742">
        <v>9990.19769230769</v>
      </c>
      <c r="EG742">
        <v>0</v>
      </c>
      <c r="EH742">
        <v>14.6185</v>
      </c>
      <c r="EI742">
        <v>-54.2230846153846</v>
      </c>
      <c r="EJ742">
        <v>824.315461538462</v>
      </c>
      <c r="EK742">
        <v>877.268307692308</v>
      </c>
      <c r="EL742">
        <v>2.87254769230769</v>
      </c>
      <c r="EM742">
        <v>859.084</v>
      </c>
      <c r="EN742">
        <v>20.7280923076923</v>
      </c>
      <c r="EO742">
        <v>2.13030076923077</v>
      </c>
      <c r="EP742">
        <v>1.87101</v>
      </c>
      <c r="EQ742">
        <v>18.4475615384615</v>
      </c>
      <c r="ER742">
        <v>16.3930153846154</v>
      </c>
      <c r="ES742">
        <v>1999.99</v>
      </c>
      <c r="ET742">
        <v>0.980003384615385</v>
      </c>
      <c r="EU742">
        <v>0.0199966923076923</v>
      </c>
      <c r="EV742">
        <v>0</v>
      </c>
      <c r="EW742">
        <v>878.271076923077</v>
      </c>
      <c r="EX742">
        <v>5.00059</v>
      </c>
      <c r="EY742">
        <v>17702.4230769231</v>
      </c>
      <c r="EZ742">
        <v>17360.2461538462</v>
      </c>
      <c r="FA742">
        <v>41.2595384615385</v>
      </c>
      <c r="FB742">
        <v>41</v>
      </c>
      <c r="FC742">
        <v>40.6201538461538</v>
      </c>
      <c r="FD742">
        <v>40.562</v>
      </c>
      <c r="FE742">
        <v>42.2015384615385</v>
      </c>
      <c r="FF742">
        <v>1955.1</v>
      </c>
      <c r="FG742">
        <v>39.89</v>
      </c>
      <c r="FH742">
        <v>0</v>
      </c>
      <c r="FI742">
        <v>1759357753.2</v>
      </c>
      <c r="FJ742">
        <v>0</v>
      </c>
      <c r="FK742">
        <v>879.0138</v>
      </c>
      <c r="FL742">
        <v>41.5180769337763</v>
      </c>
      <c r="FM742">
        <v>840.869230762516</v>
      </c>
      <c r="FN742">
        <v>17718.828</v>
      </c>
      <c r="FO742">
        <v>15</v>
      </c>
      <c r="FP742">
        <v>0</v>
      </c>
      <c r="FQ742" t="s">
        <v>439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-54.106645</v>
      </c>
      <c r="GD742">
        <v>-5.8714691729323</v>
      </c>
      <c r="GE742">
        <v>0.828513772652574</v>
      </c>
      <c r="GF742">
        <v>0</v>
      </c>
      <c r="GG742">
        <v>876.357264705882</v>
      </c>
      <c r="GH742">
        <v>41.0683422488154</v>
      </c>
      <c r="GI742">
        <v>4.03442378208589</v>
      </c>
      <c r="GJ742">
        <v>-1</v>
      </c>
      <c r="GK742">
        <v>2.8712</v>
      </c>
      <c r="GL742">
        <v>0.037384060150372</v>
      </c>
      <c r="GM742">
        <v>0.00379531816848078</v>
      </c>
      <c r="GN742">
        <v>1</v>
      </c>
      <c r="GO742">
        <v>1</v>
      </c>
      <c r="GP742">
        <v>2</v>
      </c>
      <c r="GQ742" t="s">
        <v>448</v>
      </c>
      <c r="GR742">
        <v>3.13233</v>
      </c>
      <c r="GS742">
        <v>2.71099</v>
      </c>
      <c r="GT742">
        <v>0.145823</v>
      </c>
      <c r="GU742">
        <v>0.152661</v>
      </c>
      <c r="GV742">
        <v>0.101659</v>
      </c>
      <c r="GW742">
        <v>0.0933266</v>
      </c>
      <c r="GX742">
        <v>32194.2</v>
      </c>
      <c r="GY742">
        <v>34231.8</v>
      </c>
      <c r="GZ742">
        <v>34097.5</v>
      </c>
      <c r="HA742">
        <v>36575.1</v>
      </c>
      <c r="HB742">
        <v>43255</v>
      </c>
      <c r="HC742">
        <v>47615.8</v>
      </c>
      <c r="HD742">
        <v>53182</v>
      </c>
      <c r="HE742">
        <v>58453.3</v>
      </c>
      <c r="HF742">
        <v>1.96318</v>
      </c>
      <c r="HG742">
        <v>1.7823</v>
      </c>
      <c r="HH742">
        <v>0.140853</v>
      </c>
      <c r="HI742">
        <v>0</v>
      </c>
      <c r="HJ742">
        <v>27.6799</v>
      </c>
      <c r="HK742">
        <v>999.9</v>
      </c>
      <c r="HL742">
        <v>49.152</v>
      </c>
      <c r="HM742">
        <v>30.907</v>
      </c>
      <c r="HN742">
        <v>24.4377</v>
      </c>
      <c r="HO742">
        <v>54.9815</v>
      </c>
      <c r="HP742">
        <v>45.7893</v>
      </c>
      <c r="HQ742">
        <v>1</v>
      </c>
      <c r="HR742">
        <v>0.0336204</v>
      </c>
      <c r="HS742">
        <v>-0.442947</v>
      </c>
      <c r="HT742">
        <v>20.1121</v>
      </c>
      <c r="HU742">
        <v>5.19752</v>
      </c>
      <c r="HV742">
        <v>12.004</v>
      </c>
      <c r="HW742">
        <v>4.9751</v>
      </c>
      <c r="HX742">
        <v>3.29395</v>
      </c>
      <c r="HY742">
        <v>9999</v>
      </c>
      <c r="HZ742">
        <v>9999</v>
      </c>
      <c r="IA742">
        <v>999.9</v>
      </c>
      <c r="IB742">
        <v>9999</v>
      </c>
      <c r="IC742">
        <v>1.86325</v>
      </c>
      <c r="ID742">
        <v>1.86813</v>
      </c>
      <c r="IE742">
        <v>1.8679</v>
      </c>
      <c r="IF742">
        <v>1.86905</v>
      </c>
      <c r="IG742">
        <v>1.86988</v>
      </c>
      <c r="IH742">
        <v>1.86594</v>
      </c>
      <c r="II742">
        <v>1.86697</v>
      </c>
      <c r="IJ742">
        <v>1.86844</v>
      </c>
      <c r="IK742">
        <v>5</v>
      </c>
      <c r="IL742">
        <v>0</v>
      </c>
      <c r="IM742">
        <v>0</v>
      </c>
      <c r="IN742">
        <v>0</v>
      </c>
      <c r="IO742" t="s">
        <v>441</v>
      </c>
      <c r="IP742" t="s">
        <v>442</v>
      </c>
      <c r="IQ742" t="s">
        <v>443</v>
      </c>
      <c r="IR742" t="s">
        <v>443</v>
      </c>
      <c r="IS742" t="s">
        <v>443</v>
      </c>
      <c r="IT742" t="s">
        <v>443</v>
      </c>
      <c r="IU742">
        <v>0</v>
      </c>
      <c r="IV742">
        <v>100</v>
      </c>
      <c r="IW742">
        <v>100</v>
      </c>
      <c r="IX742">
        <v>3.174</v>
      </c>
      <c r="IY742">
        <v>0.3656</v>
      </c>
      <c r="IZ742">
        <v>0.591063205497763</v>
      </c>
      <c r="JA742">
        <v>0.00362635438953289</v>
      </c>
      <c r="JB742">
        <v>-8.50754122937555e-07</v>
      </c>
      <c r="JC742">
        <v>2.87264459290622e-10</v>
      </c>
      <c r="JD742">
        <v>-0.103101814204982</v>
      </c>
      <c r="JE742">
        <v>-0.017656537129445</v>
      </c>
      <c r="JF742">
        <v>0.00217271289782075</v>
      </c>
      <c r="JG742">
        <v>-2.34727275410467e-05</v>
      </c>
      <c r="JH742">
        <v>4</v>
      </c>
      <c r="JI742">
        <v>2183</v>
      </c>
      <c r="JJ742">
        <v>1</v>
      </c>
      <c r="JK742">
        <v>27</v>
      </c>
      <c r="JL742">
        <v>29322629.2</v>
      </c>
      <c r="JM742">
        <v>29322629.2</v>
      </c>
      <c r="JN742">
        <v>1.84448</v>
      </c>
      <c r="JO742">
        <v>2.63306</v>
      </c>
      <c r="JP742">
        <v>1.54785</v>
      </c>
      <c r="JQ742">
        <v>2.31201</v>
      </c>
      <c r="JR742">
        <v>1.64673</v>
      </c>
      <c r="JS742">
        <v>2.33521</v>
      </c>
      <c r="JT742">
        <v>34.3497</v>
      </c>
      <c r="JU742">
        <v>24.1926</v>
      </c>
      <c r="JV742">
        <v>18</v>
      </c>
      <c r="JW742">
        <v>506.121</v>
      </c>
      <c r="JX742">
        <v>391.485</v>
      </c>
      <c r="JY742">
        <v>27.9023</v>
      </c>
      <c r="JZ742">
        <v>27.7758</v>
      </c>
      <c r="KA742">
        <v>30</v>
      </c>
      <c r="KB742">
        <v>27.7129</v>
      </c>
      <c r="KC742">
        <v>27.6637</v>
      </c>
      <c r="KD742">
        <v>36.9271</v>
      </c>
      <c r="KE742">
        <v>15.1233</v>
      </c>
      <c r="KF742">
        <v>18.6016</v>
      </c>
      <c r="KG742">
        <v>27.947</v>
      </c>
      <c r="KH742">
        <v>906.402</v>
      </c>
      <c r="KI742">
        <v>20.775</v>
      </c>
      <c r="KJ742">
        <v>96.6807</v>
      </c>
      <c r="KK742">
        <v>94.7083</v>
      </c>
    </row>
    <row r="743" spans="1:297">
      <c r="A743">
        <v>727</v>
      </c>
      <c r="B743">
        <v>1759357757.1</v>
      </c>
      <c r="C743">
        <v>24897.0999999046</v>
      </c>
      <c r="D743" t="s">
        <v>1902</v>
      </c>
      <c r="E743" t="s">
        <v>1903</v>
      </c>
      <c r="F743">
        <v>5</v>
      </c>
      <c r="G743" t="s">
        <v>1795</v>
      </c>
      <c r="H743" t="s">
        <v>436</v>
      </c>
      <c r="I743">
        <v>1759357748.94615</v>
      </c>
      <c r="J743">
        <f>(K743)/1000</f>
        <v>0</v>
      </c>
      <c r="K743">
        <f>IF(DP743, AN743, AH743)</f>
        <v>0</v>
      </c>
      <c r="L743">
        <f>IF(DP743, AI743, AG743)</f>
        <v>0</v>
      </c>
      <c r="M743">
        <f>DR743 - IF(AU743&gt;1, L743*DL743*100.0/(AW743), 0)</f>
        <v>0</v>
      </c>
      <c r="N743">
        <f>((T743-J743/2)*M743-L743)/(T743+J743/2)</f>
        <v>0</v>
      </c>
      <c r="O743">
        <f>N743*(DY743+DZ743)/1000.0</f>
        <v>0</v>
      </c>
      <c r="P743">
        <f>(DR743 - IF(AU743&gt;1, L743*DL743*100.0/(AW743), 0))*(DY743+DZ743)/1000.0</f>
        <v>0</v>
      </c>
      <c r="Q743">
        <f>2.0/((1/S743-1/R743)+SIGN(S743)*SQRT((1/S743-1/R743)*(1/S743-1/R743) + 4*DM743/((DM743+1)*(DM743+1))*(2*1/S743*1/R743-1/R743*1/R743)))</f>
        <v>0</v>
      </c>
      <c r="R743">
        <f>IF(LEFT(DN743,1)&lt;&gt;"0",IF(LEFT(DN743,1)="1",3.0,DO743),$D$5+$E$5*(EF743*DY743/($K$5*1000))+$F$5*(EF743*DY743/($K$5*1000))*MAX(MIN(DL743,$J$5),$I$5)*MAX(MIN(DL743,$J$5),$I$5)+$G$5*MAX(MIN(DL743,$J$5),$I$5)*(EF743*DY743/($K$5*1000))+$H$5*(EF743*DY743/($K$5*1000))*(EF743*DY743/($K$5*1000)))</f>
        <v>0</v>
      </c>
      <c r="S743">
        <f>J743*(1000-(1000*0.61365*exp(17.502*W743/(240.97+W743))/(DY743+DZ743)+DT743)/2)/(1000*0.61365*exp(17.502*W743/(240.97+W743))/(DY743+DZ743)-DT743)</f>
        <v>0</v>
      </c>
      <c r="T743">
        <f>1/((DM743+1)/(Q743/1.6)+1/(R743/1.37)) + DM743/((DM743+1)/(Q743/1.6) + DM743/(R743/1.37))</f>
        <v>0</v>
      </c>
      <c r="U743">
        <f>(DH743*DK743)</f>
        <v>0</v>
      </c>
      <c r="V743">
        <f>(EA743+(U743+2*0.95*5.67E-8*(((EA743+$B$7)+273)^4-(EA743+273)^4)-44100*J743)/(1.84*29.3*R743+8*0.95*5.67E-8*(EA743+273)^3))</f>
        <v>0</v>
      </c>
      <c r="W743">
        <f>($C$7*EB743+$D$7*EC743+$E$7*V743)</f>
        <v>0</v>
      </c>
      <c r="X743">
        <f>0.61365*exp(17.502*W743/(240.97+W743))</f>
        <v>0</v>
      </c>
      <c r="Y743">
        <f>(Z743/AA743*100)</f>
        <v>0</v>
      </c>
      <c r="Z743">
        <f>DT743*(DY743+DZ743)/1000</f>
        <v>0</v>
      </c>
      <c r="AA743">
        <f>0.61365*exp(17.502*EA743/(240.97+EA743))</f>
        <v>0</v>
      </c>
      <c r="AB743">
        <f>(X743-DT743*(DY743+DZ743)/1000)</f>
        <v>0</v>
      </c>
      <c r="AC743">
        <f>(-J743*44100)</f>
        <v>0</v>
      </c>
      <c r="AD743">
        <f>2*29.3*R743*0.92*(EA743-W743)</f>
        <v>0</v>
      </c>
      <c r="AE743">
        <f>2*0.95*5.67E-8*(((EA743+$B$7)+273)^4-(W743+273)^4)</f>
        <v>0</v>
      </c>
      <c r="AF743">
        <f>U743+AE743+AC743+AD743</f>
        <v>0</v>
      </c>
      <c r="AG743">
        <f>DX743*AU743*(DS743-DR743*(1000-AU743*DU743)/(1000-AU743*DT743))/(100*DL743)</f>
        <v>0</v>
      </c>
      <c r="AH743">
        <f>1000*DX743*AU743*(DT743-DU743)/(100*DL743*(1000-AU743*DT743))</f>
        <v>0</v>
      </c>
      <c r="AI743">
        <f>(AJ743 - AK743 - DY743*1E3/(8.314*(EA743+273.15)) * AM743/DX743 * AL743) * DX743/(100*DL743) * (1000 - DU743)/1000</f>
        <v>0</v>
      </c>
      <c r="AJ743">
        <v>911.849053192435</v>
      </c>
      <c r="AK743">
        <v>865.390751515151</v>
      </c>
      <c r="AL743">
        <v>3.46704635229988</v>
      </c>
      <c r="AM743">
        <v>64.7014413785426</v>
      </c>
      <c r="AN743">
        <f>(AP743 - AO743 + DY743*1E3/(8.314*(EA743+273.15)) * AR743/DX743 * AQ743) * DX743/(100*DL743) * 1000/(1000 - AP743)</f>
        <v>0</v>
      </c>
      <c r="AO743">
        <v>20.7395361655407</v>
      </c>
      <c r="AP743">
        <v>23.6139248484848</v>
      </c>
      <c r="AQ743">
        <v>0.000134611421214557</v>
      </c>
      <c r="AR743">
        <v>119.371846667819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MAX(0,($B$13+$C$13*EF743)/(1+$D$13*EF743)*DY743/(EA743+273)*$E$13)</f>
        <v>0</v>
      </c>
      <c r="AX743" t="s">
        <v>437</v>
      </c>
      <c r="AY743" t="s">
        <v>437</v>
      </c>
      <c r="AZ743">
        <v>0</v>
      </c>
      <c r="BA743">
        <v>0</v>
      </c>
      <c r="BB743">
        <f>1-AZ743/BA743</f>
        <v>0</v>
      </c>
      <c r="BC743">
        <v>0</v>
      </c>
      <c r="BD743" t="s">
        <v>437</v>
      </c>
      <c r="BE743" t="s">
        <v>437</v>
      </c>
      <c r="BF743">
        <v>0</v>
      </c>
      <c r="BG743">
        <v>0</v>
      </c>
      <c r="BH743">
        <f>1-BF743/BG743</f>
        <v>0</v>
      </c>
      <c r="BI743">
        <v>0.5</v>
      </c>
      <c r="BJ743">
        <f>DI743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437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DH743">
        <f>$B$11*EG743+$C$11*EH743+$F$11*ES743*(1-EV743)</f>
        <v>0</v>
      </c>
      <c r="DI743">
        <f>DH743*DJ743</f>
        <v>0</v>
      </c>
      <c r="DJ743">
        <f>($B$11*$D$9+$C$11*$D$9+$F$11*((FF743+EX743)/MAX(FF743+EX743+FG743, 0.1)*$I$9+FG743/MAX(FF743+EX743+FG743, 0.1)*$J$9))/($B$11+$C$11+$F$11)</f>
        <v>0</v>
      </c>
      <c r="DK743">
        <f>($B$11*$K$9+$C$11*$K$9+$F$11*((FF743+EX743)/MAX(FF743+EX743+FG743, 0.1)*$P$9+FG743/MAX(FF743+EX743+FG743, 0.1)*$Q$9))/($B$11+$C$11+$F$11)</f>
        <v>0</v>
      </c>
      <c r="DL743">
        <v>5.9</v>
      </c>
      <c r="DM743">
        <v>0.5</v>
      </c>
      <c r="DN743" t="s">
        <v>438</v>
      </c>
      <c r="DO743">
        <v>2</v>
      </c>
      <c r="DP743" t="b">
        <v>1</v>
      </c>
      <c r="DQ743">
        <v>1759357748.94615</v>
      </c>
      <c r="DR743">
        <v>821.186307692308</v>
      </c>
      <c r="DS743">
        <v>876.316230769231</v>
      </c>
      <c r="DT743">
        <v>23.6067230769231</v>
      </c>
      <c r="DU743">
        <v>20.7332461538462</v>
      </c>
      <c r="DV743">
        <v>818.040692307692</v>
      </c>
      <c r="DW743">
        <v>23.2412615384615</v>
      </c>
      <c r="DX743">
        <v>500.024461538462</v>
      </c>
      <c r="DY743">
        <v>90.2647384615385</v>
      </c>
      <c r="DZ743">
        <v>0.0326506461538462</v>
      </c>
      <c r="EA743">
        <v>30.0862615384615</v>
      </c>
      <c r="EB743">
        <v>29.9804923076923</v>
      </c>
      <c r="EC743">
        <v>999.9</v>
      </c>
      <c r="ED743">
        <v>0</v>
      </c>
      <c r="EE743">
        <v>0</v>
      </c>
      <c r="EF743">
        <v>10000.8707692308</v>
      </c>
      <c r="EG743">
        <v>0</v>
      </c>
      <c r="EH743">
        <v>14.6185</v>
      </c>
      <c r="EI743">
        <v>-55.1300923076923</v>
      </c>
      <c r="EJ743">
        <v>841.040461538461</v>
      </c>
      <c r="EK743">
        <v>894.870153846154</v>
      </c>
      <c r="EL743">
        <v>2.87346923076923</v>
      </c>
      <c r="EM743">
        <v>876.316230769231</v>
      </c>
      <c r="EN743">
        <v>20.7332461538462</v>
      </c>
      <c r="EO743">
        <v>2.13085538461538</v>
      </c>
      <c r="EP743">
        <v>1.87148153846154</v>
      </c>
      <c r="EQ743">
        <v>18.4517153846154</v>
      </c>
      <c r="ER743">
        <v>16.3969692307692</v>
      </c>
      <c r="ES743">
        <v>2000</v>
      </c>
      <c r="ET743">
        <v>0.980003384615385</v>
      </c>
      <c r="EU743">
        <v>0.0199966923076923</v>
      </c>
      <c r="EV743">
        <v>0</v>
      </c>
      <c r="EW743">
        <v>881.698461538461</v>
      </c>
      <c r="EX743">
        <v>5.00059</v>
      </c>
      <c r="EY743">
        <v>17772.1769230769</v>
      </c>
      <c r="EZ743">
        <v>17360.3461538462</v>
      </c>
      <c r="FA743">
        <v>41.2547692307692</v>
      </c>
      <c r="FB743">
        <v>41</v>
      </c>
      <c r="FC743">
        <v>40.625</v>
      </c>
      <c r="FD743">
        <v>40.562</v>
      </c>
      <c r="FE743">
        <v>42.2112307692308</v>
      </c>
      <c r="FF743">
        <v>1955.11</v>
      </c>
      <c r="FG743">
        <v>39.89</v>
      </c>
      <c r="FH743">
        <v>0</v>
      </c>
      <c r="FI743">
        <v>1759357758</v>
      </c>
      <c r="FJ743">
        <v>0</v>
      </c>
      <c r="FK743">
        <v>882.37036</v>
      </c>
      <c r="FL743">
        <v>42.7586153379523</v>
      </c>
      <c r="FM743">
        <v>835.99230641272</v>
      </c>
      <c r="FN743">
        <v>17785.68</v>
      </c>
      <c r="FO743">
        <v>15</v>
      </c>
      <c r="FP743">
        <v>0</v>
      </c>
      <c r="FQ743" t="s">
        <v>439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-54.6054380952381</v>
      </c>
      <c r="GD743">
        <v>-9.3576155844156</v>
      </c>
      <c r="GE743">
        <v>1.08324291497081</v>
      </c>
      <c r="GF743">
        <v>0</v>
      </c>
      <c r="GG743">
        <v>879.664735294118</v>
      </c>
      <c r="GH743">
        <v>41.4633307925427</v>
      </c>
      <c r="GI743">
        <v>4.07294066556645</v>
      </c>
      <c r="GJ743">
        <v>-1</v>
      </c>
      <c r="GK743">
        <v>2.87250714285714</v>
      </c>
      <c r="GL743">
        <v>0.0163535064935062</v>
      </c>
      <c r="GM743">
        <v>0.00396539932878582</v>
      </c>
      <c r="GN743">
        <v>1</v>
      </c>
      <c r="GO743">
        <v>1</v>
      </c>
      <c r="GP743">
        <v>2</v>
      </c>
      <c r="GQ743" t="s">
        <v>448</v>
      </c>
      <c r="GR743">
        <v>3.13241</v>
      </c>
      <c r="GS743">
        <v>2.71055</v>
      </c>
      <c r="GT743">
        <v>0.147789</v>
      </c>
      <c r="GU743">
        <v>0.154503</v>
      </c>
      <c r="GV743">
        <v>0.101673</v>
      </c>
      <c r="GW743">
        <v>0.0934085</v>
      </c>
      <c r="GX743">
        <v>32120</v>
      </c>
      <c r="GY743">
        <v>34157.6</v>
      </c>
      <c r="GZ743">
        <v>34097.4</v>
      </c>
      <c r="HA743">
        <v>36575.3</v>
      </c>
      <c r="HB743">
        <v>43254.6</v>
      </c>
      <c r="HC743">
        <v>47612</v>
      </c>
      <c r="HD743">
        <v>53182.1</v>
      </c>
      <c r="HE743">
        <v>58453.6</v>
      </c>
      <c r="HF743">
        <v>1.9634</v>
      </c>
      <c r="HG743">
        <v>1.78258</v>
      </c>
      <c r="HH743">
        <v>0.14089</v>
      </c>
      <c r="HI743">
        <v>0</v>
      </c>
      <c r="HJ743">
        <v>27.681</v>
      </c>
      <c r="HK743">
        <v>999.9</v>
      </c>
      <c r="HL743">
        <v>49.176</v>
      </c>
      <c r="HM743">
        <v>30.887</v>
      </c>
      <c r="HN743">
        <v>24.4212</v>
      </c>
      <c r="HO743">
        <v>54.7215</v>
      </c>
      <c r="HP743">
        <v>45.7893</v>
      </c>
      <c r="HQ743">
        <v>1</v>
      </c>
      <c r="HR743">
        <v>0.0337221</v>
      </c>
      <c r="HS743">
        <v>-0.496555</v>
      </c>
      <c r="HT743">
        <v>20.1117</v>
      </c>
      <c r="HU743">
        <v>5.19737</v>
      </c>
      <c r="HV743">
        <v>12.004</v>
      </c>
      <c r="HW743">
        <v>4.97525</v>
      </c>
      <c r="HX743">
        <v>3.29388</v>
      </c>
      <c r="HY743">
        <v>9999</v>
      </c>
      <c r="HZ743">
        <v>9999</v>
      </c>
      <c r="IA743">
        <v>999.9</v>
      </c>
      <c r="IB743">
        <v>9999</v>
      </c>
      <c r="IC743">
        <v>1.86325</v>
      </c>
      <c r="ID743">
        <v>1.86813</v>
      </c>
      <c r="IE743">
        <v>1.86793</v>
      </c>
      <c r="IF743">
        <v>1.86905</v>
      </c>
      <c r="IG743">
        <v>1.86988</v>
      </c>
      <c r="IH743">
        <v>1.86595</v>
      </c>
      <c r="II743">
        <v>1.86698</v>
      </c>
      <c r="IJ743">
        <v>1.86844</v>
      </c>
      <c r="IK743">
        <v>5</v>
      </c>
      <c r="IL743">
        <v>0</v>
      </c>
      <c r="IM743">
        <v>0</v>
      </c>
      <c r="IN743">
        <v>0</v>
      </c>
      <c r="IO743" t="s">
        <v>441</v>
      </c>
      <c r="IP743" t="s">
        <v>442</v>
      </c>
      <c r="IQ743" t="s">
        <v>443</v>
      </c>
      <c r="IR743" t="s">
        <v>443</v>
      </c>
      <c r="IS743" t="s">
        <v>443</v>
      </c>
      <c r="IT743" t="s">
        <v>443</v>
      </c>
      <c r="IU743">
        <v>0</v>
      </c>
      <c r="IV743">
        <v>100</v>
      </c>
      <c r="IW743">
        <v>100</v>
      </c>
      <c r="IX743">
        <v>3.222</v>
      </c>
      <c r="IY743">
        <v>0.3659</v>
      </c>
      <c r="IZ743">
        <v>0.591063205497763</v>
      </c>
      <c r="JA743">
        <v>0.00362635438953289</v>
      </c>
      <c r="JB743">
        <v>-8.50754122937555e-07</v>
      </c>
      <c r="JC743">
        <v>2.87264459290622e-10</v>
      </c>
      <c r="JD743">
        <v>-0.103101814204982</v>
      </c>
      <c r="JE743">
        <v>-0.017656537129445</v>
      </c>
      <c r="JF743">
        <v>0.00217271289782075</v>
      </c>
      <c r="JG743">
        <v>-2.34727275410467e-05</v>
      </c>
      <c r="JH743">
        <v>4</v>
      </c>
      <c r="JI743">
        <v>2183</v>
      </c>
      <c r="JJ743">
        <v>1</v>
      </c>
      <c r="JK743">
        <v>27</v>
      </c>
      <c r="JL743">
        <v>29322629.3</v>
      </c>
      <c r="JM743">
        <v>29322629.3</v>
      </c>
      <c r="JN743">
        <v>1.8689</v>
      </c>
      <c r="JO743">
        <v>2.62939</v>
      </c>
      <c r="JP743">
        <v>1.54785</v>
      </c>
      <c r="JQ743">
        <v>2.31201</v>
      </c>
      <c r="JR743">
        <v>1.64673</v>
      </c>
      <c r="JS743">
        <v>2.33521</v>
      </c>
      <c r="JT743">
        <v>34.3497</v>
      </c>
      <c r="JU743">
        <v>24.1926</v>
      </c>
      <c r="JV743">
        <v>18</v>
      </c>
      <c r="JW743">
        <v>506.286</v>
      </c>
      <c r="JX743">
        <v>391.648</v>
      </c>
      <c r="JY743">
        <v>27.9308</v>
      </c>
      <c r="JZ743">
        <v>27.7782</v>
      </c>
      <c r="KA743">
        <v>30.0001</v>
      </c>
      <c r="KB743">
        <v>27.7147</v>
      </c>
      <c r="KC743">
        <v>27.666</v>
      </c>
      <c r="KD743">
        <v>37.53</v>
      </c>
      <c r="KE743">
        <v>15.1233</v>
      </c>
      <c r="KF743">
        <v>18.6016</v>
      </c>
      <c r="KG743">
        <v>27.9646</v>
      </c>
      <c r="KH743">
        <v>926.652</v>
      </c>
      <c r="KI743">
        <v>20.7784</v>
      </c>
      <c r="KJ743">
        <v>96.6806</v>
      </c>
      <c r="KK743">
        <v>94.7089</v>
      </c>
    </row>
    <row r="744" spans="1:297">
      <c r="A744">
        <v>728</v>
      </c>
      <c r="B744">
        <v>1759357762.1</v>
      </c>
      <c r="C744">
        <v>24902.0999999046</v>
      </c>
      <c r="D744" t="s">
        <v>1904</v>
      </c>
      <c r="E744" t="s">
        <v>1905</v>
      </c>
      <c r="F744">
        <v>5</v>
      </c>
      <c r="G744" t="s">
        <v>1795</v>
      </c>
      <c r="H744" t="s">
        <v>436</v>
      </c>
      <c r="I744">
        <v>1759357753.94615</v>
      </c>
      <c r="J744">
        <f>(K744)/1000</f>
        <v>0</v>
      </c>
      <c r="K744">
        <f>IF(DP744, AN744, AH744)</f>
        <v>0</v>
      </c>
      <c r="L744">
        <f>IF(DP744, AI744, AG744)</f>
        <v>0</v>
      </c>
      <c r="M744">
        <f>DR744 - IF(AU744&gt;1, L744*DL744*100.0/(AW744), 0)</f>
        <v>0</v>
      </c>
      <c r="N744">
        <f>((T744-J744/2)*M744-L744)/(T744+J744/2)</f>
        <v>0</v>
      </c>
      <c r="O744">
        <f>N744*(DY744+DZ744)/1000.0</f>
        <v>0</v>
      </c>
      <c r="P744">
        <f>(DR744 - IF(AU744&gt;1, L744*DL744*100.0/(AW744), 0))*(DY744+DZ744)/1000.0</f>
        <v>0</v>
      </c>
      <c r="Q744">
        <f>2.0/((1/S744-1/R744)+SIGN(S744)*SQRT((1/S744-1/R744)*(1/S744-1/R744) + 4*DM744/((DM744+1)*(DM744+1))*(2*1/S744*1/R744-1/R744*1/R744)))</f>
        <v>0</v>
      </c>
      <c r="R744">
        <f>IF(LEFT(DN744,1)&lt;&gt;"0",IF(LEFT(DN744,1)="1",3.0,DO744),$D$5+$E$5*(EF744*DY744/($K$5*1000))+$F$5*(EF744*DY744/($K$5*1000))*MAX(MIN(DL744,$J$5),$I$5)*MAX(MIN(DL744,$J$5),$I$5)+$G$5*MAX(MIN(DL744,$J$5),$I$5)*(EF744*DY744/($K$5*1000))+$H$5*(EF744*DY744/($K$5*1000))*(EF744*DY744/($K$5*1000)))</f>
        <v>0</v>
      </c>
      <c r="S744">
        <f>J744*(1000-(1000*0.61365*exp(17.502*W744/(240.97+W744))/(DY744+DZ744)+DT744)/2)/(1000*0.61365*exp(17.502*W744/(240.97+W744))/(DY744+DZ744)-DT744)</f>
        <v>0</v>
      </c>
      <c r="T744">
        <f>1/((DM744+1)/(Q744/1.6)+1/(R744/1.37)) + DM744/((DM744+1)/(Q744/1.6) + DM744/(R744/1.37))</f>
        <v>0</v>
      </c>
      <c r="U744">
        <f>(DH744*DK744)</f>
        <v>0</v>
      </c>
      <c r="V744">
        <f>(EA744+(U744+2*0.95*5.67E-8*(((EA744+$B$7)+273)^4-(EA744+273)^4)-44100*J744)/(1.84*29.3*R744+8*0.95*5.67E-8*(EA744+273)^3))</f>
        <v>0</v>
      </c>
      <c r="W744">
        <f>($C$7*EB744+$D$7*EC744+$E$7*V744)</f>
        <v>0</v>
      </c>
      <c r="X744">
        <f>0.61365*exp(17.502*W744/(240.97+W744))</f>
        <v>0</v>
      </c>
      <c r="Y744">
        <f>(Z744/AA744*100)</f>
        <v>0</v>
      </c>
      <c r="Z744">
        <f>DT744*(DY744+DZ744)/1000</f>
        <v>0</v>
      </c>
      <c r="AA744">
        <f>0.61365*exp(17.502*EA744/(240.97+EA744))</f>
        <v>0</v>
      </c>
      <c r="AB744">
        <f>(X744-DT744*(DY744+DZ744)/1000)</f>
        <v>0</v>
      </c>
      <c r="AC744">
        <f>(-J744*44100)</f>
        <v>0</v>
      </c>
      <c r="AD744">
        <f>2*29.3*R744*0.92*(EA744-W744)</f>
        <v>0</v>
      </c>
      <c r="AE744">
        <f>2*0.95*5.67E-8*(((EA744+$B$7)+273)^4-(W744+273)^4)</f>
        <v>0</v>
      </c>
      <c r="AF744">
        <f>U744+AE744+AC744+AD744</f>
        <v>0</v>
      </c>
      <c r="AG744">
        <f>DX744*AU744*(DS744-DR744*(1000-AU744*DU744)/(1000-AU744*DT744))/(100*DL744)</f>
        <v>0</v>
      </c>
      <c r="AH744">
        <f>1000*DX744*AU744*(DT744-DU744)/(100*DL744*(1000-AU744*DT744))</f>
        <v>0</v>
      </c>
      <c r="AI744">
        <f>(AJ744 - AK744 - DY744*1E3/(8.314*(EA744+273.15)) * AM744/DX744 * AL744) * DX744/(100*DL744) * (1000 - DU744)/1000</f>
        <v>0</v>
      </c>
      <c r="AJ744">
        <v>928.554090925873</v>
      </c>
      <c r="AK744">
        <v>881.944284848484</v>
      </c>
      <c r="AL744">
        <v>3.30414092731164</v>
      </c>
      <c r="AM744">
        <v>64.7014413785426</v>
      </c>
      <c r="AN744">
        <f>(AP744 - AO744 + DY744*1E3/(8.314*(EA744+273.15)) * AR744/DX744 * AQ744) * DX744/(100*DL744) * 1000/(1000 - AP744)</f>
        <v>0</v>
      </c>
      <c r="AO744">
        <v>20.7650390263674</v>
      </c>
      <c r="AP744">
        <v>23.6254763636363</v>
      </c>
      <c r="AQ744">
        <v>0.000294973984025098</v>
      </c>
      <c r="AR744">
        <v>119.371846667819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MAX(0,($B$13+$C$13*EF744)/(1+$D$13*EF744)*DY744/(EA744+273)*$E$13)</f>
        <v>0</v>
      </c>
      <c r="AX744" t="s">
        <v>437</v>
      </c>
      <c r="AY744" t="s">
        <v>437</v>
      </c>
      <c r="AZ744">
        <v>0</v>
      </c>
      <c r="BA744">
        <v>0</v>
      </c>
      <c r="BB744">
        <f>1-AZ744/BA744</f>
        <v>0</v>
      </c>
      <c r="BC744">
        <v>0</v>
      </c>
      <c r="BD744" t="s">
        <v>437</v>
      </c>
      <c r="BE744" t="s">
        <v>437</v>
      </c>
      <c r="BF744">
        <v>0</v>
      </c>
      <c r="BG744">
        <v>0</v>
      </c>
      <c r="BH744">
        <f>1-BF744/BG744</f>
        <v>0</v>
      </c>
      <c r="BI744">
        <v>0.5</v>
      </c>
      <c r="BJ744">
        <f>DI744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437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DH744">
        <f>$B$11*EG744+$C$11*EH744+$F$11*ES744*(1-EV744)</f>
        <v>0</v>
      </c>
      <c r="DI744">
        <f>DH744*DJ744</f>
        <v>0</v>
      </c>
      <c r="DJ744">
        <f>($B$11*$D$9+$C$11*$D$9+$F$11*((FF744+EX744)/MAX(FF744+EX744+FG744, 0.1)*$I$9+FG744/MAX(FF744+EX744+FG744, 0.1)*$J$9))/($B$11+$C$11+$F$11)</f>
        <v>0</v>
      </c>
      <c r="DK744">
        <f>($B$11*$K$9+$C$11*$K$9+$F$11*((FF744+EX744)/MAX(FF744+EX744+FG744, 0.1)*$P$9+FG744/MAX(FF744+EX744+FG744, 0.1)*$Q$9))/($B$11+$C$11+$F$11)</f>
        <v>0</v>
      </c>
      <c r="DL744">
        <v>5.9</v>
      </c>
      <c r="DM744">
        <v>0.5</v>
      </c>
      <c r="DN744" t="s">
        <v>438</v>
      </c>
      <c r="DO744">
        <v>2</v>
      </c>
      <c r="DP744" t="b">
        <v>1</v>
      </c>
      <c r="DQ744">
        <v>1759357753.94615</v>
      </c>
      <c r="DR744">
        <v>837.667461538462</v>
      </c>
      <c r="DS744">
        <v>893.171076923077</v>
      </c>
      <c r="DT744">
        <v>23.6132384615385</v>
      </c>
      <c r="DU744">
        <v>20.7449307692308</v>
      </c>
      <c r="DV744">
        <v>834.475692307692</v>
      </c>
      <c r="DW744">
        <v>23.2475</v>
      </c>
      <c r="DX744">
        <v>499.988153846154</v>
      </c>
      <c r="DY744">
        <v>90.2638615384615</v>
      </c>
      <c r="DZ744">
        <v>0.0327570692307692</v>
      </c>
      <c r="EA744">
        <v>30.0853</v>
      </c>
      <c r="EB744">
        <v>29.9769230769231</v>
      </c>
      <c r="EC744">
        <v>999.9</v>
      </c>
      <c r="ED744">
        <v>0</v>
      </c>
      <c r="EE744">
        <v>0</v>
      </c>
      <c r="EF744">
        <v>10001.45</v>
      </c>
      <c r="EG744">
        <v>0</v>
      </c>
      <c r="EH744">
        <v>14.6185</v>
      </c>
      <c r="EI744">
        <v>-55.5037846153846</v>
      </c>
      <c r="EJ744">
        <v>857.925923076923</v>
      </c>
      <c r="EK744">
        <v>912.092769230769</v>
      </c>
      <c r="EL744">
        <v>2.86830230769231</v>
      </c>
      <c r="EM744">
        <v>893.171076923077</v>
      </c>
      <c r="EN744">
        <v>20.7449307692308</v>
      </c>
      <c r="EO744">
        <v>2.13142307692308</v>
      </c>
      <c r="EP744">
        <v>1.87251923076923</v>
      </c>
      <c r="EQ744">
        <v>18.4559769230769</v>
      </c>
      <c r="ER744">
        <v>16.4056769230769</v>
      </c>
      <c r="ES744">
        <v>1999.98307692308</v>
      </c>
      <c r="ET744">
        <v>0.980003</v>
      </c>
      <c r="EU744">
        <v>0.0199969307692308</v>
      </c>
      <c r="EV744">
        <v>0</v>
      </c>
      <c r="EW744">
        <v>885.212384615385</v>
      </c>
      <c r="EX744">
        <v>5.00059</v>
      </c>
      <c r="EY744">
        <v>17842.7615384615</v>
      </c>
      <c r="EZ744">
        <v>17360.1769230769</v>
      </c>
      <c r="FA744">
        <v>41.2547692307692</v>
      </c>
      <c r="FB744">
        <v>41</v>
      </c>
      <c r="FC744">
        <v>40.625</v>
      </c>
      <c r="FD744">
        <v>40.562</v>
      </c>
      <c r="FE744">
        <v>42.2112307692308</v>
      </c>
      <c r="FF744">
        <v>1955.09230769231</v>
      </c>
      <c r="FG744">
        <v>39.89</v>
      </c>
      <c r="FH744">
        <v>0</v>
      </c>
      <c r="FI744">
        <v>1759357762.8</v>
      </c>
      <c r="FJ744">
        <v>0</v>
      </c>
      <c r="FK744">
        <v>885.76856</v>
      </c>
      <c r="FL744">
        <v>42.55646161816</v>
      </c>
      <c r="FM744">
        <v>846.076924403766</v>
      </c>
      <c r="FN744">
        <v>17853.4</v>
      </c>
      <c r="FO744">
        <v>15</v>
      </c>
      <c r="FP744">
        <v>0</v>
      </c>
      <c r="FQ744" t="s">
        <v>439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-55.350945</v>
      </c>
      <c r="GD744">
        <v>-5.2554631578947</v>
      </c>
      <c r="GE744">
        <v>0.69454478651488</v>
      </c>
      <c r="GF744">
        <v>0</v>
      </c>
      <c r="GG744">
        <v>883.437852941177</v>
      </c>
      <c r="GH744">
        <v>42.5484033862338</v>
      </c>
      <c r="GI744">
        <v>4.17811849107136</v>
      </c>
      <c r="GJ744">
        <v>-1</v>
      </c>
      <c r="GK744">
        <v>2.86946</v>
      </c>
      <c r="GL744">
        <v>-0.0640321804511251</v>
      </c>
      <c r="GM744">
        <v>0.00842093106491201</v>
      </c>
      <c r="GN744">
        <v>1</v>
      </c>
      <c r="GO744">
        <v>1</v>
      </c>
      <c r="GP744">
        <v>2</v>
      </c>
      <c r="GQ744" t="s">
        <v>448</v>
      </c>
      <c r="GR744">
        <v>3.13221</v>
      </c>
      <c r="GS744">
        <v>2.71083</v>
      </c>
      <c r="GT744">
        <v>0.149671</v>
      </c>
      <c r="GU744">
        <v>0.156524</v>
      </c>
      <c r="GV744">
        <v>0.101704</v>
      </c>
      <c r="GW744">
        <v>0.093439</v>
      </c>
      <c r="GX744">
        <v>32049.1</v>
      </c>
      <c r="GY744">
        <v>34075.8</v>
      </c>
      <c r="GZ744">
        <v>34097.4</v>
      </c>
      <c r="HA744">
        <v>36575.1</v>
      </c>
      <c r="HB744">
        <v>43253</v>
      </c>
      <c r="HC744">
        <v>47610.3</v>
      </c>
      <c r="HD744">
        <v>53181.8</v>
      </c>
      <c r="HE744">
        <v>58453.3</v>
      </c>
      <c r="HF744">
        <v>1.96318</v>
      </c>
      <c r="HG744">
        <v>1.78247</v>
      </c>
      <c r="HH744">
        <v>0.140555</v>
      </c>
      <c r="HI744">
        <v>0</v>
      </c>
      <c r="HJ744">
        <v>27.6834</v>
      </c>
      <c r="HK744">
        <v>999.9</v>
      </c>
      <c r="HL744">
        <v>49.176</v>
      </c>
      <c r="HM744">
        <v>30.887</v>
      </c>
      <c r="HN744">
        <v>24.4209</v>
      </c>
      <c r="HO744">
        <v>54.7315</v>
      </c>
      <c r="HP744">
        <v>45.8774</v>
      </c>
      <c r="HQ744">
        <v>1</v>
      </c>
      <c r="HR744">
        <v>0.0339177</v>
      </c>
      <c r="HS744">
        <v>-0.510986</v>
      </c>
      <c r="HT744">
        <v>20.1119</v>
      </c>
      <c r="HU744">
        <v>5.19797</v>
      </c>
      <c r="HV744">
        <v>12.004</v>
      </c>
      <c r="HW744">
        <v>4.9752</v>
      </c>
      <c r="HX744">
        <v>3.29393</v>
      </c>
      <c r="HY744">
        <v>9999</v>
      </c>
      <c r="HZ744">
        <v>9999</v>
      </c>
      <c r="IA744">
        <v>999.9</v>
      </c>
      <c r="IB744">
        <v>9999</v>
      </c>
      <c r="IC744">
        <v>1.86325</v>
      </c>
      <c r="ID744">
        <v>1.86813</v>
      </c>
      <c r="IE744">
        <v>1.86792</v>
      </c>
      <c r="IF744">
        <v>1.86906</v>
      </c>
      <c r="IG744">
        <v>1.86989</v>
      </c>
      <c r="IH744">
        <v>1.86598</v>
      </c>
      <c r="II744">
        <v>1.86695</v>
      </c>
      <c r="IJ744">
        <v>1.86844</v>
      </c>
      <c r="IK744">
        <v>5</v>
      </c>
      <c r="IL744">
        <v>0</v>
      </c>
      <c r="IM744">
        <v>0</v>
      </c>
      <c r="IN744">
        <v>0</v>
      </c>
      <c r="IO744" t="s">
        <v>441</v>
      </c>
      <c r="IP744" t="s">
        <v>442</v>
      </c>
      <c r="IQ744" t="s">
        <v>443</v>
      </c>
      <c r="IR744" t="s">
        <v>443</v>
      </c>
      <c r="IS744" t="s">
        <v>443</v>
      </c>
      <c r="IT744" t="s">
        <v>443</v>
      </c>
      <c r="IU744">
        <v>0</v>
      </c>
      <c r="IV744">
        <v>100</v>
      </c>
      <c r="IW744">
        <v>100</v>
      </c>
      <c r="IX744">
        <v>3.267</v>
      </c>
      <c r="IY744">
        <v>0.3663</v>
      </c>
      <c r="IZ744">
        <v>0.591063205497763</v>
      </c>
      <c r="JA744">
        <v>0.00362635438953289</v>
      </c>
      <c r="JB744">
        <v>-8.50754122937555e-07</v>
      </c>
      <c r="JC744">
        <v>2.87264459290622e-10</v>
      </c>
      <c r="JD744">
        <v>-0.103101814204982</v>
      </c>
      <c r="JE744">
        <v>-0.017656537129445</v>
      </c>
      <c r="JF744">
        <v>0.00217271289782075</v>
      </c>
      <c r="JG744">
        <v>-2.34727275410467e-05</v>
      </c>
      <c r="JH744">
        <v>4</v>
      </c>
      <c r="JI744">
        <v>2183</v>
      </c>
      <c r="JJ744">
        <v>1</v>
      </c>
      <c r="JK744">
        <v>27</v>
      </c>
      <c r="JL744">
        <v>29322629.4</v>
      </c>
      <c r="JM744">
        <v>29322629.4</v>
      </c>
      <c r="JN744">
        <v>1.90063</v>
      </c>
      <c r="JO744">
        <v>2.62817</v>
      </c>
      <c r="JP744">
        <v>1.54785</v>
      </c>
      <c r="JQ744">
        <v>2.31201</v>
      </c>
      <c r="JR744">
        <v>1.64673</v>
      </c>
      <c r="JS744">
        <v>2.32422</v>
      </c>
      <c r="JT744">
        <v>34.3497</v>
      </c>
      <c r="JU744">
        <v>24.1926</v>
      </c>
      <c r="JV744">
        <v>18</v>
      </c>
      <c r="JW744">
        <v>506.159</v>
      </c>
      <c r="JX744">
        <v>391.61</v>
      </c>
      <c r="JY744">
        <v>27.958</v>
      </c>
      <c r="JZ744">
        <v>27.78</v>
      </c>
      <c r="KA744">
        <v>30.0002</v>
      </c>
      <c r="KB744">
        <v>27.7171</v>
      </c>
      <c r="KC744">
        <v>27.6683</v>
      </c>
      <c r="KD744">
        <v>38.0479</v>
      </c>
      <c r="KE744">
        <v>15.1233</v>
      </c>
      <c r="KF744">
        <v>18.6016</v>
      </c>
      <c r="KG744">
        <v>27.9815</v>
      </c>
      <c r="KH744">
        <v>940.157</v>
      </c>
      <c r="KI744">
        <v>20.775</v>
      </c>
      <c r="KJ744">
        <v>96.6804</v>
      </c>
      <c r="KK744">
        <v>94.7083</v>
      </c>
    </row>
    <row r="745" spans="1:297">
      <c r="A745">
        <v>729</v>
      </c>
      <c r="B745">
        <v>1759357767.1</v>
      </c>
      <c r="C745">
        <v>24907.0999999046</v>
      </c>
      <c r="D745" t="s">
        <v>1906</v>
      </c>
      <c r="E745" t="s">
        <v>1907</v>
      </c>
      <c r="F745">
        <v>5</v>
      </c>
      <c r="G745" t="s">
        <v>1795</v>
      </c>
      <c r="H745" t="s">
        <v>436</v>
      </c>
      <c r="I745">
        <v>1759357758.94615</v>
      </c>
      <c r="J745">
        <f>(K745)/1000</f>
        <v>0</v>
      </c>
      <c r="K745">
        <f>IF(DP745, AN745, AH745)</f>
        <v>0</v>
      </c>
      <c r="L745">
        <f>IF(DP745, AI745, AG745)</f>
        <v>0</v>
      </c>
      <c r="M745">
        <f>DR745 - IF(AU745&gt;1, L745*DL745*100.0/(AW745), 0)</f>
        <v>0</v>
      </c>
      <c r="N745">
        <f>((T745-J745/2)*M745-L745)/(T745+J745/2)</f>
        <v>0</v>
      </c>
      <c r="O745">
        <f>N745*(DY745+DZ745)/1000.0</f>
        <v>0</v>
      </c>
      <c r="P745">
        <f>(DR745 - IF(AU745&gt;1, L745*DL745*100.0/(AW745), 0))*(DY745+DZ745)/1000.0</f>
        <v>0</v>
      </c>
      <c r="Q745">
        <f>2.0/((1/S745-1/R745)+SIGN(S745)*SQRT((1/S745-1/R745)*(1/S745-1/R745) + 4*DM745/((DM745+1)*(DM745+1))*(2*1/S745*1/R745-1/R745*1/R745)))</f>
        <v>0</v>
      </c>
      <c r="R745">
        <f>IF(LEFT(DN745,1)&lt;&gt;"0",IF(LEFT(DN745,1)="1",3.0,DO745),$D$5+$E$5*(EF745*DY745/($K$5*1000))+$F$5*(EF745*DY745/($K$5*1000))*MAX(MIN(DL745,$J$5),$I$5)*MAX(MIN(DL745,$J$5),$I$5)+$G$5*MAX(MIN(DL745,$J$5),$I$5)*(EF745*DY745/($K$5*1000))+$H$5*(EF745*DY745/($K$5*1000))*(EF745*DY745/($K$5*1000)))</f>
        <v>0</v>
      </c>
      <c r="S745">
        <f>J745*(1000-(1000*0.61365*exp(17.502*W745/(240.97+W745))/(DY745+DZ745)+DT745)/2)/(1000*0.61365*exp(17.502*W745/(240.97+W745))/(DY745+DZ745)-DT745)</f>
        <v>0</v>
      </c>
      <c r="T745">
        <f>1/((DM745+1)/(Q745/1.6)+1/(R745/1.37)) + DM745/((DM745+1)/(Q745/1.6) + DM745/(R745/1.37))</f>
        <v>0</v>
      </c>
      <c r="U745">
        <f>(DH745*DK745)</f>
        <v>0</v>
      </c>
      <c r="V745">
        <f>(EA745+(U745+2*0.95*5.67E-8*(((EA745+$B$7)+273)^4-(EA745+273)^4)-44100*J745)/(1.84*29.3*R745+8*0.95*5.67E-8*(EA745+273)^3))</f>
        <v>0</v>
      </c>
      <c r="W745">
        <f>($C$7*EB745+$D$7*EC745+$E$7*V745)</f>
        <v>0</v>
      </c>
      <c r="X745">
        <f>0.61365*exp(17.502*W745/(240.97+W745))</f>
        <v>0</v>
      </c>
      <c r="Y745">
        <f>(Z745/AA745*100)</f>
        <v>0</v>
      </c>
      <c r="Z745">
        <f>DT745*(DY745+DZ745)/1000</f>
        <v>0</v>
      </c>
      <c r="AA745">
        <f>0.61365*exp(17.502*EA745/(240.97+EA745))</f>
        <v>0</v>
      </c>
      <c r="AB745">
        <f>(X745-DT745*(DY745+DZ745)/1000)</f>
        <v>0</v>
      </c>
      <c r="AC745">
        <f>(-J745*44100)</f>
        <v>0</v>
      </c>
      <c r="AD745">
        <f>2*29.3*R745*0.92*(EA745-W745)</f>
        <v>0</v>
      </c>
      <c r="AE745">
        <f>2*0.95*5.67E-8*(((EA745+$B$7)+273)^4-(W745+273)^4)</f>
        <v>0</v>
      </c>
      <c r="AF745">
        <f>U745+AE745+AC745+AD745</f>
        <v>0</v>
      </c>
      <c r="AG745">
        <f>DX745*AU745*(DS745-DR745*(1000-AU745*DU745)/(1000-AU745*DT745))/(100*DL745)</f>
        <v>0</v>
      </c>
      <c r="AH745">
        <f>1000*DX745*AU745*(DT745-DU745)/(100*DL745*(1000-AU745*DT745))</f>
        <v>0</v>
      </c>
      <c r="AI745">
        <f>(AJ745 - AK745 - DY745*1E3/(8.314*(EA745+273.15)) * AM745/DX745 * AL745) * DX745/(100*DL745) * (1000 - DU745)/1000</f>
        <v>0</v>
      </c>
      <c r="AJ745">
        <v>946.759869739717</v>
      </c>
      <c r="AK745">
        <v>899.261969696969</v>
      </c>
      <c r="AL745">
        <v>3.45443564665389</v>
      </c>
      <c r="AM745">
        <v>64.7014413785426</v>
      </c>
      <c r="AN745">
        <f>(AP745 - AO745 + DY745*1E3/(8.314*(EA745+273.15)) * AR745/DX745 * AQ745) * DX745/(100*DL745) * 1000/(1000 - AP745)</f>
        <v>0</v>
      </c>
      <c r="AO745">
        <v>20.7707143062927</v>
      </c>
      <c r="AP745">
        <v>23.631096969697</v>
      </c>
      <c r="AQ745">
        <v>0.000127608121463757</v>
      </c>
      <c r="AR745">
        <v>119.371846667819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MAX(0,($B$13+$C$13*EF745)/(1+$D$13*EF745)*DY745/(EA745+273)*$E$13)</f>
        <v>0</v>
      </c>
      <c r="AX745" t="s">
        <v>437</v>
      </c>
      <c r="AY745" t="s">
        <v>437</v>
      </c>
      <c r="AZ745">
        <v>0</v>
      </c>
      <c r="BA745">
        <v>0</v>
      </c>
      <c r="BB745">
        <f>1-AZ745/BA745</f>
        <v>0</v>
      </c>
      <c r="BC745">
        <v>0</v>
      </c>
      <c r="BD745" t="s">
        <v>437</v>
      </c>
      <c r="BE745" t="s">
        <v>437</v>
      </c>
      <c r="BF745">
        <v>0</v>
      </c>
      <c r="BG745">
        <v>0</v>
      </c>
      <c r="BH745">
        <f>1-BF745/BG745</f>
        <v>0</v>
      </c>
      <c r="BI745">
        <v>0.5</v>
      </c>
      <c r="BJ745">
        <f>DI745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437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DH745">
        <f>$B$11*EG745+$C$11*EH745+$F$11*ES745*(1-EV745)</f>
        <v>0</v>
      </c>
      <c r="DI745">
        <f>DH745*DJ745</f>
        <v>0</v>
      </c>
      <c r="DJ745">
        <f>($B$11*$D$9+$C$11*$D$9+$F$11*((FF745+EX745)/MAX(FF745+EX745+FG745, 0.1)*$I$9+FG745/MAX(FF745+EX745+FG745, 0.1)*$J$9))/($B$11+$C$11+$F$11)</f>
        <v>0</v>
      </c>
      <c r="DK745">
        <f>($B$11*$K$9+$C$11*$K$9+$F$11*((FF745+EX745)/MAX(FF745+EX745+FG745, 0.1)*$P$9+FG745/MAX(FF745+EX745+FG745, 0.1)*$Q$9))/($B$11+$C$11+$F$11)</f>
        <v>0</v>
      </c>
      <c r="DL745">
        <v>5.9</v>
      </c>
      <c r="DM745">
        <v>0.5</v>
      </c>
      <c r="DN745" t="s">
        <v>438</v>
      </c>
      <c r="DO745">
        <v>2</v>
      </c>
      <c r="DP745" t="b">
        <v>1</v>
      </c>
      <c r="DQ745">
        <v>1759357758.94615</v>
      </c>
      <c r="DR745">
        <v>854.194615384616</v>
      </c>
      <c r="DS745">
        <v>910.371615384615</v>
      </c>
      <c r="DT745">
        <v>23.6205153846154</v>
      </c>
      <c r="DU745">
        <v>20.7570846153846</v>
      </c>
      <c r="DV745">
        <v>850.956615384615</v>
      </c>
      <c r="DW745">
        <v>23.2544538461538</v>
      </c>
      <c r="DX745">
        <v>500.017461538462</v>
      </c>
      <c r="DY745">
        <v>90.2629153846154</v>
      </c>
      <c r="DZ745">
        <v>0.0326699538461538</v>
      </c>
      <c r="EA745">
        <v>30.0861846153846</v>
      </c>
      <c r="EB745">
        <v>29.9761461538462</v>
      </c>
      <c r="EC745">
        <v>999.9</v>
      </c>
      <c r="ED745">
        <v>0</v>
      </c>
      <c r="EE745">
        <v>0</v>
      </c>
      <c r="EF745">
        <v>10009.3361538462</v>
      </c>
      <c r="EG745">
        <v>0</v>
      </c>
      <c r="EH745">
        <v>14.6185</v>
      </c>
      <c r="EI745">
        <v>-56.1771076923077</v>
      </c>
      <c r="EJ745">
        <v>874.859307692308</v>
      </c>
      <c r="EK745">
        <v>929.669076923077</v>
      </c>
      <c r="EL745">
        <v>2.86343076923077</v>
      </c>
      <c r="EM745">
        <v>910.371615384615</v>
      </c>
      <c r="EN745">
        <v>20.7570846153846</v>
      </c>
      <c r="EO745">
        <v>2.13205846153846</v>
      </c>
      <c r="EP745">
        <v>1.87359615384615</v>
      </c>
      <c r="EQ745">
        <v>18.4607307692308</v>
      </c>
      <c r="ER745">
        <v>16.4147153846154</v>
      </c>
      <c r="ES745">
        <v>1999.95769230769</v>
      </c>
      <c r="ET745">
        <v>0.980002769230769</v>
      </c>
      <c r="EU745">
        <v>0.0199971692307692</v>
      </c>
      <c r="EV745">
        <v>0</v>
      </c>
      <c r="EW745">
        <v>888.772846153846</v>
      </c>
      <c r="EX745">
        <v>5.00059</v>
      </c>
      <c r="EY745">
        <v>17913.0076923077</v>
      </c>
      <c r="EZ745">
        <v>17359.9615384615</v>
      </c>
      <c r="FA745">
        <v>41.2547692307692</v>
      </c>
      <c r="FB745">
        <v>41</v>
      </c>
      <c r="FC745">
        <v>40.625</v>
      </c>
      <c r="FD745">
        <v>40.562</v>
      </c>
      <c r="FE745">
        <v>42.2160769230769</v>
      </c>
      <c r="FF745">
        <v>1955.06692307692</v>
      </c>
      <c r="FG745">
        <v>39.89</v>
      </c>
      <c r="FH745">
        <v>0</v>
      </c>
      <c r="FI745">
        <v>1759357768.2</v>
      </c>
      <c r="FJ745">
        <v>0</v>
      </c>
      <c r="FK745">
        <v>889.402461538461</v>
      </c>
      <c r="FL745">
        <v>42.6104615633392</v>
      </c>
      <c r="FM745">
        <v>856.485470690739</v>
      </c>
      <c r="FN745">
        <v>17925.4384615385</v>
      </c>
      <c r="FO745">
        <v>15</v>
      </c>
      <c r="FP745">
        <v>0</v>
      </c>
      <c r="FQ745" t="s">
        <v>439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-55.7895333333333</v>
      </c>
      <c r="GD745">
        <v>-7.27500779220783</v>
      </c>
      <c r="GE745">
        <v>0.878339226328835</v>
      </c>
      <c r="GF745">
        <v>0</v>
      </c>
      <c r="GG745">
        <v>886.825147058824</v>
      </c>
      <c r="GH745">
        <v>42.5532620355591</v>
      </c>
      <c r="GI745">
        <v>4.17858490071595</v>
      </c>
      <c r="GJ745">
        <v>-1</v>
      </c>
      <c r="GK745">
        <v>2.86641238095238</v>
      </c>
      <c r="GL745">
        <v>-0.073221818181817</v>
      </c>
      <c r="GM745">
        <v>0.00896044317822023</v>
      </c>
      <c r="GN745">
        <v>1</v>
      </c>
      <c r="GO745">
        <v>1</v>
      </c>
      <c r="GP745">
        <v>2</v>
      </c>
      <c r="GQ745" t="s">
        <v>448</v>
      </c>
      <c r="GR745">
        <v>3.13238</v>
      </c>
      <c r="GS745">
        <v>2.71058</v>
      </c>
      <c r="GT745">
        <v>0.151586</v>
      </c>
      <c r="GU745">
        <v>0.158248</v>
      </c>
      <c r="GV745">
        <v>0.101717</v>
      </c>
      <c r="GW745">
        <v>0.093449</v>
      </c>
      <c r="GX745">
        <v>31976.7</v>
      </c>
      <c r="GY745">
        <v>34006.1</v>
      </c>
      <c r="GZ745">
        <v>34097.2</v>
      </c>
      <c r="HA745">
        <v>36575.1</v>
      </c>
      <c r="HB745">
        <v>43252.6</v>
      </c>
      <c r="HC745">
        <v>47609.7</v>
      </c>
      <c r="HD745">
        <v>53181.7</v>
      </c>
      <c r="HE745">
        <v>58452.9</v>
      </c>
      <c r="HF745">
        <v>1.96303</v>
      </c>
      <c r="HG745">
        <v>1.7826</v>
      </c>
      <c r="HH745">
        <v>0.140317</v>
      </c>
      <c r="HI745">
        <v>0</v>
      </c>
      <c r="HJ745">
        <v>27.6856</v>
      </c>
      <c r="HK745">
        <v>999.9</v>
      </c>
      <c r="HL745">
        <v>49.2</v>
      </c>
      <c r="HM745">
        <v>30.887</v>
      </c>
      <c r="HN745">
        <v>24.4322</v>
      </c>
      <c r="HO745">
        <v>54.5615</v>
      </c>
      <c r="HP745">
        <v>45.8173</v>
      </c>
      <c r="HQ745">
        <v>1</v>
      </c>
      <c r="HR745">
        <v>0.0340473</v>
      </c>
      <c r="HS745">
        <v>-0.515566</v>
      </c>
      <c r="HT745">
        <v>20.1119</v>
      </c>
      <c r="HU745">
        <v>5.19767</v>
      </c>
      <c r="HV745">
        <v>12.004</v>
      </c>
      <c r="HW745">
        <v>4.97515</v>
      </c>
      <c r="HX745">
        <v>3.29393</v>
      </c>
      <c r="HY745">
        <v>9999</v>
      </c>
      <c r="HZ745">
        <v>9999</v>
      </c>
      <c r="IA745">
        <v>999.9</v>
      </c>
      <c r="IB745">
        <v>9999</v>
      </c>
      <c r="IC745">
        <v>1.86326</v>
      </c>
      <c r="ID745">
        <v>1.86813</v>
      </c>
      <c r="IE745">
        <v>1.86794</v>
      </c>
      <c r="IF745">
        <v>1.86906</v>
      </c>
      <c r="IG745">
        <v>1.86988</v>
      </c>
      <c r="IH745">
        <v>1.86594</v>
      </c>
      <c r="II745">
        <v>1.86696</v>
      </c>
      <c r="IJ745">
        <v>1.86844</v>
      </c>
      <c r="IK745">
        <v>5</v>
      </c>
      <c r="IL745">
        <v>0</v>
      </c>
      <c r="IM745">
        <v>0</v>
      </c>
      <c r="IN745">
        <v>0</v>
      </c>
      <c r="IO745" t="s">
        <v>441</v>
      </c>
      <c r="IP745" t="s">
        <v>442</v>
      </c>
      <c r="IQ745" t="s">
        <v>443</v>
      </c>
      <c r="IR745" t="s">
        <v>443</v>
      </c>
      <c r="IS745" t="s">
        <v>443</v>
      </c>
      <c r="IT745" t="s">
        <v>443</v>
      </c>
      <c r="IU745">
        <v>0</v>
      </c>
      <c r="IV745">
        <v>100</v>
      </c>
      <c r="IW745">
        <v>100</v>
      </c>
      <c r="IX745">
        <v>3.313</v>
      </c>
      <c r="IY745">
        <v>0.3665</v>
      </c>
      <c r="IZ745">
        <v>0.591063205497763</v>
      </c>
      <c r="JA745">
        <v>0.00362635438953289</v>
      </c>
      <c r="JB745">
        <v>-8.50754122937555e-07</v>
      </c>
      <c r="JC745">
        <v>2.87264459290622e-10</v>
      </c>
      <c r="JD745">
        <v>-0.103101814204982</v>
      </c>
      <c r="JE745">
        <v>-0.017656537129445</v>
      </c>
      <c r="JF745">
        <v>0.00217271289782075</v>
      </c>
      <c r="JG745">
        <v>-2.34727275410467e-05</v>
      </c>
      <c r="JH745">
        <v>4</v>
      </c>
      <c r="JI745">
        <v>2183</v>
      </c>
      <c r="JJ745">
        <v>1</v>
      </c>
      <c r="JK745">
        <v>27</v>
      </c>
      <c r="JL745">
        <v>29322629.5</v>
      </c>
      <c r="JM745">
        <v>29322629.5</v>
      </c>
      <c r="JN745">
        <v>1.92505</v>
      </c>
      <c r="JO745">
        <v>2.62817</v>
      </c>
      <c r="JP745">
        <v>1.54785</v>
      </c>
      <c r="JQ745">
        <v>2.31323</v>
      </c>
      <c r="JR745">
        <v>1.64673</v>
      </c>
      <c r="JS745">
        <v>2.31934</v>
      </c>
      <c r="JT745">
        <v>34.3497</v>
      </c>
      <c r="JU745">
        <v>24.1926</v>
      </c>
      <c r="JV745">
        <v>18</v>
      </c>
      <c r="JW745">
        <v>506.081</v>
      </c>
      <c r="JX745">
        <v>391.693</v>
      </c>
      <c r="JY745">
        <v>27.9794</v>
      </c>
      <c r="JZ745">
        <v>27.7816</v>
      </c>
      <c r="KA745">
        <v>30.0003</v>
      </c>
      <c r="KB745">
        <v>27.7194</v>
      </c>
      <c r="KC745">
        <v>27.6707</v>
      </c>
      <c r="KD745">
        <v>38.5301</v>
      </c>
      <c r="KE745">
        <v>15.1233</v>
      </c>
      <c r="KF745">
        <v>18.6016</v>
      </c>
      <c r="KG745">
        <v>27.9969</v>
      </c>
      <c r="KH745">
        <v>960.438</v>
      </c>
      <c r="KI745">
        <v>20.7786</v>
      </c>
      <c r="KJ745">
        <v>96.6801</v>
      </c>
      <c r="KK745">
        <v>94.7079</v>
      </c>
    </row>
    <row r="746" spans="1:297">
      <c r="A746">
        <v>730</v>
      </c>
      <c r="B746">
        <v>1759357772.1</v>
      </c>
      <c r="C746">
        <v>24912.0999999046</v>
      </c>
      <c r="D746" t="s">
        <v>1908</v>
      </c>
      <c r="E746" t="s">
        <v>1909</v>
      </c>
      <c r="F746">
        <v>5</v>
      </c>
      <c r="G746" t="s">
        <v>1795</v>
      </c>
      <c r="H746" t="s">
        <v>436</v>
      </c>
      <c r="I746">
        <v>1759357763.94615</v>
      </c>
      <c r="J746">
        <f>(K746)/1000</f>
        <v>0</v>
      </c>
      <c r="K746">
        <f>IF(DP746, AN746, AH746)</f>
        <v>0</v>
      </c>
      <c r="L746">
        <f>IF(DP746, AI746, AG746)</f>
        <v>0</v>
      </c>
      <c r="M746">
        <f>DR746 - IF(AU746&gt;1, L746*DL746*100.0/(AW746), 0)</f>
        <v>0</v>
      </c>
      <c r="N746">
        <f>((T746-J746/2)*M746-L746)/(T746+J746/2)</f>
        <v>0</v>
      </c>
      <c r="O746">
        <f>N746*(DY746+DZ746)/1000.0</f>
        <v>0</v>
      </c>
      <c r="P746">
        <f>(DR746 - IF(AU746&gt;1, L746*DL746*100.0/(AW746), 0))*(DY746+DZ746)/1000.0</f>
        <v>0</v>
      </c>
      <c r="Q746">
        <f>2.0/((1/S746-1/R746)+SIGN(S746)*SQRT((1/S746-1/R746)*(1/S746-1/R746) + 4*DM746/((DM746+1)*(DM746+1))*(2*1/S746*1/R746-1/R746*1/R746)))</f>
        <v>0</v>
      </c>
      <c r="R746">
        <f>IF(LEFT(DN746,1)&lt;&gt;"0",IF(LEFT(DN746,1)="1",3.0,DO746),$D$5+$E$5*(EF746*DY746/($K$5*1000))+$F$5*(EF746*DY746/($K$5*1000))*MAX(MIN(DL746,$J$5),$I$5)*MAX(MIN(DL746,$J$5),$I$5)+$G$5*MAX(MIN(DL746,$J$5),$I$5)*(EF746*DY746/($K$5*1000))+$H$5*(EF746*DY746/($K$5*1000))*(EF746*DY746/($K$5*1000)))</f>
        <v>0</v>
      </c>
      <c r="S746">
        <f>J746*(1000-(1000*0.61365*exp(17.502*W746/(240.97+W746))/(DY746+DZ746)+DT746)/2)/(1000*0.61365*exp(17.502*W746/(240.97+W746))/(DY746+DZ746)-DT746)</f>
        <v>0</v>
      </c>
      <c r="T746">
        <f>1/((DM746+1)/(Q746/1.6)+1/(R746/1.37)) + DM746/((DM746+1)/(Q746/1.6) + DM746/(R746/1.37))</f>
        <v>0</v>
      </c>
      <c r="U746">
        <f>(DH746*DK746)</f>
        <v>0</v>
      </c>
      <c r="V746">
        <f>(EA746+(U746+2*0.95*5.67E-8*(((EA746+$B$7)+273)^4-(EA746+273)^4)-44100*J746)/(1.84*29.3*R746+8*0.95*5.67E-8*(EA746+273)^3))</f>
        <v>0</v>
      </c>
      <c r="W746">
        <f>($C$7*EB746+$D$7*EC746+$E$7*V746)</f>
        <v>0</v>
      </c>
      <c r="X746">
        <f>0.61365*exp(17.502*W746/(240.97+W746))</f>
        <v>0</v>
      </c>
      <c r="Y746">
        <f>(Z746/AA746*100)</f>
        <v>0</v>
      </c>
      <c r="Z746">
        <f>DT746*(DY746+DZ746)/1000</f>
        <v>0</v>
      </c>
      <c r="AA746">
        <f>0.61365*exp(17.502*EA746/(240.97+EA746))</f>
        <v>0</v>
      </c>
      <c r="AB746">
        <f>(X746-DT746*(DY746+DZ746)/1000)</f>
        <v>0</v>
      </c>
      <c r="AC746">
        <f>(-J746*44100)</f>
        <v>0</v>
      </c>
      <c r="AD746">
        <f>2*29.3*R746*0.92*(EA746-W746)</f>
        <v>0</v>
      </c>
      <c r="AE746">
        <f>2*0.95*5.67E-8*(((EA746+$B$7)+273)^4-(W746+273)^4)</f>
        <v>0</v>
      </c>
      <c r="AF746">
        <f>U746+AE746+AC746+AD746</f>
        <v>0</v>
      </c>
      <c r="AG746">
        <f>DX746*AU746*(DS746-DR746*(1000-AU746*DU746)/(1000-AU746*DT746))/(100*DL746)</f>
        <v>0</v>
      </c>
      <c r="AH746">
        <f>1000*DX746*AU746*(DT746-DU746)/(100*DL746*(1000-AU746*DT746))</f>
        <v>0</v>
      </c>
      <c r="AI746">
        <f>(AJ746 - AK746 - DY746*1E3/(8.314*(EA746+273.15)) * AM746/DX746 * AL746) * DX746/(100*DL746) * (1000 - DU746)/1000</f>
        <v>0</v>
      </c>
      <c r="AJ746">
        <v>962.308274213988</v>
      </c>
      <c r="AK746">
        <v>915.308587878787</v>
      </c>
      <c r="AL746">
        <v>3.19734777510872</v>
      </c>
      <c r="AM746">
        <v>64.7014413785426</v>
      </c>
      <c r="AN746">
        <f>(AP746 - AO746 + DY746*1E3/(8.314*(EA746+273.15)) * AR746/DX746 * AQ746) * DX746/(100*DL746) * 1000/(1000 - AP746)</f>
        <v>0</v>
      </c>
      <c r="AO746">
        <v>20.7729130635746</v>
      </c>
      <c r="AP746">
        <v>23.6342242424242</v>
      </c>
      <c r="AQ746">
        <v>7.49242388322691e-05</v>
      </c>
      <c r="AR746">
        <v>119.371846667819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MAX(0,($B$13+$C$13*EF746)/(1+$D$13*EF746)*DY746/(EA746+273)*$E$13)</f>
        <v>0</v>
      </c>
      <c r="AX746" t="s">
        <v>437</v>
      </c>
      <c r="AY746" t="s">
        <v>437</v>
      </c>
      <c r="AZ746">
        <v>0</v>
      </c>
      <c r="BA746">
        <v>0</v>
      </c>
      <c r="BB746">
        <f>1-AZ746/BA746</f>
        <v>0</v>
      </c>
      <c r="BC746">
        <v>0</v>
      </c>
      <c r="BD746" t="s">
        <v>437</v>
      </c>
      <c r="BE746" t="s">
        <v>437</v>
      </c>
      <c r="BF746">
        <v>0</v>
      </c>
      <c r="BG746">
        <v>0</v>
      </c>
      <c r="BH746">
        <f>1-BF746/BG746</f>
        <v>0</v>
      </c>
      <c r="BI746">
        <v>0.5</v>
      </c>
      <c r="BJ746">
        <f>DI746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437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DH746">
        <f>$B$11*EG746+$C$11*EH746+$F$11*ES746*(1-EV746)</f>
        <v>0</v>
      </c>
      <c r="DI746">
        <f>DH746*DJ746</f>
        <v>0</v>
      </c>
      <c r="DJ746">
        <f>($B$11*$D$9+$C$11*$D$9+$F$11*((FF746+EX746)/MAX(FF746+EX746+FG746, 0.1)*$I$9+FG746/MAX(FF746+EX746+FG746, 0.1)*$J$9))/($B$11+$C$11+$F$11)</f>
        <v>0</v>
      </c>
      <c r="DK746">
        <f>($B$11*$K$9+$C$11*$K$9+$F$11*((FF746+EX746)/MAX(FF746+EX746+FG746, 0.1)*$P$9+FG746/MAX(FF746+EX746+FG746, 0.1)*$Q$9))/($B$11+$C$11+$F$11)</f>
        <v>0</v>
      </c>
      <c r="DL746">
        <v>5.9</v>
      </c>
      <c r="DM746">
        <v>0.5</v>
      </c>
      <c r="DN746" t="s">
        <v>438</v>
      </c>
      <c r="DO746">
        <v>2</v>
      </c>
      <c r="DP746" t="b">
        <v>1</v>
      </c>
      <c r="DQ746">
        <v>1759357763.94615</v>
      </c>
      <c r="DR746">
        <v>870.618384615385</v>
      </c>
      <c r="DS746">
        <v>926.813769230769</v>
      </c>
      <c r="DT746">
        <v>23.6269923076923</v>
      </c>
      <c r="DU746">
        <v>20.7683846153846</v>
      </c>
      <c r="DV746">
        <v>867.334615384615</v>
      </c>
      <c r="DW746">
        <v>23.2606461538462</v>
      </c>
      <c r="DX746">
        <v>500.022076923077</v>
      </c>
      <c r="DY746">
        <v>90.2626153846154</v>
      </c>
      <c r="DZ746">
        <v>0.0325435076923077</v>
      </c>
      <c r="EA746">
        <v>30.0878769230769</v>
      </c>
      <c r="EB746">
        <v>29.9746</v>
      </c>
      <c r="EC746">
        <v>999.9</v>
      </c>
      <c r="ED746">
        <v>0</v>
      </c>
      <c r="EE746">
        <v>0</v>
      </c>
      <c r="EF746">
        <v>10009.3284615385</v>
      </c>
      <c r="EG746">
        <v>0</v>
      </c>
      <c r="EH746">
        <v>14.6185</v>
      </c>
      <c r="EI746">
        <v>-56.1953846153846</v>
      </c>
      <c r="EJ746">
        <v>891.686384615385</v>
      </c>
      <c r="EK746">
        <v>946.470307692308</v>
      </c>
      <c r="EL746">
        <v>2.85862</v>
      </c>
      <c r="EM746">
        <v>926.813769230769</v>
      </c>
      <c r="EN746">
        <v>20.7683846153846</v>
      </c>
      <c r="EO746">
        <v>2.13263538461538</v>
      </c>
      <c r="EP746">
        <v>1.87460923076923</v>
      </c>
      <c r="EQ746">
        <v>18.4650538461538</v>
      </c>
      <c r="ER746">
        <v>16.4232076923077</v>
      </c>
      <c r="ES746">
        <v>1999.98076923077</v>
      </c>
      <c r="ET746">
        <v>0.980003076923077</v>
      </c>
      <c r="EU746">
        <v>0.0199969307692308</v>
      </c>
      <c r="EV746">
        <v>0</v>
      </c>
      <c r="EW746">
        <v>892.328538461538</v>
      </c>
      <c r="EX746">
        <v>5.00059</v>
      </c>
      <c r="EY746">
        <v>17985.0538461538</v>
      </c>
      <c r="EZ746">
        <v>17360.1615384615</v>
      </c>
      <c r="FA746">
        <v>41.2547692307692</v>
      </c>
      <c r="FB746">
        <v>41</v>
      </c>
      <c r="FC746">
        <v>40.625</v>
      </c>
      <c r="FD746">
        <v>40.562</v>
      </c>
      <c r="FE746">
        <v>42.2112307692308</v>
      </c>
      <c r="FF746">
        <v>1955.09</v>
      </c>
      <c r="FG746">
        <v>39.89</v>
      </c>
      <c r="FH746">
        <v>0</v>
      </c>
      <c r="FI746">
        <v>1759357773</v>
      </c>
      <c r="FJ746">
        <v>0</v>
      </c>
      <c r="FK746">
        <v>892.815884615385</v>
      </c>
      <c r="FL746">
        <v>42.660273434295</v>
      </c>
      <c r="FM746">
        <v>861.141879116726</v>
      </c>
      <c r="FN746">
        <v>17994.1538461538</v>
      </c>
      <c r="FO746">
        <v>15</v>
      </c>
      <c r="FP746">
        <v>0</v>
      </c>
      <c r="FQ746" t="s">
        <v>439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-56.151975</v>
      </c>
      <c r="GD746">
        <v>-1.54807669172925</v>
      </c>
      <c r="GE746">
        <v>0.560828877533067</v>
      </c>
      <c r="GF746">
        <v>0</v>
      </c>
      <c r="GG746">
        <v>890.6735</v>
      </c>
      <c r="GH746">
        <v>42.6455461804988</v>
      </c>
      <c r="GI746">
        <v>4.18764553566238</v>
      </c>
      <c r="GJ746">
        <v>-1</v>
      </c>
      <c r="GK746">
        <v>2.8619155</v>
      </c>
      <c r="GL746">
        <v>-0.0443896240601468</v>
      </c>
      <c r="GM746">
        <v>0.00711969976543955</v>
      </c>
      <c r="GN746">
        <v>1</v>
      </c>
      <c r="GO746">
        <v>1</v>
      </c>
      <c r="GP746">
        <v>2</v>
      </c>
      <c r="GQ746" t="s">
        <v>448</v>
      </c>
      <c r="GR746">
        <v>3.13238</v>
      </c>
      <c r="GS746">
        <v>2.71023</v>
      </c>
      <c r="GT746">
        <v>0.153379</v>
      </c>
      <c r="GU746">
        <v>0.160082</v>
      </c>
      <c r="GV746">
        <v>0.101733</v>
      </c>
      <c r="GW746">
        <v>0.0934649</v>
      </c>
      <c r="GX746">
        <v>31909</v>
      </c>
      <c r="GY746">
        <v>33931.4</v>
      </c>
      <c r="GZ746">
        <v>34097</v>
      </c>
      <c r="HA746">
        <v>36574.4</v>
      </c>
      <c r="HB746">
        <v>43251.9</v>
      </c>
      <c r="HC746">
        <v>47608.7</v>
      </c>
      <c r="HD746">
        <v>53181.7</v>
      </c>
      <c r="HE746">
        <v>58452.5</v>
      </c>
      <c r="HF746">
        <v>1.96318</v>
      </c>
      <c r="HG746">
        <v>1.7826</v>
      </c>
      <c r="HH746">
        <v>0.139996</v>
      </c>
      <c r="HI746">
        <v>0</v>
      </c>
      <c r="HJ746">
        <v>27.687</v>
      </c>
      <c r="HK746">
        <v>999.9</v>
      </c>
      <c r="HL746">
        <v>49.2</v>
      </c>
      <c r="HM746">
        <v>30.887</v>
      </c>
      <c r="HN746">
        <v>24.4282</v>
      </c>
      <c r="HO746">
        <v>54.7815</v>
      </c>
      <c r="HP746">
        <v>45.9696</v>
      </c>
      <c r="HQ746">
        <v>1</v>
      </c>
      <c r="HR746">
        <v>0.034375</v>
      </c>
      <c r="HS746">
        <v>-0.504785</v>
      </c>
      <c r="HT746">
        <v>20.112</v>
      </c>
      <c r="HU746">
        <v>5.19752</v>
      </c>
      <c r="HV746">
        <v>12.004</v>
      </c>
      <c r="HW746">
        <v>4.97495</v>
      </c>
      <c r="HX746">
        <v>3.2939</v>
      </c>
      <c r="HY746">
        <v>9999</v>
      </c>
      <c r="HZ746">
        <v>9999</v>
      </c>
      <c r="IA746">
        <v>999.9</v>
      </c>
      <c r="IB746">
        <v>9999</v>
      </c>
      <c r="IC746">
        <v>1.86326</v>
      </c>
      <c r="ID746">
        <v>1.86813</v>
      </c>
      <c r="IE746">
        <v>1.86791</v>
      </c>
      <c r="IF746">
        <v>1.86906</v>
      </c>
      <c r="IG746">
        <v>1.86984</v>
      </c>
      <c r="IH746">
        <v>1.86595</v>
      </c>
      <c r="II746">
        <v>1.86696</v>
      </c>
      <c r="IJ746">
        <v>1.86844</v>
      </c>
      <c r="IK746">
        <v>5</v>
      </c>
      <c r="IL746">
        <v>0</v>
      </c>
      <c r="IM746">
        <v>0</v>
      </c>
      <c r="IN746">
        <v>0</v>
      </c>
      <c r="IO746" t="s">
        <v>441</v>
      </c>
      <c r="IP746" t="s">
        <v>442</v>
      </c>
      <c r="IQ746" t="s">
        <v>443</v>
      </c>
      <c r="IR746" t="s">
        <v>443</v>
      </c>
      <c r="IS746" t="s">
        <v>443</v>
      </c>
      <c r="IT746" t="s">
        <v>443</v>
      </c>
      <c r="IU746">
        <v>0</v>
      </c>
      <c r="IV746">
        <v>100</v>
      </c>
      <c r="IW746">
        <v>100</v>
      </c>
      <c r="IX746">
        <v>3.357</v>
      </c>
      <c r="IY746">
        <v>0.3667</v>
      </c>
      <c r="IZ746">
        <v>0.591063205497763</v>
      </c>
      <c r="JA746">
        <v>0.00362635438953289</v>
      </c>
      <c r="JB746">
        <v>-8.50754122937555e-07</v>
      </c>
      <c r="JC746">
        <v>2.87264459290622e-10</v>
      </c>
      <c r="JD746">
        <v>-0.103101814204982</v>
      </c>
      <c r="JE746">
        <v>-0.017656537129445</v>
      </c>
      <c r="JF746">
        <v>0.00217271289782075</v>
      </c>
      <c r="JG746">
        <v>-2.34727275410467e-05</v>
      </c>
      <c r="JH746">
        <v>4</v>
      </c>
      <c r="JI746">
        <v>2183</v>
      </c>
      <c r="JJ746">
        <v>1</v>
      </c>
      <c r="JK746">
        <v>27</v>
      </c>
      <c r="JL746">
        <v>29322629.5</v>
      </c>
      <c r="JM746">
        <v>29322629.5</v>
      </c>
      <c r="JN746">
        <v>1.95557</v>
      </c>
      <c r="JO746">
        <v>2.62329</v>
      </c>
      <c r="JP746">
        <v>1.54785</v>
      </c>
      <c r="JQ746">
        <v>2.31323</v>
      </c>
      <c r="JR746">
        <v>1.64673</v>
      </c>
      <c r="JS746">
        <v>2.28149</v>
      </c>
      <c r="JT746">
        <v>34.3725</v>
      </c>
      <c r="JU746">
        <v>24.1838</v>
      </c>
      <c r="JV746">
        <v>18</v>
      </c>
      <c r="JW746">
        <v>506.199</v>
      </c>
      <c r="JX746">
        <v>391.709</v>
      </c>
      <c r="JY746">
        <v>27.9981</v>
      </c>
      <c r="JZ746">
        <v>27.7835</v>
      </c>
      <c r="KA746">
        <v>30.0002</v>
      </c>
      <c r="KB746">
        <v>27.7216</v>
      </c>
      <c r="KC746">
        <v>27.673</v>
      </c>
      <c r="KD746">
        <v>39.1477</v>
      </c>
      <c r="KE746">
        <v>15.1233</v>
      </c>
      <c r="KF746">
        <v>18.6016</v>
      </c>
      <c r="KG746">
        <v>28.0186</v>
      </c>
      <c r="KH746">
        <v>974.083</v>
      </c>
      <c r="KI746">
        <v>20.7783</v>
      </c>
      <c r="KJ746">
        <v>96.6798</v>
      </c>
      <c r="KK746">
        <v>94.7067</v>
      </c>
    </row>
    <row r="747" spans="1:297">
      <c r="A747">
        <v>731</v>
      </c>
      <c r="B747">
        <v>1759357777.1</v>
      </c>
      <c r="C747">
        <v>24917.0999999046</v>
      </c>
      <c r="D747" t="s">
        <v>1910</v>
      </c>
      <c r="E747" t="s">
        <v>1911</v>
      </c>
      <c r="F747">
        <v>5</v>
      </c>
      <c r="G747" t="s">
        <v>1795</v>
      </c>
      <c r="H747" t="s">
        <v>436</v>
      </c>
      <c r="I747">
        <v>1759357768.94615</v>
      </c>
      <c r="J747">
        <f>(K747)/1000</f>
        <v>0</v>
      </c>
      <c r="K747">
        <f>IF(DP747, AN747, AH747)</f>
        <v>0</v>
      </c>
      <c r="L747">
        <f>IF(DP747, AI747, AG747)</f>
        <v>0</v>
      </c>
      <c r="M747">
        <f>DR747 - IF(AU747&gt;1, L747*DL747*100.0/(AW747), 0)</f>
        <v>0</v>
      </c>
      <c r="N747">
        <f>((T747-J747/2)*M747-L747)/(T747+J747/2)</f>
        <v>0</v>
      </c>
      <c r="O747">
        <f>N747*(DY747+DZ747)/1000.0</f>
        <v>0</v>
      </c>
      <c r="P747">
        <f>(DR747 - IF(AU747&gt;1, L747*DL747*100.0/(AW747), 0))*(DY747+DZ747)/1000.0</f>
        <v>0</v>
      </c>
      <c r="Q747">
        <f>2.0/((1/S747-1/R747)+SIGN(S747)*SQRT((1/S747-1/R747)*(1/S747-1/R747) + 4*DM747/((DM747+1)*(DM747+1))*(2*1/S747*1/R747-1/R747*1/R747)))</f>
        <v>0</v>
      </c>
      <c r="R747">
        <f>IF(LEFT(DN747,1)&lt;&gt;"0",IF(LEFT(DN747,1)="1",3.0,DO747),$D$5+$E$5*(EF747*DY747/($K$5*1000))+$F$5*(EF747*DY747/($K$5*1000))*MAX(MIN(DL747,$J$5),$I$5)*MAX(MIN(DL747,$J$5),$I$5)+$G$5*MAX(MIN(DL747,$J$5),$I$5)*(EF747*DY747/($K$5*1000))+$H$5*(EF747*DY747/($K$5*1000))*(EF747*DY747/($K$5*1000)))</f>
        <v>0</v>
      </c>
      <c r="S747">
        <f>J747*(1000-(1000*0.61365*exp(17.502*W747/(240.97+W747))/(DY747+DZ747)+DT747)/2)/(1000*0.61365*exp(17.502*W747/(240.97+W747))/(DY747+DZ747)-DT747)</f>
        <v>0</v>
      </c>
      <c r="T747">
        <f>1/((DM747+1)/(Q747/1.6)+1/(R747/1.37)) + DM747/((DM747+1)/(Q747/1.6) + DM747/(R747/1.37))</f>
        <v>0</v>
      </c>
      <c r="U747">
        <f>(DH747*DK747)</f>
        <v>0</v>
      </c>
      <c r="V747">
        <f>(EA747+(U747+2*0.95*5.67E-8*(((EA747+$B$7)+273)^4-(EA747+273)^4)-44100*J747)/(1.84*29.3*R747+8*0.95*5.67E-8*(EA747+273)^3))</f>
        <v>0</v>
      </c>
      <c r="W747">
        <f>($C$7*EB747+$D$7*EC747+$E$7*V747)</f>
        <v>0</v>
      </c>
      <c r="X747">
        <f>0.61365*exp(17.502*W747/(240.97+W747))</f>
        <v>0</v>
      </c>
      <c r="Y747">
        <f>(Z747/AA747*100)</f>
        <v>0</v>
      </c>
      <c r="Z747">
        <f>DT747*(DY747+DZ747)/1000</f>
        <v>0</v>
      </c>
      <c r="AA747">
        <f>0.61365*exp(17.502*EA747/(240.97+EA747))</f>
        <v>0</v>
      </c>
      <c r="AB747">
        <f>(X747-DT747*(DY747+DZ747)/1000)</f>
        <v>0</v>
      </c>
      <c r="AC747">
        <f>(-J747*44100)</f>
        <v>0</v>
      </c>
      <c r="AD747">
        <f>2*29.3*R747*0.92*(EA747-W747)</f>
        <v>0</v>
      </c>
      <c r="AE747">
        <f>2*0.95*5.67E-8*(((EA747+$B$7)+273)^4-(W747+273)^4)</f>
        <v>0</v>
      </c>
      <c r="AF747">
        <f>U747+AE747+AC747+AD747</f>
        <v>0</v>
      </c>
      <c r="AG747">
        <f>DX747*AU747*(DS747-DR747*(1000-AU747*DU747)/(1000-AU747*DT747))/(100*DL747)</f>
        <v>0</v>
      </c>
      <c r="AH747">
        <f>1000*DX747*AU747*(DT747-DU747)/(100*DL747*(1000-AU747*DT747))</f>
        <v>0</v>
      </c>
      <c r="AI747">
        <f>(AJ747 - AK747 - DY747*1E3/(8.314*(EA747+273.15)) * AM747/DX747 * AL747) * DX747/(100*DL747) * (1000 - DU747)/1000</f>
        <v>0</v>
      </c>
      <c r="AJ747">
        <v>979.91934743285</v>
      </c>
      <c r="AK747">
        <v>931.995006060606</v>
      </c>
      <c r="AL747">
        <v>3.35146275017347</v>
      </c>
      <c r="AM747">
        <v>64.7014413785426</v>
      </c>
      <c r="AN747">
        <f>(AP747 - AO747 + DY747*1E3/(8.314*(EA747+273.15)) * AR747/DX747 * AQ747) * DX747/(100*DL747) * 1000/(1000 - AP747)</f>
        <v>0</v>
      </c>
      <c r="AO747">
        <v>20.7746009382973</v>
      </c>
      <c r="AP747">
        <v>23.6299521212121</v>
      </c>
      <c r="AQ747">
        <v>-6.75428817576175e-05</v>
      </c>
      <c r="AR747">
        <v>119.371846667819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MAX(0,($B$13+$C$13*EF747)/(1+$D$13*EF747)*DY747/(EA747+273)*$E$13)</f>
        <v>0</v>
      </c>
      <c r="AX747" t="s">
        <v>437</v>
      </c>
      <c r="AY747" t="s">
        <v>437</v>
      </c>
      <c r="AZ747">
        <v>0</v>
      </c>
      <c r="BA747">
        <v>0</v>
      </c>
      <c r="BB747">
        <f>1-AZ747/BA747</f>
        <v>0</v>
      </c>
      <c r="BC747">
        <v>0</v>
      </c>
      <c r="BD747" t="s">
        <v>437</v>
      </c>
      <c r="BE747" t="s">
        <v>437</v>
      </c>
      <c r="BF747">
        <v>0</v>
      </c>
      <c r="BG747">
        <v>0</v>
      </c>
      <c r="BH747">
        <f>1-BF747/BG747</f>
        <v>0</v>
      </c>
      <c r="BI747">
        <v>0.5</v>
      </c>
      <c r="BJ747">
        <f>DI747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437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DH747">
        <f>$B$11*EG747+$C$11*EH747+$F$11*ES747*(1-EV747)</f>
        <v>0</v>
      </c>
      <c r="DI747">
        <f>DH747*DJ747</f>
        <v>0</v>
      </c>
      <c r="DJ747">
        <f>($B$11*$D$9+$C$11*$D$9+$F$11*((FF747+EX747)/MAX(FF747+EX747+FG747, 0.1)*$I$9+FG747/MAX(FF747+EX747+FG747, 0.1)*$J$9))/($B$11+$C$11+$F$11)</f>
        <v>0</v>
      </c>
      <c r="DK747">
        <f>($B$11*$K$9+$C$11*$K$9+$F$11*((FF747+EX747)/MAX(FF747+EX747+FG747, 0.1)*$P$9+FG747/MAX(FF747+EX747+FG747, 0.1)*$Q$9))/($B$11+$C$11+$F$11)</f>
        <v>0</v>
      </c>
      <c r="DL747">
        <v>5.9</v>
      </c>
      <c r="DM747">
        <v>0.5</v>
      </c>
      <c r="DN747" t="s">
        <v>438</v>
      </c>
      <c r="DO747">
        <v>2</v>
      </c>
      <c r="DP747" t="b">
        <v>1</v>
      </c>
      <c r="DQ747">
        <v>1759357768.94615</v>
      </c>
      <c r="DR747">
        <v>886.863769230769</v>
      </c>
      <c r="DS747">
        <v>943.644</v>
      </c>
      <c r="DT747">
        <v>23.6310615384615</v>
      </c>
      <c r="DU747">
        <v>20.7723230769231</v>
      </c>
      <c r="DV747">
        <v>883.534692307692</v>
      </c>
      <c r="DW747">
        <v>23.2645384615385</v>
      </c>
      <c r="DX747">
        <v>500.010846153846</v>
      </c>
      <c r="DY747">
        <v>90.2638692307692</v>
      </c>
      <c r="DZ747">
        <v>0.0324051692307692</v>
      </c>
      <c r="EA747">
        <v>30.0897461538462</v>
      </c>
      <c r="EB747">
        <v>29.9722076923077</v>
      </c>
      <c r="EC747">
        <v>999.9</v>
      </c>
      <c r="ED747">
        <v>0</v>
      </c>
      <c r="EE747">
        <v>0</v>
      </c>
      <c r="EF747">
        <v>10015.3353846154</v>
      </c>
      <c r="EG747">
        <v>0</v>
      </c>
      <c r="EH747">
        <v>14.6185</v>
      </c>
      <c r="EI747">
        <v>-56.7800923076923</v>
      </c>
      <c r="EJ747">
        <v>908.328692307692</v>
      </c>
      <c r="EK747">
        <v>963.661307692308</v>
      </c>
      <c r="EL747">
        <v>2.85877384615385</v>
      </c>
      <c r="EM747">
        <v>943.644</v>
      </c>
      <c r="EN747">
        <v>20.7723230769231</v>
      </c>
      <c r="EO747">
        <v>2.13303384615385</v>
      </c>
      <c r="EP747">
        <v>1.87498923076923</v>
      </c>
      <c r="EQ747">
        <v>18.4680307692308</v>
      </c>
      <c r="ER747">
        <v>16.4263846153846</v>
      </c>
      <c r="ES747">
        <v>2000.00615384615</v>
      </c>
      <c r="ET747">
        <v>0.980003384615385</v>
      </c>
      <c r="EU747">
        <v>0.0199966923076923</v>
      </c>
      <c r="EV747">
        <v>0</v>
      </c>
      <c r="EW747">
        <v>895.960076923077</v>
      </c>
      <c r="EX747">
        <v>5.00059</v>
      </c>
      <c r="EY747">
        <v>18056.8846153846</v>
      </c>
      <c r="EZ747">
        <v>17360.3846153846</v>
      </c>
      <c r="FA747">
        <v>41.2595384615385</v>
      </c>
      <c r="FB747">
        <v>41</v>
      </c>
      <c r="FC747">
        <v>40.625</v>
      </c>
      <c r="FD747">
        <v>40.562</v>
      </c>
      <c r="FE747">
        <v>42.2112307692308</v>
      </c>
      <c r="FF747">
        <v>1955.11538461538</v>
      </c>
      <c r="FG747">
        <v>39.89</v>
      </c>
      <c r="FH747">
        <v>0</v>
      </c>
      <c r="FI747">
        <v>1759357778.4</v>
      </c>
      <c r="FJ747">
        <v>0</v>
      </c>
      <c r="FK747">
        <v>896.8918</v>
      </c>
      <c r="FL747">
        <v>42.7181537637745</v>
      </c>
      <c r="FM747">
        <v>850.930767957612</v>
      </c>
      <c r="FN747">
        <v>18075.276</v>
      </c>
      <c r="FO747">
        <v>15</v>
      </c>
      <c r="FP747">
        <v>0</v>
      </c>
      <c r="FQ747" t="s">
        <v>439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-56.431465</v>
      </c>
      <c r="GD747">
        <v>-4.49106315789462</v>
      </c>
      <c r="GE747">
        <v>0.744479860892825</v>
      </c>
      <c r="GF747">
        <v>0</v>
      </c>
      <c r="GG747">
        <v>893.246264705882</v>
      </c>
      <c r="GH747">
        <v>42.807012981909</v>
      </c>
      <c r="GI747">
        <v>4.20362291439199</v>
      </c>
      <c r="GJ747">
        <v>-1</v>
      </c>
      <c r="GK747">
        <v>2.8585</v>
      </c>
      <c r="GL747">
        <v>0.00395819548872139</v>
      </c>
      <c r="GM747">
        <v>0.00192904121262347</v>
      </c>
      <c r="GN747">
        <v>1</v>
      </c>
      <c r="GO747">
        <v>1</v>
      </c>
      <c r="GP747">
        <v>2</v>
      </c>
      <c r="GQ747" t="s">
        <v>448</v>
      </c>
      <c r="GR747">
        <v>3.13227</v>
      </c>
      <c r="GS747">
        <v>2.71066</v>
      </c>
      <c r="GT747">
        <v>0.155227</v>
      </c>
      <c r="GU747">
        <v>0.161914</v>
      </c>
      <c r="GV747">
        <v>0.101723</v>
      </c>
      <c r="GW747">
        <v>0.0934621</v>
      </c>
      <c r="GX747">
        <v>31839.1</v>
      </c>
      <c r="GY747">
        <v>33857.6</v>
      </c>
      <c r="GZ747">
        <v>34096.7</v>
      </c>
      <c r="HA747">
        <v>36574.7</v>
      </c>
      <c r="HB747">
        <v>43252.2</v>
      </c>
      <c r="HC747">
        <v>47609.2</v>
      </c>
      <c r="HD747">
        <v>53181.1</v>
      </c>
      <c r="HE747">
        <v>58452.7</v>
      </c>
      <c r="HF747">
        <v>1.9628</v>
      </c>
      <c r="HG747">
        <v>1.78297</v>
      </c>
      <c r="HH747">
        <v>0.140253</v>
      </c>
      <c r="HI747">
        <v>0</v>
      </c>
      <c r="HJ747">
        <v>27.687</v>
      </c>
      <c r="HK747">
        <v>999.9</v>
      </c>
      <c r="HL747">
        <v>49.2</v>
      </c>
      <c r="HM747">
        <v>30.907</v>
      </c>
      <c r="HN747">
        <v>24.4608</v>
      </c>
      <c r="HO747">
        <v>54.1315</v>
      </c>
      <c r="HP747">
        <v>45.7212</v>
      </c>
      <c r="HQ747">
        <v>1</v>
      </c>
      <c r="HR747">
        <v>0.0343547</v>
      </c>
      <c r="HS747">
        <v>-0.539434</v>
      </c>
      <c r="HT747">
        <v>20.1118</v>
      </c>
      <c r="HU747">
        <v>5.19782</v>
      </c>
      <c r="HV747">
        <v>12.004</v>
      </c>
      <c r="HW747">
        <v>4.97535</v>
      </c>
      <c r="HX747">
        <v>3.294</v>
      </c>
      <c r="HY747">
        <v>9999</v>
      </c>
      <c r="HZ747">
        <v>9999</v>
      </c>
      <c r="IA747">
        <v>999.9</v>
      </c>
      <c r="IB747">
        <v>9999</v>
      </c>
      <c r="IC747">
        <v>1.86325</v>
      </c>
      <c r="ID747">
        <v>1.86813</v>
      </c>
      <c r="IE747">
        <v>1.86788</v>
      </c>
      <c r="IF747">
        <v>1.86905</v>
      </c>
      <c r="IG747">
        <v>1.86984</v>
      </c>
      <c r="IH747">
        <v>1.86592</v>
      </c>
      <c r="II747">
        <v>1.86695</v>
      </c>
      <c r="IJ747">
        <v>1.86844</v>
      </c>
      <c r="IK747">
        <v>5</v>
      </c>
      <c r="IL747">
        <v>0</v>
      </c>
      <c r="IM747">
        <v>0</v>
      </c>
      <c r="IN747">
        <v>0</v>
      </c>
      <c r="IO747" t="s">
        <v>441</v>
      </c>
      <c r="IP747" t="s">
        <v>442</v>
      </c>
      <c r="IQ747" t="s">
        <v>443</v>
      </c>
      <c r="IR747" t="s">
        <v>443</v>
      </c>
      <c r="IS747" t="s">
        <v>443</v>
      </c>
      <c r="IT747" t="s">
        <v>443</v>
      </c>
      <c r="IU747">
        <v>0</v>
      </c>
      <c r="IV747">
        <v>100</v>
      </c>
      <c r="IW747">
        <v>100</v>
      </c>
      <c r="IX747">
        <v>3.403</v>
      </c>
      <c r="IY747">
        <v>0.3665</v>
      </c>
      <c r="IZ747">
        <v>0.591063205497763</v>
      </c>
      <c r="JA747">
        <v>0.00362635438953289</v>
      </c>
      <c r="JB747">
        <v>-8.50754122937555e-07</v>
      </c>
      <c r="JC747">
        <v>2.87264459290622e-10</v>
      </c>
      <c r="JD747">
        <v>-0.103101814204982</v>
      </c>
      <c r="JE747">
        <v>-0.017656537129445</v>
      </c>
      <c r="JF747">
        <v>0.00217271289782075</v>
      </c>
      <c r="JG747">
        <v>-2.34727275410467e-05</v>
      </c>
      <c r="JH747">
        <v>4</v>
      </c>
      <c r="JI747">
        <v>2183</v>
      </c>
      <c r="JJ747">
        <v>1</v>
      </c>
      <c r="JK747">
        <v>27</v>
      </c>
      <c r="JL747">
        <v>29322629.6</v>
      </c>
      <c r="JM747">
        <v>29322629.6</v>
      </c>
      <c r="JN747">
        <v>1.97998</v>
      </c>
      <c r="JO747">
        <v>2.62695</v>
      </c>
      <c r="JP747">
        <v>1.54785</v>
      </c>
      <c r="JQ747">
        <v>2.31323</v>
      </c>
      <c r="JR747">
        <v>1.64673</v>
      </c>
      <c r="JS747">
        <v>2.27783</v>
      </c>
      <c r="JT747">
        <v>34.3497</v>
      </c>
      <c r="JU747">
        <v>24.1926</v>
      </c>
      <c r="JV747">
        <v>18</v>
      </c>
      <c r="JW747">
        <v>505.972</v>
      </c>
      <c r="JX747">
        <v>391.923</v>
      </c>
      <c r="JY747">
        <v>28.0158</v>
      </c>
      <c r="JZ747">
        <v>27.7853</v>
      </c>
      <c r="KA747">
        <v>30.0002</v>
      </c>
      <c r="KB747">
        <v>27.7239</v>
      </c>
      <c r="KC747">
        <v>27.675</v>
      </c>
      <c r="KD747">
        <v>39.6424</v>
      </c>
      <c r="KE747">
        <v>15.1233</v>
      </c>
      <c r="KF747">
        <v>18.6016</v>
      </c>
      <c r="KG747">
        <v>28.04</v>
      </c>
      <c r="KH747">
        <v>994.37</v>
      </c>
      <c r="KI747">
        <v>20.7821</v>
      </c>
      <c r="KJ747">
        <v>96.6788</v>
      </c>
      <c r="KK747">
        <v>94.7072</v>
      </c>
    </row>
    <row r="748" spans="1:297">
      <c r="A748">
        <v>732</v>
      </c>
      <c r="B748">
        <v>1759357782.1</v>
      </c>
      <c r="C748">
        <v>24922.0999999046</v>
      </c>
      <c r="D748" t="s">
        <v>1912</v>
      </c>
      <c r="E748" t="s">
        <v>1913</v>
      </c>
      <c r="F748">
        <v>5</v>
      </c>
      <c r="G748" t="s">
        <v>1795</v>
      </c>
      <c r="H748" t="s">
        <v>436</v>
      </c>
      <c r="I748">
        <v>1759357773.94615</v>
      </c>
      <c r="J748">
        <f>(K748)/1000</f>
        <v>0</v>
      </c>
      <c r="K748">
        <f>IF(DP748, AN748, AH748)</f>
        <v>0</v>
      </c>
      <c r="L748">
        <f>IF(DP748, AI748, AG748)</f>
        <v>0</v>
      </c>
      <c r="M748">
        <f>DR748 - IF(AU748&gt;1, L748*DL748*100.0/(AW748), 0)</f>
        <v>0</v>
      </c>
      <c r="N748">
        <f>((T748-J748/2)*M748-L748)/(T748+J748/2)</f>
        <v>0</v>
      </c>
      <c r="O748">
        <f>N748*(DY748+DZ748)/1000.0</f>
        <v>0</v>
      </c>
      <c r="P748">
        <f>(DR748 - IF(AU748&gt;1, L748*DL748*100.0/(AW748), 0))*(DY748+DZ748)/1000.0</f>
        <v>0</v>
      </c>
      <c r="Q748">
        <f>2.0/((1/S748-1/R748)+SIGN(S748)*SQRT((1/S748-1/R748)*(1/S748-1/R748) + 4*DM748/((DM748+1)*(DM748+1))*(2*1/S748*1/R748-1/R748*1/R748)))</f>
        <v>0</v>
      </c>
      <c r="R748">
        <f>IF(LEFT(DN748,1)&lt;&gt;"0",IF(LEFT(DN748,1)="1",3.0,DO748),$D$5+$E$5*(EF748*DY748/($K$5*1000))+$F$5*(EF748*DY748/($K$5*1000))*MAX(MIN(DL748,$J$5),$I$5)*MAX(MIN(DL748,$J$5),$I$5)+$G$5*MAX(MIN(DL748,$J$5),$I$5)*(EF748*DY748/($K$5*1000))+$H$5*(EF748*DY748/($K$5*1000))*(EF748*DY748/($K$5*1000)))</f>
        <v>0</v>
      </c>
      <c r="S748">
        <f>J748*(1000-(1000*0.61365*exp(17.502*W748/(240.97+W748))/(DY748+DZ748)+DT748)/2)/(1000*0.61365*exp(17.502*W748/(240.97+W748))/(DY748+DZ748)-DT748)</f>
        <v>0</v>
      </c>
      <c r="T748">
        <f>1/((DM748+1)/(Q748/1.6)+1/(R748/1.37)) + DM748/((DM748+1)/(Q748/1.6) + DM748/(R748/1.37))</f>
        <v>0</v>
      </c>
      <c r="U748">
        <f>(DH748*DK748)</f>
        <v>0</v>
      </c>
      <c r="V748">
        <f>(EA748+(U748+2*0.95*5.67E-8*(((EA748+$B$7)+273)^4-(EA748+273)^4)-44100*J748)/(1.84*29.3*R748+8*0.95*5.67E-8*(EA748+273)^3))</f>
        <v>0</v>
      </c>
      <c r="W748">
        <f>($C$7*EB748+$D$7*EC748+$E$7*V748)</f>
        <v>0</v>
      </c>
      <c r="X748">
        <f>0.61365*exp(17.502*W748/(240.97+W748))</f>
        <v>0</v>
      </c>
      <c r="Y748">
        <f>(Z748/AA748*100)</f>
        <v>0</v>
      </c>
      <c r="Z748">
        <f>DT748*(DY748+DZ748)/1000</f>
        <v>0</v>
      </c>
      <c r="AA748">
        <f>0.61365*exp(17.502*EA748/(240.97+EA748))</f>
        <v>0</v>
      </c>
      <c r="AB748">
        <f>(X748-DT748*(DY748+DZ748)/1000)</f>
        <v>0</v>
      </c>
      <c r="AC748">
        <f>(-J748*44100)</f>
        <v>0</v>
      </c>
      <c r="AD748">
        <f>2*29.3*R748*0.92*(EA748-W748)</f>
        <v>0</v>
      </c>
      <c r="AE748">
        <f>2*0.95*5.67E-8*(((EA748+$B$7)+273)^4-(W748+273)^4)</f>
        <v>0</v>
      </c>
      <c r="AF748">
        <f>U748+AE748+AC748+AD748</f>
        <v>0</v>
      </c>
      <c r="AG748">
        <f>DX748*AU748*(DS748-DR748*(1000-AU748*DU748)/(1000-AU748*DT748))/(100*DL748)</f>
        <v>0</v>
      </c>
      <c r="AH748">
        <f>1000*DX748*AU748*(DT748-DU748)/(100*DL748*(1000-AU748*DT748))</f>
        <v>0</v>
      </c>
      <c r="AI748">
        <f>(AJ748 - AK748 - DY748*1E3/(8.314*(EA748+273.15)) * AM748/DX748 * AL748) * DX748/(100*DL748) * (1000 - DU748)/1000</f>
        <v>0</v>
      </c>
      <c r="AJ748">
        <v>996.663800686785</v>
      </c>
      <c r="AK748">
        <v>948.523339393939</v>
      </c>
      <c r="AL748">
        <v>3.28348335049018</v>
      </c>
      <c r="AM748">
        <v>64.7014413785426</v>
      </c>
      <c r="AN748">
        <f>(AP748 - AO748 + DY748*1E3/(8.314*(EA748+273.15)) * AR748/DX748 * AQ748) * DX748/(100*DL748) * 1000/(1000 - AP748)</f>
        <v>0</v>
      </c>
      <c r="AO748">
        <v>20.7750622319445</v>
      </c>
      <c r="AP748">
        <v>23.629883030303</v>
      </c>
      <c r="AQ748">
        <v>-2.44299337832722e-05</v>
      </c>
      <c r="AR748">
        <v>119.371846667819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MAX(0,($B$13+$C$13*EF748)/(1+$D$13*EF748)*DY748/(EA748+273)*$E$13)</f>
        <v>0</v>
      </c>
      <c r="AX748" t="s">
        <v>437</v>
      </c>
      <c r="AY748" t="s">
        <v>437</v>
      </c>
      <c r="AZ748">
        <v>0</v>
      </c>
      <c r="BA748">
        <v>0</v>
      </c>
      <c r="BB748">
        <f>1-AZ748/BA748</f>
        <v>0</v>
      </c>
      <c r="BC748">
        <v>0</v>
      </c>
      <c r="BD748" t="s">
        <v>437</v>
      </c>
      <c r="BE748" t="s">
        <v>437</v>
      </c>
      <c r="BF748">
        <v>0</v>
      </c>
      <c r="BG748">
        <v>0</v>
      </c>
      <c r="BH748">
        <f>1-BF748/BG748</f>
        <v>0</v>
      </c>
      <c r="BI748">
        <v>0.5</v>
      </c>
      <c r="BJ748">
        <f>DI748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437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DH748">
        <f>$B$11*EG748+$C$11*EH748+$F$11*ES748*(1-EV748)</f>
        <v>0</v>
      </c>
      <c r="DI748">
        <f>DH748*DJ748</f>
        <v>0</v>
      </c>
      <c r="DJ748">
        <f>($B$11*$D$9+$C$11*$D$9+$F$11*((FF748+EX748)/MAX(FF748+EX748+FG748, 0.1)*$I$9+FG748/MAX(FF748+EX748+FG748, 0.1)*$J$9))/($B$11+$C$11+$F$11)</f>
        <v>0</v>
      </c>
      <c r="DK748">
        <f>($B$11*$K$9+$C$11*$K$9+$F$11*((FF748+EX748)/MAX(FF748+EX748+FG748, 0.1)*$P$9+FG748/MAX(FF748+EX748+FG748, 0.1)*$Q$9))/($B$11+$C$11+$F$11)</f>
        <v>0</v>
      </c>
      <c r="DL748">
        <v>5.9</v>
      </c>
      <c r="DM748">
        <v>0.5</v>
      </c>
      <c r="DN748" t="s">
        <v>438</v>
      </c>
      <c r="DO748">
        <v>2</v>
      </c>
      <c r="DP748" t="b">
        <v>1</v>
      </c>
      <c r="DQ748">
        <v>1759357773.94615</v>
      </c>
      <c r="DR748">
        <v>903.039769230769</v>
      </c>
      <c r="DS748">
        <v>959.947076923077</v>
      </c>
      <c r="DT748">
        <v>23.6315461538462</v>
      </c>
      <c r="DU748">
        <v>20.7740461538462</v>
      </c>
      <c r="DV748">
        <v>899.665769230769</v>
      </c>
      <c r="DW748">
        <v>23.265</v>
      </c>
      <c r="DX748">
        <v>500.043</v>
      </c>
      <c r="DY748">
        <v>90.2656076923077</v>
      </c>
      <c r="DZ748">
        <v>0.0323757384615385</v>
      </c>
      <c r="EA748">
        <v>30.0921538461538</v>
      </c>
      <c r="EB748">
        <v>29.9719461538462</v>
      </c>
      <c r="EC748">
        <v>999.9</v>
      </c>
      <c r="ED748">
        <v>0</v>
      </c>
      <c r="EE748">
        <v>0</v>
      </c>
      <c r="EF748">
        <v>10001.58</v>
      </c>
      <c r="EG748">
        <v>0</v>
      </c>
      <c r="EH748">
        <v>14.6185</v>
      </c>
      <c r="EI748">
        <v>-56.9071461538461</v>
      </c>
      <c r="EJ748">
        <v>924.896615384615</v>
      </c>
      <c r="EK748">
        <v>980.312153846154</v>
      </c>
      <c r="EL748">
        <v>2.85753076923077</v>
      </c>
      <c r="EM748">
        <v>959.947076923077</v>
      </c>
      <c r="EN748">
        <v>20.7740461538462</v>
      </c>
      <c r="EO748">
        <v>2.13311846153846</v>
      </c>
      <c r="EP748">
        <v>1.87518153846154</v>
      </c>
      <c r="EQ748">
        <v>18.4686692307692</v>
      </c>
      <c r="ER748">
        <v>16.4279923076923</v>
      </c>
      <c r="ES748">
        <v>1999.98692307692</v>
      </c>
      <c r="ET748">
        <v>0.980003076923077</v>
      </c>
      <c r="EU748">
        <v>0.0199969307692308</v>
      </c>
      <c r="EV748">
        <v>0</v>
      </c>
      <c r="EW748">
        <v>899.419307692308</v>
      </c>
      <c r="EX748">
        <v>5.00059</v>
      </c>
      <c r="EY748">
        <v>18127.2153846154</v>
      </c>
      <c r="EZ748">
        <v>17360.2230769231</v>
      </c>
      <c r="FA748">
        <v>41.2643076923077</v>
      </c>
      <c r="FB748">
        <v>41</v>
      </c>
      <c r="FC748">
        <v>40.625</v>
      </c>
      <c r="FD748">
        <v>40.562</v>
      </c>
      <c r="FE748">
        <v>42.2112307692308</v>
      </c>
      <c r="FF748">
        <v>1955.09538461539</v>
      </c>
      <c r="FG748">
        <v>39.89</v>
      </c>
      <c r="FH748">
        <v>0</v>
      </c>
      <c r="FI748">
        <v>1759357783.2</v>
      </c>
      <c r="FJ748">
        <v>0</v>
      </c>
      <c r="FK748">
        <v>900.22688</v>
      </c>
      <c r="FL748">
        <v>41.562538454077</v>
      </c>
      <c r="FM748">
        <v>839.661538457289</v>
      </c>
      <c r="FN748">
        <v>18142.884</v>
      </c>
      <c r="FO748">
        <v>15</v>
      </c>
      <c r="FP748">
        <v>0</v>
      </c>
      <c r="FQ748" t="s">
        <v>439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-56.894485</v>
      </c>
      <c r="GD748">
        <v>-3.53378796992475</v>
      </c>
      <c r="GE748">
        <v>0.660121686717684</v>
      </c>
      <c r="GF748">
        <v>0</v>
      </c>
      <c r="GG748">
        <v>897.472176470588</v>
      </c>
      <c r="GH748">
        <v>42.2694881515176</v>
      </c>
      <c r="GI748">
        <v>4.15091900150959</v>
      </c>
      <c r="GJ748">
        <v>-1</v>
      </c>
      <c r="GK748">
        <v>2.858085</v>
      </c>
      <c r="GL748">
        <v>-0.0158138345864671</v>
      </c>
      <c r="GM748">
        <v>0.00187622093581752</v>
      </c>
      <c r="GN748">
        <v>1</v>
      </c>
      <c r="GO748">
        <v>1</v>
      </c>
      <c r="GP748">
        <v>2</v>
      </c>
      <c r="GQ748" t="s">
        <v>448</v>
      </c>
      <c r="GR748">
        <v>3.13223</v>
      </c>
      <c r="GS748">
        <v>2.71017</v>
      </c>
      <c r="GT748">
        <v>0.157016</v>
      </c>
      <c r="GU748">
        <v>0.163748</v>
      </c>
      <c r="GV748">
        <v>0.101713</v>
      </c>
      <c r="GW748">
        <v>0.0934682</v>
      </c>
      <c r="GX748">
        <v>31771.6</v>
      </c>
      <c r="GY748">
        <v>33783.4</v>
      </c>
      <c r="GZ748">
        <v>34096.6</v>
      </c>
      <c r="HA748">
        <v>36574.5</v>
      </c>
      <c r="HB748">
        <v>43252.7</v>
      </c>
      <c r="HC748">
        <v>47608.9</v>
      </c>
      <c r="HD748">
        <v>53181</v>
      </c>
      <c r="HE748">
        <v>58452.4</v>
      </c>
      <c r="HF748">
        <v>1.96297</v>
      </c>
      <c r="HG748">
        <v>1.7832</v>
      </c>
      <c r="HH748">
        <v>0.14063</v>
      </c>
      <c r="HI748">
        <v>0</v>
      </c>
      <c r="HJ748">
        <v>27.6846</v>
      </c>
      <c r="HK748">
        <v>999.9</v>
      </c>
      <c r="HL748">
        <v>49.2</v>
      </c>
      <c r="HM748">
        <v>30.887</v>
      </c>
      <c r="HN748">
        <v>24.4303</v>
      </c>
      <c r="HO748">
        <v>54.9815</v>
      </c>
      <c r="HP748">
        <v>46.0216</v>
      </c>
      <c r="HQ748">
        <v>1</v>
      </c>
      <c r="HR748">
        <v>0.0345122</v>
      </c>
      <c r="HS748">
        <v>-0.554466</v>
      </c>
      <c r="HT748">
        <v>20.1118</v>
      </c>
      <c r="HU748">
        <v>5.19827</v>
      </c>
      <c r="HV748">
        <v>12.004</v>
      </c>
      <c r="HW748">
        <v>4.97545</v>
      </c>
      <c r="HX748">
        <v>3.29398</v>
      </c>
      <c r="HY748">
        <v>9999</v>
      </c>
      <c r="HZ748">
        <v>9999</v>
      </c>
      <c r="IA748">
        <v>999.9</v>
      </c>
      <c r="IB748">
        <v>9999</v>
      </c>
      <c r="IC748">
        <v>1.86326</v>
      </c>
      <c r="ID748">
        <v>1.86813</v>
      </c>
      <c r="IE748">
        <v>1.86789</v>
      </c>
      <c r="IF748">
        <v>1.86906</v>
      </c>
      <c r="IG748">
        <v>1.86987</v>
      </c>
      <c r="IH748">
        <v>1.86592</v>
      </c>
      <c r="II748">
        <v>1.86694</v>
      </c>
      <c r="IJ748">
        <v>1.86844</v>
      </c>
      <c r="IK748">
        <v>5</v>
      </c>
      <c r="IL748">
        <v>0</v>
      </c>
      <c r="IM748">
        <v>0</v>
      </c>
      <c r="IN748">
        <v>0</v>
      </c>
      <c r="IO748" t="s">
        <v>441</v>
      </c>
      <c r="IP748" t="s">
        <v>442</v>
      </c>
      <c r="IQ748" t="s">
        <v>443</v>
      </c>
      <c r="IR748" t="s">
        <v>443</v>
      </c>
      <c r="IS748" t="s">
        <v>443</v>
      </c>
      <c r="IT748" t="s">
        <v>443</v>
      </c>
      <c r="IU748">
        <v>0</v>
      </c>
      <c r="IV748">
        <v>100</v>
      </c>
      <c r="IW748">
        <v>100</v>
      </c>
      <c r="IX748">
        <v>3.447</v>
      </c>
      <c r="IY748">
        <v>0.3664</v>
      </c>
      <c r="IZ748">
        <v>0.591063205497763</v>
      </c>
      <c r="JA748">
        <v>0.00362635438953289</v>
      </c>
      <c r="JB748">
        <v>-8.50754122937555e-07</v>
      </c>
      <c r="JC748">
        <v>2.87264459290622e-10</v>
      </c>
      <c r="JD748">
        <v>-0.103101814204982</v>
      </c>
      <c r="JE748">
        <v>-0.017656537129445</v>
      </c>
      <c r="JF748">
        <v>0.00217271289782075</v>
      </c>
      <c r="JG748">
        <v>-2.34727275410467e-05</v>
      </c>
      <c r="JH748">
        <v>4</v>
      </c>
      <c r="JI748">
        <v>2183</v>
      </c>
      <c r="JJ748">
        <v>1</v>
      </c>
      <c r="JK748">
        <v>27</v>
      </c>
      <c r="JL748">
        <v>29322629.7</v>
      </c>
      <c r="JM748">
        <v>29322629.7</v>
      </c>
      <c r="JN748">
        <v>2.0105</v>
      </c>
      <c r="JO748">
        <v>2.61597</v>
      </c>
      <c r="JP748">
        <v>1.54785</v>
      </c>
      <c r="JQ748">
        <v>2.31323</v>
      </c>
      <c r="JR748">
        <v>1.64551</v>
      </c>
      <c r="JS748">
        <v>2.25342</v>
      </c>
      <c r="JT748">
        <v>34.3725</v>
      </c>
      <c r="JU748">
        <v>24.1488</v>
      </c>
      <c r="JV748">
        <v>18</v>
      </c>
      <c r="JW748">
        <v>506.109</v>
      </c>
      <c r="JX748">
        <v>392.056</v>
      </c>
      <c r="JY748">
        <v>28.0378</v>
      </c>
      <c r="JZ748">
        <v>27.7877</v>
      </c>
      <c r="KA748">
        <v>30.0003</v>
      </c>
      <c r="KB748">
        <v>27.7263</v>
      </c>
      <c r="KC748">
        <v>27.6768</v>
      </c>
      <c r="KD748">
        <v>40.2366</v>
      </c>
      <c r="KE748">
        <v>15.1233</v>
      </c>
      <c r="KF748">
        <v>18.9717</v>
      </c>
      <c r="KG748">
        <v>28.0557</v>
      </c>
      <c r="KH748">
        <v>1007.87</v>
      </c>
      <c r="KI748">
        <v>20.7859</v>
      </c>
      <c r="KJ748">
        <v>96.6786</v>
      </c>
      <c r="KK748">
        <v>94.7068</v>
      </c>
    </row>
    <row r="749" spans="1:297">
      <c r="A749">
        <v>733</v>
      </c>
      <c r="B749">
        <v>1759357787.1</v>
      </c>
      <c r="C749">
        <v>24927.0999999046</v>
      </c>
      <c r="D749" t="s">
        <v>1914</v>
      </c>
      <c r="E749" t="s">
        <v>1915</v>
      </c>
      <c r="F749">
        <v>5</v>
      </c>
      <c r="G749" t="s">
        <v>1795</v>
      </c>
      <c r="H749" t="s">
        <v>436</v>
      </c>
      <c r="I749">
        <v>1759357778.94615</v>
      </c>
      <c r="J749">
        <f>(K749)/1000</f>
        <v>0</v>
      </c>
      <c r="K749">
        <f>IF(DP749, AN749, AH749)</f>
        <v>0</v>
      </c>
      <c r="L749">
        <f>IF(DP749, AI749, AG749)</f>
        <v>0</v>
      </c>
      <c r="M749">
        <f>DR749 - IF(AU749&gt;1, L749*DL749*100.0/(AW749), 0)</f>
        <v>0</v>
      </c>
      <c r="N749">
        <f>((T749-J749/2)*M749-L749)/(T749+J749/2)</f>
        <v>0</v>
      </c>
      <c r="O749">
        <f>N749*(DY749+DZ749)/1000.0</f>
        <v>0</v>
      </c>
      <c r="P749">
        <f>(DR749 - IF(AU749&gt;1, L749*DL749*100.0/(AW749), 0))*(DY749+DZ749)/1000.0</f>
        <v>0</v>
      </c>
      <c r="Q749">
        <f>2.0/((1/S749-1/R749)+SIGN(S749)*SQRT((1/S749-1/R749)*(1/S749-1/R749) + 4*DM749/((DM749+1)*(DM749+1))*(2*1/S749*1/R749-1/R749*1/R749)))</f>
        <v>0</v>
      </c>
      <c r="R749">
        <f>IF(LEFT(DN749,1)&lt;&gt;"0",IF(LEFT(DN749,1)="1",3.0,DO749),$D$5+$E$5*(EF749*DY749/($K$5*1000))+$F$5*(EF749*DY749/($K$5*1000))*MAX(MIN(DL749,$J$5),$I$5)*MAX(MIN(DL749,$J$5),$I$5)+$G$5*MAX(MIN(DL749,$J$5),$I$5)*(EF749*DY749/($K$5*1000))+$H$5*(EF749*DY749/($K$5*1000))*(EF749*DY749/($K$5*1000)))</f>
        <v>0</v>
      </c>
      <c r="S749">
        <f>J749*(1000-(1000*0.61365*exp(17.502*W749/(240.97+W749))/(DY749+DZ749)+DT749)/2)/(1000*0.61365*exp(17.502*W749/(240.97+W749))/(DY749+DZ749)-DT749)</f>
        <v>0</v>
      </c>
      <c r="T749">
        <f>1/((DM749+1)/(Q749/1.6)+1/(R749/1.37)) + DM749/((DM749+1)/(Q749/1.6) + DM749/(R749/1.37))</f>
        <v>0</v>
      </c>
      <c r="U749">
        <f>(DH749*DK749)</f>
        <v>0</v>
      </c>
      <c r="V749">
        <f>(EA749+(U749+2*0.95*5.67E-8*(((EA749+$B$7)+273)^4-(EA749+273)^4)-44100*J749)/(1.84*29.3*R749+8*0.95*5.67E-8*(EA749+273)^3))</f>
        <v>0</v>
      </c>
      <c r="W749">
        <f>($C$7*EB749+$D$7*EC749+$E$7*V749)</f>
        <v>0</v>
      </c>
      <c r="X749">
        <f>0.61365*exp(17.502*W749/(240.97+W749))</f>
        <v>0</v>
      </c>
      <c r="Y749">
        <f>(Z749/AA749*100)</f>
        <v>0</v>
      </c>
      <c r="Z749">
        <f>DT749*(DY749+DZ749)/1000</f>
        <v>0</v>
      </c>
      <c r="AA749">
        <f>0.61365*exp(17.502*EA749/(240.97+EA749))</f>
        <v>0</v>
      </c>
      <c r="AB749">
        <f>(X749-DT749*(DY749+DZ749)/1000)</f>
        <v>0</v>
      </c>
      <c r="AC749">
        <f>(-J749*44100)</f>
        <v>0</v>
      </c>
      <c r="AD749">
        <f>2*29.3*R749*0.92*(EA749-W749)</f>
        <v>0</v>
      </c>
      <c r="AE749">
        <f>2*0.95*5.67E-8*(((EA749+$B$7)+273)^4-(W749+273)^4)</f>
        <v>0</v>
      </c>
      <c r="AF749">
        <f>U749+AE749+AC749+AD749</f>
        <v>0</v>
      </c>
      <c r="AG749">
        <f>DX749*AU749*(DS749-DR749*(1000-AU749*DU749)/(1000-AU749*DT749))/(100*DL749)</f>
        <v>0</v>
      </c>
      <c r="AH749">
        <f>1000*DX749*AU749*(DT749-DU749)/(100*DL749*(1000-AU749*DT749))</f>
        <v>0</v>
      </c>
      <c r="AI749">
        <f>(AJ749 - AK749 - DY749*1E3/(8.314*(EA749+273.15)) * AM749/DX749 * AL749) * DX749/(100*DL749) * (1000 - DU749)/1000</f>
        <v>0</v>
      </c>
      <c r="AJ749">
        <v>1014.15616830644</v>
      </c>
      <c r="AK749">
        <v>965.306896969697</v>
      </c>
      <c r="AL749">
        <v>3.37112249862976</v>
      </c>
      <c r="AM749">
        <v>64.7014413785426</v>
      </c>
      <c r="AN749">
        <f>(AP749 - AO749 + DY749*1E3/(8.314*(EA749+273.15)) * AR749/DX749 * AQ749) * DX749/(100*DL749) * 1000/(1000 - AP749)</f>
        <v>0</v>
      </c>
      <c r="AO749">
        <v>20.7780013836803</v>
      </c>
      <c r="AP749">
        <v>23.6265642424243</v>
      </c>
      <c r="AQ749">
        <v>-4.44485334399965e-05</v>
      </c>
      <c r="AR749">
        <v>119.371846667819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MAX(0,($B$13+$C$13*EF749)/(1+$D$13*EF749)*DY749/(EA749+273)*$E$13)</f>
        <v>0</v>
      </c>
      <c r="AX749" t="s">
        <v>437</v>
      </c>
      <c r="AY749" t="s">
        <v>437</v>
      </c>
      <c r="AZ749">
        <v>0</v>
      </c>
      <c r="BA749">
        <v>0</v>
      </c>
      <c r="BB749">
        <f>1-AZ749/BA749</f>
        <v>0</v>
      </c>
      <c r="BC749">
        <v>0</v>
      </c>
      <c r="BD749" t="s">
        <v>437</v>
      </c>
      <c r="BE749" t="s">
        <v>437</v>
      </c>
      <c r="BF749">
        <v>0</v>
      </c>
      <c r="BG749">
        <v>0</v>
      </c>
      <c r="BH749">
        <f>1-BF749/BG749</f>
        <v>0</v>
      </c>
      <c r="BI749">
        <v>0.5</v>
      </c>
      <c r="BJ749">
        <f>DI749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437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DH749">
        <f>$B$11*EG749+$C$11*EH749+$F$11*ES749*(1-EV749)</f>
        <v>0</v>
      </c>
      <c r="DI749">
        <f>DH749*DJ749</f>
        <v>0</v>
      </c>
      <c r="DJ749">
        <f>($B$11*$D$9+$C$11*$D$9+$F$11*((FF749+EX749)/MAX(FF749+EX749+FG749, 0.1)*$I$9+FG749/MAX(FF749+EX749+FG749, 0.1)*$J$9))/($B$11+$C$11+$F$11)</f>
        <v>0</v>
      </c>
      <c r="DK749">
        <f>($B$11*$K$9+$C$11*$K$9+$F$11*((FF749+EX749)/MAX(FF749+EX749+FG749, 0.1)*$P$9+FG749/MAX(FF749+EX749+FG749, 0.1)*$Q$9))/($B$11+$C$11+$F$11)</f>
        <v>0</v>
      </c>
      <c r="DL749">
        <v>5.9</v>
      </c>
      <c r="DM749">
        <v>0.5</v>
      </c>
      <c r="DN749" t="s">
        <v>438</v>
      </c>
      <c r="DO749">
        <v>2</v>
      </c>
      <c r="DP749" t="b">
        <v>1</v>
      </c>
      <c r="DQ749">
        <v>1759357778.94615</v>
      </c>
      <c r="DR749">
        <v>919.179846153846</v>
      </c>
      <c r="DS749">
        <v>976.847153846154</v>
      </c>
      <c r="DT749">
        <v>23.6303230769231</v>
      </c>
      <c r="DU749">
        <v>20.7758461538461</v>
      </c>
      <c r="DV749">
        <v>915.760923076923</v>
      </c>
      <c r="DW749">
        <v>23.2638384615385</v>
      </c>
      <c r="DX749">
        <v>500.018846153846</v>
      </c>
      <c r="DY749">
        <v>90.2667</v>
      </c>
      <c r="DZ749">
        <v>0.0323732461538462</v>
      </c>
      <c r="EA749">
        <v>30.0949230769231</v>
      </c>
      <c r="EB749">
        <v>29.9743461538462</v>
      </c>
      <c r="EC749">
        <v>999.9</v>
      </c>
      <c r="ED749">
        <v>0</v>
      </c>
      <c r="EE749">
        <v>0</v>
      </c>
      <c r="EF749">
        <v>9998.88615384616</v>
      </c>
      <c r="EG749">
        <v>0</v>
      </c>
      <c r="EH749">
        <v>14.6185</v>
      </c>
      <c r="EI749">
        <v>-57.6668769230769</v>
      </c>
      <c r="EJ749">
        <v>941.426230769231</v>
      </c>
      <c r="EK749">
        <v>997.571461538461</v>
      </c>
      <c r="EL749">
        <v>2.85449692307692</v>
      </c>
      <c r="EM749">
        <v>976.847153846154</v>
      </c>
      <c r="EN749">
        <v>20.7758461538461</v>
      </c>
      <c r="EO749">
        <v>2.13303384615385</v>
      </c>
      <c r="EP749">
        <v>1.87536692307692</v>
      </c>
      <c r="EQ749">
        <v>18.4680307692308</v>
      </c>
      <c r="ER749">
        <v>16.4295307692308</v>
      </c>
      <c r="ES749">
        <v>2000.03384615385</v>
      </c>
      <c r="ET749">
        <v>0.980003615384615</v>
      </c>
      <c r="EU749">
        <v>0.0199964538461538</v>
      </c>
      <c r="EV749">
        <v>0</v>
      </c>
      <c r="EW749">
        <v>902.888923076923</v>
      </c>
      <c r="EX749">
        <v>5.00059</v>
      </c>
      <c r="EY749">
        <v>18197.4846153846</v>
      </c>
      <c r="EZ749">
        <v>17360.6307692308</v>
      </c>
      <c r="FA749">
        <v>41.2690769230769</v>
      </c>
      <c r="FB749">
        <v>41</v>
      </c>
      <c r="FC749">
        <v>40.625</v>
      </c>
      <c r="FD749">
        <v>40.562</v>
      </c>
      <c r="FE749">
        <v>42.2160769230769</v>
      </c>
      <c r="FF749">
        <v>1955.14230769231</v>
      </c>
      <c r="FG749">
        <v>39.89</v>
      </c>
      <c r="FH749">
        <v>0</v>
      </c>
      <c r="FI749">
        <v>1759357788</v>
      </c>
      <c r="FJ749">
        <v>0</v>
      </c>
      <c r="FK749">
        <v>903.55444</v>
      </c>
      <c r="FL749">
        <v>41.0560768537047</v>
      </c>
      <c r="FM749">
        <v>838.469229509001</v>
      </c>
      <c r="FN749">
        <v>18209.968</v>
      </c>
      <c r="FO749">
        <v>15</v>
      </c>
      <c r="FP749">
        <v>0</v>
      </c>
      <c r="FQ749" t="s">
        <v>439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-57.2320285714286</v>
      </c>
      <c r="GD749">
        <v>-7.99693246753252</v>
      </c>
      <c r="GE749">
        <v>0.900949692661851</v>
      </c>
      <c r="GF749">
        <v>0</v>
      </c>
      <c r="GG749">
        <v>900.851941176471</v>
      </c>
      <c r="GH749">
        <v>41.5769595082454</v>
      </c>
      <c r="GI749">
        <v>4.08172516829355</v>
      </c>
      <c r="GJ749">
        <v>-1</v>
      </c>
      <c r="GK749">
        <v>2.85590714285714</v>
      </c>
      <c r="GL749">
        <v>-0.0352737662337607</v>
      </c>
      <c r="GM749">
        <v>0.00398425848135611</v>
      </c>
      <c r="GN749">
        <v>1</v>
      </c>
      <c r="GO749">
        <v>1</v>
      </c>
      <c r="GP749">
        <v>2</v>
      </c>
      <c r="GQ749" t="s">
        <v>448</v>
      </c>
      <c r="GR749">
        <v>3.13228</v>
      </c>
      <c r="GS749">
        <v>2.71047</v>
      </c>
      <c r="GT749">
        <v>0.158832</v>
      </c>
      <c r="GU749">
        <v>0.16552</v>
      </c>
      <c r="GV749">
        <v>0.101707</v>
      </c>
      <c r="GW749">
        <v>0.0935052</v>
      </c>
      <c r="GX749">
        <v>31703.3</v>
      </c>
      <c r="GY749">
        <v>33712.1</v>
      </c>
      <c r="GZ749">
        <v>34096.8</v>
      </c>
      <c r="HA749">
        <v>36574.7</v>
      </c>
      <c r="HB749">
        <v>43253.3</v>
      </c>
      <c r="HC749">
        <v>47607.4</v>
      </c>
      <c r="HD749">
        <v>53181</v>
      </c>
      <c r="HE749">
        <v>58452.8</v>
      </c>
      <c r="HF749">
        <v>1.96305</v>
      </c>
      <c r="HG749">
        <v>1.7829</v>
      </c>
      <c r="HH749">
        <v>0.141375</v>
      </c>
      <c r="HI749">
        <v>0</v>
      </c>
      <c r="HJ749">
        <v>27.6842</v>
      </c>
      <c r="HK749">
        <v>999.9</v>
      </c>
      <c r="HL749">
        <v>49.2</v>
      </c>
      <c r="HM749">
        <v>30.887</v>
      </c>
      <c r="HN749">
        <v>24.43</v>
      </c>
      <c r="HO749">
        <v>54.6315</v>
      </c>
      <c r="HP749">
        <v>46.0216</v>
      </c>
      <c r="HQ749">
        <v>1</v>
      </c>
      <c r="HR749">
        <v>0.034657</v>
      </c>
      <c r="HS749">
        <v>-0.549235</v>
      </c>
      <c r="HT749">
        <v>20.1119</v>
      </c>
      <c r="HU749">
        <v>5.19782</v>
      </c>
      <c r="HV749">
        <v>12.004</v>
      </c>
      <c r="HW749">
        <v>4.97525</v>
      </c>
      <c r="HX749">
        <v>3.29395</v>
      </c>
      <c r="HY749">
        <v>9999</v>
      </c>
      <c r="HZ749">
        <v>9999</v>
      </c>
      <c r="IA749">
        <v>999.9</v>
      </c>
      <c r="IB749">
        <v>9999</v>
      </c>
      <c r="IC749">
        <v>1.86326</v>
      </c>
      <c r="ID749">
        <v>1.86813</v>
      </c>
      <c r="IE749">
        <v>1.8679</v>
      </c>
      <c r="IF749">
        <v>1.86905</v>
      </c>
      <c r="IG749">
        <v>1.86991</v>
      </c>
      <c r="IH749">
        <v>1.86595</v>
      </c>
      <c r="II749">
        <v>1.86696</v>
      </c>
      <c r="IJ749">
        <v>1.86844</v>
      </c>
      <c r="IK749">
        <v>5</v>
      </c>
      <c r="IL749">
        <v>0</v>
      </c>
      <c r="IM749">
        <v>0</v>
      </c>
      <c r="IN749">
        <v>0</v>
      </c>
      <c r="IO749" t="s">
        <v>441</v>
      </c>
      <c r="IP749" t="s">
        <v>442</v>
      </c>
      <c r="IQ749" t="s">
        <v>443</v>
      </c>
      <c r="IR749" t="s">
        <v>443</v>
      </c>
      <c r="IS749" t="s">
        <v>443</v>
      </c>
      <c r="IT749" t="s">
        <v>443</v>
      </c>
      <c r="IU749">
        <v>0</v>
      </c>
      <c r="IV749">
        <v>100</v>
      </c>
      <c r="IW749">
        <v>100</v>
      </c>
      <c r="IX749">
        <v>3.493</v>
      </c>
      <c r="IY749">
        <v>0.3663</v>
      </c>
      <c r="IZ749">
        <v>0.591063205497763</v>
      </c>
      <c r="JA749">
        <v>0.00362635438953289</v>
      </c>
      <c r="JB749">
        <v>-8.50754122937555e-07</v>
      </c>
      <c r="JC749">
        <v>2.87264459290622e-10</v>
      </c>
      <c r="JD749">
        <v>-0.103101814204982</v>
      </c>
      <c r="JE749">
        <v>-0.017656537129445</v>
      </c>
      <c r="JF749">
        <v>0.00217271289782075</v>
      </c>
      <c r="JG749">
        <v>-2.34727275410467e-05</v>
      </c>
      <c r="JH749">
        <v>4</v>
      </c>
      <c r="JI749">
        <v>2183</v>
      </c>
      <c r="JJ749">
        <v>1</v>
      </c>
      <c r="JK749">
        <v>27</v>
      </c>
      <c r="JL749">
        <v>29322629.8</v>
      </c>
      <c r="JM749">
        <v>29322629.8</v>
      </c>
      <c r="JN749">
        <v>2.03491</v>
      </c>
      <c r="JO749">
        <v>2.62329</v>
      </c>
      <c r="JP749">
        <v>1.54785</v>
      </c>
      <c r="JQ749">
        <v>2.31201</v>
      </c>
      <c r="JR749">
        <v>1.64673</v>
      </c>
      <c r="JS749">
        <v>2.2644</v>
      </c>
      <c r="JT749">
        <v>34.3497</v>
      </c>
      <c r="JU749">
        <v>24.1838</v>
      </c>
      <c r="JV749">
        <v>18</v>
      </c>
      <c r="JW749">
        <v>506.174</v>
      </c>
      <c r="JX749">
        <v>391.911</v>
      </c>
      <c r="JY749">
        <v>28.0564</v>
      </c>
      <c r="JZ749">
        <v>27.7895</v>
      </c>
      <c r="KA749">
        <v>30.0003</v>
      </c>
      <c r="KB749">
        <v>27.728</v>
      </c>
      <c r="KC749">
        <v>27.6791</v>
      </c>
      <c r="KD749">
        <v>40.7221</v>
      </c>
      <c r="KE749">
        <v>15.1233</v>
      </c>
      <c r="KF749">
        <v>18.9717</v>
      </c>
      <c r="KG749">
        <v>28.0691</v>
      </c>
      <c r="KH749">
        <v>1021.49</v>
      </c>
      <c r="KI749">
        <v>20.7872</v>
      </c>
      <c r="KJ749">
        <v>96.6788</v>
      </c>
      <c r="KK749">
        <v>94.7074</v>
      </c>
    </row>
    <row r="750" spans="1:297">
      <c r="A750">
        <v>734</v>
      </c>
      <c r="B750">
        <v>1759357792.1</v>
      </c>
      <c r="C750">
        <v>24932.0999999046</v>
      </c>
      <c r="D750" t="s">
        <v>1916</v>
      </c>
      <c r="E750" t="s">
        <v>1917</v>
      </c>
      <c r="F750">
        <v>5</v>
      </c>
      <c r="G750" t="s">
        <v>1795</v>
      </c>
      <c r="H750" t="s">
        <v>436</v>
      </c>
      <c r="I750">
        <v>1759357783.94615</v>
      </c>
      <c r="J750">
        <f>(K750)/1000</f>
        <v>0</v>
      </c>
      <c r="K750">
        <f>IF(DP750, AN750, AH750)</f>
        <v>0</v>
      </c>
      <c r="L750">
        <f>IF(DP750, AI750, AG750)</f>
        <v>0</v>
      </c>
      <c r="M750">
        <f>DR750 - IF(AU750&gt;1, L750*DL750*100.0/(AW750), 0)</f>
        <v>0</v>
      </c>
      <c r="N750">
        <f>((T750-J750/2)*M750-L750)/(T750+J750/2)</f>
        <v>0</v>
      </c>
      <c r="O750">
        <f>N750*(DY750+DZ750)/1000.0</f>
        <v>0</v>
      </c>
      <c r="P750">
        <f>(DR750 - IF(AU750&gt;1, L750*DL750*100.0/(AW750), 0))*(DY750+DZ750)/1000.0</f>
        <v>0</v>
      </c>
      <c r="Q750">
        <f>2.0/((1/S750-1/R750)+SIGN(S750)*SQRT((1/S750-1/R750)*(1/S750-1/R750) + 4*DM750/((DM750+1)*(DM750+1))*(2*1/S750*1/R750-1/R750*1/R750)))</f>
        <v>0</v>
      </c>
      <c r="R750">
        <f>IF(LEFT(DN750,1)&lt;&gt;"0",IF(LEFT(DN750,1)="1",3.0,DO750),$D$5+$E$5*(EF750*DY750/($K$5*1000))+$F$5*(EF750*DY750/($K$5*1000))*MAX(MIN(DL750,$J$5),$I$5)*MAX(MIN(DL750,$J$5),$I$5)+$G$5*MAX(MIN(DL750,$J$5),$I$5)*(EF750*DY750/($K$5*1000))+$H$5*(EF750*DY750/($K$5*1000))*(EF750*DY750/($K$5*1000)))</f>
        <v>0</v>
      </c>
      <c r="S750">
        <f>J750*(1000-(1000*0.61365*exp(17.502*W750/(240.97+W750))/(DY750+DZ750)+DT750)/2)/(1000*0.61365*exp(17.502*W750/(240.97+W750))/(DY750+DZ750)-DT750)</f>
        <v>0</v>
      </c>
      <c r="T750">
        <f>1/((DM750+1)/(Q750/1.6)+1/(R750/1.37)) + DM750/((DM750+1)/(Q750/1.6) + DM750/(R750/1.37))</f>
        <v>0</v>
      </c>
      <c r="U750">
        <f>(DH750*DK750)</f>
        <v>0</v>
      </c>
      <c r="V750">
        <f>(EA750+(U750+2*0.95*5.67E-8*(((EA750+$B$7)+273)^4-(EA750+273)^4)-44100*J750)/(1.84*29.3*R750+8*0.95*5.67E-8*(EA750+273)^3))</f>
        <v>0</v>
      </c>
      <c r="W750">
        <f>($C$7*EB750+$D$7*EC750+$E$7*V750)</f>
        <v>0</v>
      </c>
      <c r="X750">
        <f>0.61365*exp(17.502*W750/(240.97+W750))</f>
        <v>0</v>
      </c>
      <c r="Y750">
        <f>(Z750/AA750*100)</f>
        <v>0</v>
      </c>
      <c r="Z750">
        <f>DT750*(DY750+DZ750)/1000</f>
        <v>0</v>
      </c>
      <c r="AA750">
        <f>0.61365*exp(17.502*EA750/(240.97+EA750))</f>
        <v>0</v>
      </c>
      <c r="AB750">
        <f>(X750-DT750*(DY750+DZ750)/1000)</f>
        <v>0</v>
      </c>
      <c r="AC750">
        <f>(-J750*44100)</f>
        <v>0</v>
      </c>
      <c r="AD750">
        <f>2*29.3*R750*0.92*(EA750-W750)</f>
        <v>0</v>
      </c>
      <c r="AE750">
        <f>2*0.95*5.67E-8*(((EA750+$B$7)+273)^4-(W750+273)^4)</f>
        <v>0</v>
      </c>
      <c r="AF750">
        <f>U750+AE750+AC750+AD750</f>
        <v>0</v>
      </c>
      <c r="AG750">
        <f>DX750*AU750*(DS750-DR750*(1000-AU750*DU750)/(1000-AU750*DT750))/(100*DL750)</f>
        <v>0</v>
      </c>
      <c r="AH750">
        <f>1000*DX750*AU750*(DT750-DU750)/(100*DL750*(1000-AU750*DT750))</f>
        <v>0</v>
      </c>
      <c r="AI750">
        <f>(AJ750 - AK750 - DY750*1E3/(8.314*(EA750+273.15)) * AM750/DX750 * AL750) * DX750/(100*DL750) * (1000 - DU750)/1000</f>
        <v>0</v>
      </c>
      <c r="AJ750">
        <v>1030.55799352926</v>
      </c>
      <c r="AK750">
        <v>981.761127272727</v>
      </c>
      <c r="AL750">
        <v>3.28375466898838</v>
      </c>
      <c r="AM750">
        <v>64.7014413785426</v>
      </c>
      <c r="AN750">
        <f>(AP750 - AO750 + DY750*1E3/(8.314*(EA750+273.15)) * AR750/DX750 * AQ750) * DX750/(100*DL750) * 1000/(1000 - AP750)</f>
        <v>0</v>
      </c>
      <c r="AO750">
        <v>20.7982390967381</v>
      </c>
      <c r="AP750">
        <v>23.6296951515152</v>
      </c>
      <c r="AQ750">
        <v>4.44030132989533e-05</v>
      </c>
      <c r="AR750">
        <v>119.371846667819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MAX(0,($B$13+$C$13*EF750)/(1+$D$13*EF750)*DY750/(EA750+273)*$E$13)</f>
        <v>0</v>
      </c>
      <c r="AX750" t="s">
        <v>437</v>
      </c>
      <c r="AY750" t="s">
        <v>437</v>
      </c>
      <c r="AZ750">
        <v>0</v>
      </c>
      <c r="BA750">
        <v>0</v>
      </c>
      <c r="BB750">
        <f>1-AZ750/BA750</f>
        <v>0</v>
      </c>
      <c r="BC750">
        <v>0</v>
      </c>
      <c r="BD750" t="s">
        <v>437</v>
      </c>
      <c r="BE750" t="s">
        <v>437</v>
      </c>
      <c r="BF750">
        <v>0</v>
      </c>
      <c r="BG750">
        <v>0</v>
      </c>
      <c r="BH750">
        <f>1-BF750/BG750</f>
        <v>0</v>
      </c>
      <c r="BI750">
        <v>0.5</v>
      </c>
      <c r="BJ750">
        <f>DI750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437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DH750">
        <f>$B$11*EG750+$C$11*EH750+$F$11*ES750*(1-EV750)</f>
        <v>0</v>
      </c>
      <c r="DI750">
        <f>DH750*DJ750</f>
        <v>0</v>
      </c>
      <c r="DJ750">
        <f>($B$11*$D$9+$C$11*$D$9+$F$11*((FF750+EX750)/MAX(FF750+EX750+FG750, 0.1)*$I$9+FG750/MAX(FF750+EX750+FG750, 0.1)*$J$9))/($B$11+$C$11+$F$11)</f>
        <v>0</v>
      </c>
      <c r="DK750">
        <f>($B$11*$K$9+$C$11*$K$9+$F$11*((FF750+EX750)/MAX(FF750+EX750+FG750, 0.1)*$P$9+FG750/MAX(FF750+EX750+FG750, 0.1)*$Q$9))/($B$11+$C$11+$F$11)</f>
        <v>0</v>
      </c>
      <c r="DL750">
        <v>5.9</v>
      </c>
      <c r="DM750">
        <v>0.5</v>
      </c>
      <c r="DN750" t="s">
        <v>438</v>
      </c>
      <c r="DO750">
        <v>2</v>
      </c>
      <c r="DP750" t="b">
        <v>1</v>
      </c>
      <c r="DQ750">
        <v>1759357783.94615</v>
      </c>
      <c r="DR750">
        <v>935.429</v>
      </c>
      <c r="DS750">
        <v>993.270846153846</v>
      </c>
      <c r="DT750">
        <v>23.6288076923077</v>
      </c>
      <c r="DU750">
        <v>20.7839692307692</v>
      </c>
      <c r="DV750">
        <v>931.964769230769</v>
      </c>
      <c r="DW750">
        <v>23.2623846153846</v>
      </c>
      <c r="DX750">
        <v>500.027769230769</v>
      </c>
      <c r="DY750">
        <v>90.2671230769231</v>
      </c>
      <c r="DZ750">
        <v>0.0324568538461538</v>
      </c>
      <c r="EA750">
        <v>30.0978076923077</v>
      </c>
      <c r="EB750">
        <v>29.9821076923077</v>
      </c>
      <c r="EC750">
        <v>999.9</v>
      </c>
      <c r="ED750">
        <v>0</v>
      </c>
      <c r="EE750">
        <v>0</v>
      </c>
      <c r="EF750">
        <v>9996.00615384615</v>
      </c>
      <c r="EG750">
        <v>0</v>
      </c>
      <c r="EH750">
        <v>14.6185</v>
      </c>
      <c r="EI750">
        <v>-57.8414615384616</v>
      </c>
      <c r="EJ750">
        <v>958.067076923077</v>
      </c>
      <c r="EK750">
        <v>1014.35146153846</v>
      </c>
      <c r="EL750">
        <v>2.84484923076923</v>
      </c>
      <c r="EM750">
        <v>993.270846153846</v>
      </c>
      <c r="EN750">
        <v>20.7839692307692</v>
      </c>
      <c r="EO750">
        <v>2.13290692307692</v>
      </c>
      <c r="EP750">
        <v>1.87610923076923</v>
      </c>
      <c r="EQ750">
        <v>18.4670769230769</v>
      </c>
      <c r="ER750">
        <v>16.4357461538462</v>
      </c>
      <c r="ES750">
        <v>1999.98230769231</v>
      </c>
      <c r="ET750">
        <v>0.980003076923077</v>
      </c>
      <c r="EU750">
        <v>0.0199969307692308</v>
      </c>
      <c r="EV750">
        <v>0</v>
      </c>
      <c r="EW750">
        <v>906.290384615385</v>
      </c>
      <c r="EX750">
        <v>5.00059</v>
      </c>
      <c r="EY750">
        <v>18266.0384615385</v>
      </c>
      <c r="EZ750">
        <v>17360.1769230769</v>
      </c>
      <c r="FA750">
        <v>41.2690769230769</v>
      </c>
      <c r="FB750">
        <v>41</v>
      </c>
      <c r="FC750">
        <v>40.625</v>
      </c>
      <c r="FD750">
        <v>40.562</v>
      </c>
      <c r="FE750">
        <v>42.2257692307692</v>
      </c>
      <c r="FF750">
        <v>1955.09153846154</v>
      </c>
      <c r="FG750">
        <v>39.89</v>
      </c>
      <c r="FH750">
        <v>0</v>
      </c>
      <c r="FI750">
        <v>1759357792.8</v>
      </c>
      <c r="FJ750">
        <v>0</v>
      </c>
      <c r="FK750">
        <v>906.8244</v>
      </c>
      <c r="FL750">
        <v>41.5829231333224</v>
      </c>
      <c r="FM750">
        <v>824.092309035032</v>
      </c>
      <c r="FN750">
        <v>18276.32</v>
      </c>
      <c r="FO750">
        <v>15</v>
      </c>
      <c r="FP750">
        <v>0</v>
      </c>
      <c r="FQ750" t="s">
        <v>439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-57.771525</v>
      </c>
      <c r="GD750">
        <v>-3.12691578947371</v>
      </c>
      <c r="GE750">
        <v>0.505442142955056</v>
      </c>
      <c r="GF750">
        <v>0</v>
      </c>
      <c r="GG750">
        <v>904.568029411765</v>
      </c>
      <c r="GH750">
        <v>40.938472128794</v>
      </c>
      <c r="GI750">
        <v>4.01948501592587</v>
      </c>
      <c r="GJ750">
        <v>-1</v>
      </c>
      <c r="GK750">
        <v>2.8481825</v>
      </c>
      <c r="GL750">
        <v>-0.110220902255639</v>
      </c>
      <c r="GM750">
        <v>0.0117938275699622</v>
      </c>
      <c r="GN750">
        <v>0</v>
      </c>
      <c r="GO750">
        <v>0</v>
      </c>
      <c r="GP750">
        <v>2</v>
      </c>
      <c r="GQ750" t="s">
        <v>481</v>
      </c>
      <c r="GR750">
        <v>3.13229</v>
      </c>
      <c r="GS750">
        <v>2.71063</v>
      </c>
      <c r="GT750">
        <v>0.16058</v>
      </c>
      <c r="GU750">
        <v>0.167085</v>
      </c>
      <c r="GV750">
        <v>0.101722</v>
      </c>
      <c r="GW750">
        <v>0.0935659</v>
      </c>
      <c r="GX750">
        <v>31637.4</v>
      </c>
      <c r="GY750">
        <v>33648.7</v>
      </c>
      <c r="GZ750">
        <v>34096.7</v>
      </c>
      <c r="HA750">
        <v>36574.5</v>
      </c>
      <c r="HB750">
        <v>43252.7</v>
      </c>
      <c r="HC750">
        <v>47604.2</v>
      </c>
      <c r="HD750">
        <v>53181</v>
      </c>
      <c r="HE750">
        <v>58452.6</v>
      </c>
      <c r="HF750">
        <v>1.96288</v>
      </c>
      <c r="HG750">
        <v>1.7832</v>
      </c>
      <c r="HH750">
        <v>0.142194</v>
      </c>
      <c r="HI750">
        <v>0</v>
      </c>
      <c r="HJ750">
        <v>27.6823</v>
      </c>
      <c r="HK750">
        <v>999.9</v>
      </c>
      <c r="HL750">
        <v>49.225</v>
      </c>
      <c r="HM750">
        <v>30.887</v>
      </c>
      <c r="HN750">
        <v>24.4424</v>
      </c>
      <c r="HO750">
        <v>55.4215</v>
      </c>
      <c r="HP750">
        <v>46.0296</v>
      </c>
      <c r="HQ750">
        <v>1</v>
      </c>
      <c r="HR750">
        <v>0.0349212</v>
      </c>
      <c r="HS750">
        <v>-0.539229</v>
      </c>
      <c r="HT750">
        <v>20.1119</v>
      </c>
      <c r="HU750">
        <v>5.19752</v>
      </c>
      <c r="HV750">
        <v>12.004</v>
      </c>
      <c r="HW750">
        <v>4.97515</v>
      </c>
      <c r="HX750">
        <v>3.294</v>
      </c>
      <c r="HY750">
        <v>9999</v>
      </c>
      <c r="HZ750">
        <v>9999</v>
      </c>
      <c r="IA750">
        <v>999.9</v>
      </c>
      <c r="IB750">
        <v>9999</v>
      </c>
      <c r="IC750">
        <v>1.86326</v>
      </c>
      <c r="ID750">
        <v>1.86813</v>
      </c>
      <c r="IE750">
        <v>1.8679</v>
      </c>
      <c r="IF750">
        <v>1.86906</v>
      </c>
      <c r="IG750">
        <v>1.86985</v>
      </c>
      <c r="IH750">
        <v>1.86596</v>
      </c>
      <c r="II750">
        <v>1.86693</v>
      </c>
      <c r="IJ750">
        <v>1.86844</v>
      </c>
      <c r="IK750">
        <v>5</v>
      </c>
      <c r="IL750">
        <v>0</v>
      </c>
      <c r="IM750">
        <v>0</v>
      </c>
      <c r="IN750">
        <v>0</v>
      </c>
      <c r="IO750" t="s">
        <v>441</v>
      </c>
      <c r="IP750" t="s">
        <v>442</v>
      </c>
      <c r="IQ750" t="s">
        <v>443</v>
      </c>
      <c r="IR750" t="s">
        <v>443</v>
      </c>
      <c r="IS750" t="s">
        <v>443</v>
      </c>
      <c r="IT750" t="s">
        <v>443</v>
      </c>
      <c r="IU750">
        <v>0</v>
      </c>
      <c r="IV750">
        <v>100</v>
      </c>
      <c r="IW750">
        <v>100</v>
      </c>
      <c r="IX750">
        <v>3.537</v>
      </c>
      <c r="IY750">
        <v>0.3666</v>
      </c>
      <c r="IZ750">
        <v>0.591063205497763</v>
      </c>
      <c r="JA750">
        <v>0.00362635438953289</v>
      </c>
      <c r="JB750">
        <v>-8.50754122937555e-07</v>
      </c>
      <c r="JC750">
        <v>2.87264459290622e-10</v>
      </c>
      <c r="JD750">
        <v>-0.103101814204982</v>
      </c>
      <c r="JE750">
        <v>-0.017656537129445</v>
      </c>
      <c r="JF750">
        <v>0.00217271289782075</v>
      </c>
      <c r="JG750">
        <v>-2.34727275410467e-05</v>
      </c>
      <c r="JH750">
        <v>4</v>
      </c>
      <c r="JI750">
        <v>2183</v>
      </c>
      <c r="JJ750">
        <v>1</v>
      </c>
      <c r="JK750">
        <v>27</v>
      </c>
      <c r="JL750">
        <v>29322629.9</v>
      </c>
      <c r="JM750">
        <v>29322629.9</v>
      </c>
      <c r="JN750">
        <v>2.06421</v>
      </c>
      <c r="JO750">
        <v>2.55005</v>
      </c>
      <c r="JP750">
        <v>1.54785</v>
      </c>
      <c r="JQ750">
        <v>2.31323</v>
      </c>
      <c r="JR750">
        <v>1.64551</v>
      </c>
      <c r="JS750">
        <v>2.26685</v>
      </c>
      <c r="JT750">
        <v>34.3725</v>
      </c>
      <c r="JU750">
        <v>24.1838</v>
      </c>
      <c r="JV750">
        <v>18</v>
      </c>
      <c r="JW750">
        <v>506.074</v>
      </c>
      <c r="JX750">
        <v>392.088</v>
      </c>
      <c r="JY750">
        <v>28.0717</v>
      </c>
      <c r="JZ750">
        <v>27.7912</v>
      </c>
      <c r="KA750">
        <v>30.0002</v>
      </c>
      <c r="KB750">
        <v>27.7298</v>
      </c>
      <c r="KC750">
        <v>27.6815</v>
      </c>
      <c r="KD750">
        <v>41.2979</v>
      </c>
      <c r="KE750">
        <v>15.1233</v>
      </c>
      <c r="KF750">
        <v>18.9717</v>
      </c>
      <c r="KG750">
        <v>28.0734</v>
      </c>
      <c r="KH750">
        <v>1041.76</v>
      </c>
      <c r="KI750">
        <v>20.7898</v>
      </c>
      <c r="KJ750">
        <v>96.6787</v>
      </c>
      <c r="KK750">
        <v>94.707</v>
      </c>
    </row>
    <row r="751" spans="1:297">
      <c r="A751">
        <v>735</v>
      </c>
      <c r="B751">
        <v>1759357797.1</v>
      </c>
      <c r="C751">
        <v>24937.0999999046</v>
      </c>
      <c r="D751" t="s">
        <v>1918</v>
      </c>
      <c r="E751" t="s">
        <v>1919</v>
      </c>
      <c r="F751">
        <v>5</v>
      </c>
      <c r="G751" t="s">
        <v>1795</v>
      </c>
      <c r="H751" t="s">
        <v>436</v>
      </c>
      <c r="I751">
        <v>1759357788.94615</v>
      </c>
      <c r="J751">
        <f>(K751)/1000</f>
        <v>0</v>
      </c>
      <c r="K751">
        <f>IF(DP751, AN751, AH751)</f>
        <v>0</v>
      </c>
      <c r="L751">
        <f>IF(DP751, AI751, AG751)</f>
        <v>0</v>
      </c>
      <c r="M751">
        <f>DR751 - IF(AU751&gt;1, L751*DL751*100.0/(AW751), 0)</f>
        <v>0</v>
      </c>
      <c r="N751">
        <f>((T751-J751/2)*M751-L751)/(T751+J751/2)</f>
        <v>0</v>
      </c>
      <c r="O751">
        <f>N751*(DY751+DZ751)/1000.0</f>
        <v>0</v>
      </c>
      <c r="P751">
        <f>(DR751 - IF(AU751&gt;1, L751*DL751*100.0/(AW751), 0))*(DY751+DZ751)/1000.0</f>
        <v>0</v>
      </c>
      <c r="Q751">
        <f>2.0/((1/S751-1/R751)+SIGN(S751)*SQRT((1/S751-1/R751)*(1/S751-1/R751) + 4*DM751/((DM751+1)*(DM751+1))*(2*1/S751*1/R751-1/R751*1/R751)))</f>
        <v>0</v>
      </c>
      <c r="R751">
        <f>IF(LEFT(DN751,1)&lt;&gt;"0",IF(LEFT(DN751,1)="1",3.0,DO751),$D$5+$E$5*(EF751*DY751/($K$5*1000))+$F$5*(EF751*DY751/($K$5*1000))*MAX(MIN(DL751,$J$5),$I$5)*MAX(MIN(DL751,$J$5),$I$5)+$G$5*MAX(MIN(DL751,$J$5),$I$5)*(EF751*DY751/($K$5*1000))+$H$5*(EF751*DY751/($K$5*1000))*(EF751*DY751/($K$5*1000)))</f>
        <v>0</v>
      </c>
      <c r="S751">
        <f>J751*(1000-(1000*0.61365*exp(17.502*W751/(240.97+W751))/(DY751+DZ751)+DT751)/2)/(1000*0.61365*exp(17.502*W751/(240.97+W751))/(DY751+DZ751)-DT751)</f>
        <v>0</v>
      </c>
      <c r="T751">
        <f>1/((DM751+1)/(Q751/1.6)+1/(R751/1.37)) + DM751/((DM751+1)/(Q751/1.6) + DM751/(R751/1.37))</f>
        <v>0</v>
      </c>
      <c r="U751">
        <f>(DH751*DK751)</f>
        <v>0</v>
      </c>
      <c r="V751">
        <f>(EA751+(U751+2*0.95*5.67E-8*(((EA751+$B$7)+273)^4-(EA751+273)^4)-44100*J751)/(1.84*29.3*R751+8*0.95*5.67E-8*(EA751+273)^3))</f>
        <v>0</v>
      </c>
      <c r="W751">
        <f>($C$7*EB751+$D$7*EC751+$E$7*V751)</f>
        <v>0</v>
      </c>
      <c r="X751">
        <f>0.61365*exp(17.502*W751/(240.97+W751))</f>
        <v>0</v>
      </c>
      <c r="Y751">
        <f>(Z751/AA751*100)</f>
        <v>0</v>
      </c>
      <c r="Z751">
        <f>DT751*(DY751+DZ751)/1000</f>
        <v>0</v>
      </c>
      <c r="AA751">
        <f>0.61365*exp(17.502*EA751/(240.97+EA751))</f>
        <v>0</v>
      </c>
      <c r="AB751">
        <f>(X751-DT751*(DY751+DZ751)/1000)</f>
        <v>0</v>
      </c>
      <c r="AC751">
        <f>(-J751*44100)</f>
        <v>0</v>
      </c>
      <c r="AD751">
        <f>2*29.3*R751*0.92*(EA751-W751)</f>
        <v>0</v>
      </c>
      <c r="AE751">
        <f>2*0.95*5.67E-8*(((EA751+$B$7)+273)^4-(W751+273)^4)</f>
        <v>0</v>
      </c>
      <c r="AF751">
        <f>U751+AE751+AC751+AD751</f>
        <v>0</v>
      </c>
      <c r="AG751">
        <f>DX751*AU751*(DS751-DR751*(1000-AU751*DU751)/(1000-AU751*DT751))/(100*DL751)</f>
        <v>0</v>
      </c>
      <c r="AH751">
        <f>1000*DX751*AU751*(DT751-DU751)/(100*DL751*(1000-AU751*DT751))</f>
        <v>0</v>
      </c>
      <c r="AI751">
        <f>(AJ751 - AK751 - DY751*1E3/(8.314*(EA751+273.15)) * AM751/DX751 * AL751) * DX751/(100*DL751) * (1000 - DU751)/1000</f>
        <v>0</v>
      </c>
      <c r="AJ751">
        <v>1045.91952783051</v>
      </c>
      <c r="AK751">
        <v>997.345321212121</v>
      </c>
      <c r="AL751">
        <v>3.10694916188462</v>
      </c>
      <c r="AM751">
        <v>64.7014413785426</v>
      </c>
      <c r="AN751">
        <f>(AP751 - AO751 + DY751*1E3/(8.314*(EA751+273.15)) * AR751/DX751 * AQ751) * DX751/(100*DL751) * 1000/(1000 - AP751)</f>
        <v>0</v>
      </c>
      <c r="AO751">
        <v>20.8094052131085</v>
      </c>
      <c r="AP751">
        <v>23.6352175757576</v>
      </c>
      <c r="AQ751">
        <v>6.40714407371675e-05</v>
      </c>
      <c r="AR751">
        <v>119.371846667819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MAX(0,($B$13+$C$13*EF751)/(1+$D$13*EF751)*DY751/(EA751+273)*$E$13)</f>
        <v>0</v>
      </c>
      <c r="AX751" t="s">
        <v>437</v>
      </c>
      <c r="AY751" t="s">
        <v>437</v>
      </c>
      <c r="AZ751">
        <v>0</v>
      </c>
      <c r="BA751">
        <v>0</v>
      </c>
      <c r="BB751">
        <f>1-AZ751/BA751</f>
        <v>0</v>
      </c>
      <c r="BC751">
        <v>0</v>
      </c>
      <c r="BD751" t="s">
        <v>437</v>
      </c>
      <c r="BE751" t="s">
        <v>437</v>
      </c>
      <c r="BF751">
        <v>0</v>
      </c>
      <c r="BG751">
        <v>0</v>
      </c>
      <c r="BH751">
        <f>1-BF751/BG751</f>
        <v>0</v>
      </c>
      <c r="BI751">
        <v>0.5</v>
      </c>
      <c r="BJ751">
        <f>DI751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437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DH751">
        <f>$B$11*EG751+$C$11*EH751+$F$11*ES751*(1-EV751)</f>
        <v>0</v>
      </c>
      <c r="DI751">
        <f>DH751*DJ751</f>
        <v>0</v>
      </c>
      <c r="DJ751">
        <f>($B$11*$D$9+$C$11*$D$9+$F$11*((FF751+EX751)/MAX(FF751+EX751+FG751, 0.1)*$I$9+FG751/MAX(FF751+EX751+FG751, 0.1)*$J$9))/($B$11+$C$11+$F$11)</f>
        <v>0</v>
      </c>
      <c r="DK751">
        <f>($B$11*$K$9+$C$11*$K$9+$F$11*((FF751+EX751)/MAX(FF751+EX751+FG751, 0.1)*$P$9+FG751/MAX(FF751+EX751+FG751, 0.1)*$Q$9))/($B$11+$C$11+$F$11)</f>
        <v>0</v>
      </c>
      <c r="DL751">
        <v>5.9</v>
      </c>
      <c r="DM751">
        <v>0.5</v>
      </c>
      <c r="DN751" t="s">
        <v>438</v>
      </c>
      <c r="DO751">
        <v>2</v>
      </c>
      <c r="DP751" t="b">
        <v>1</v>
      </c>
      <c r="DQ751">
        <v>1759357788.94615</v>
      </c>
      <c r="DR751">
        <v>951.409</v>
      </c>
      <c r="DS751">
        <v>1009.42030769231</v>
      </c>
      <c r="DT751">
        <v>23.6297846153846</v>
      </c>
      <c r="DU751">
        <v>20.7944461538462</v>
      </c>
      <c r="DV751">
        <v>947.900230769231</v>
      </c>
      <c r="DW751">
        <v>23.2633076923077</v>
      </c>
      <c r="DX751">
        <v>499.990153846154</v>
      </c>
      <c r="DY751">
        <v>90.2678230769231</v>
      </c>
      <c r="DZ751">
        <v>0.0326872307692308</v>
      </c>
      <c r="EA751">
        <v>30.1001230769231</v>
      </c>
      <c r="EB751">
        <v>29.9895076923077</v>
      </c>
      <c r="EC751">
        <v>999.9</v>
      </c>
      <c r="ED751">
        <v>0</v>
      </c>
      <c r="EE751">
        <v>0</v>
      </c>
      <c r="EF751">
        <v>9989.46384615385</v>
      </c>
      <c r="EG751">
        <v>0</v>
      </c>
      <c r="EH751">
        <v>14.6185</v>
      </c>
      <c r="EI751">
        <v>-58.0110769230769</v>
      </c>
      <c r="EJ751">
        <v>974.434769230769</v>
      </c>
      <c r="EK751">
        <v>1030.85538461538</v>
      </c>
      <c r="EL751">
        <v>2.83532846153846</v>
      </c>
      <c r="EM751">
        <v>1009.42030769231</v>
      </c>
      <c r="EN751">
        <v>20.7944461538462</v>
      </c>
      <c r="EO751">
        <v>2.13301</v>
      </c>
      <c r="EP751">
        <v>1.87707076923077</v>
      </c>
      <c r="EQ751">
        <v>18.4678538461538</v>
      </c>
      <c r="ER751">
        <v>16.4437846153846</v>
      </c>
      <c r="ES751">
        <v>2000.00461538462</v>
      </c>
      <c r="ET751">
        <v>0.980003307692308</v>
      </c>
      <c r="EU751">
        <v>0.0199966923076923</v>
      </c>
      <c r="EV751">
        <v>0</v>
      </c>
      <c r="EW751">
        <v>909.756769230769</v>
      </c>
      <c r="EX751">
        <v>5.00059</v>
      </c>
      <c r="EY751">
        <v>18335.1230769231</v>
      </c>
      <c r="EZ751">
        <v>17360.3692307692</v>
      </c>
      <c r="FA751">
        <v>41.2833846153846</v>
      </c>
      <c r="FB751">
        <v>41</v>
      </c>
      <c r="FC751">
        <v>40.625</v>
      </c>
      <c r="FD751">
        <v>40.562</v>
      </c>
      <c r="FE751">
        <v>42.2403076923077</v>
      </c>
      <c r="FF751">
        <v>1955.11461538462</v>
      </c>
      <c r="FG751">
        <v>39.89</v>
      </c>
      <c r="FH751">
        <v>0</v>
      </c>
      <c r="FI751">
        <v>1759357798.2</v>
      </c>
      <c r="FJ751">
        <v>0</v>
      </c>
      <c r="FK751">
        <v>910.334807692308</v>
      </c>
      <c r="FL751">
        <v>41.0096752433713</v>
      </c>
      <c r="FM751">
        <v>825.610256986327</v>
      </c>
      <c r="FN751">
        <v>18346.7884615385</v>
      </c>
      <c r="FO751">
        <v>15</v>
      </c>
      <c r="FP751">
        <v>0</v>
      </c>
      <c r="FQ751" t="s">
        <v>439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-57.8223952380953</v>
      </c>
      <c r="GD751">
        <v>-1.12419740259742</v>
      </c>
      <c r="GE751">
        <v>0.569014334471872</v>
      </c>
      <c r="GF751">
        <v>0</v>
      </c>
      <c r="GG751">
        <v>907.871823529412</v>
      </c>
      <c r="GH751">
        <v>41.2044308623381</v>
      </c>
      <c r="GI751">
        <v>4.04666104534552</v>
      </c>
      <c r="GJ751">
        <v>-1</v>
      </c>
      <c r="GK751">
        <v>2.84074904761905</v>
      </c>
      <c r="GL751">
        <v>-0.12795272727273</v>
      </c>
      <c r="GM751">
        <v>0.0136243206575111</v>
      </c>
      <c r="GN751">
        <v>0</v>
      </c>
      <c r="GO751">
        <v>0</v>
      </c>
      <c r="GP751">
        <v>2</v>
      </c>
      <c r="GQ751" t="s">
        <v>481</v>
      </c>
      <c r="GR751">
        <v>3.13224</v>
      </c>
      <c r="GS751">
        <v>2.7111</v>
      </c>
      <c r="GT751">
        <v>0.162261</v>
      </c>
      <c r="GU751">
        <v>0.168958</v>
      </c>
      <c r="GV751">
        <v>0.101734</v>
      </c>
      <c r="GW751">
        <v>0.0935829</v>
      </c>
      <c r="GX751">
        <v>31573.9</v>
      </c>
      <c r="GY751">
        <v>33572.8</v>
      </c>
      <c r="GZ751">
        <v>34096.5</v>
      </c>
      <c r="HA751">
        <v>36574.3</v>
      </c>
      <c r="HB751">
        <v>43252.2</v>
      </c>
      <c r="HC751">
        <v>47603.3</v>
      </c>
      <c r="HD751">
        <v>53180.9</v>
      </c>
      <c r="HE751">
        <v>58452.3</v>
      </c>
      <c r="HF751">
        <v>1.96288</v>
      </c>
      <c r="HG751">
        <v>1.78325</v>
      </c>
      <c r="HH751">
        <v>0.140965</v>
      </c>
      <c r="HI751">
        <v>0</v>
      </c>
      <c r="HJ751">
        <v>27.6823</v>
      </c>
      <c r="HK751">
        <v>999.9</v>
      </c>
      <c r="HL751">
        <v>49.225</v>
      </c>
      <c r="HM751">
        <v>30.887</v>
      </c>
      <c r="HN751">
        <v>24.4442</v>
      </c>
      <c r="HO751">
        <v>54.8015</v>
      </c>
      <c r="HP751">
        <v>46.0657</v>
      </c>
      <c r="HQ751">
        <v>1</v>
      </c>
      <c r="HR751">
        <v>0.034878</v>
      </c>
      <c r="HS751">
        <v>-0.50524</v>
      </c>
      <c r="HT751">
        <v>20.112</v>
      </c>
      <c r="HU751">
        <v>5.19752</v>
      </c>
      <c r="HV751">
        <v>12.004</v>
      </c>
      <c r="HW751">
        <v>4.9752</v>
      </c>
      <c r="HX751">
        <v>3.294</v>
      </c>
      <c r="HY751">
        <v>9999</v>
      </c>
      <c r="HZ751">
        <v>9999</v>
      </c>
      <c r="IA751">
        <v>999.9</v>
      </c>
      <c r="IB751">
        <v>9999</v>
      </c>
      <c r="IC751">
        <v>1.86325</v>
      </c>
      <c r="ID751">
        <v>1.86813</v>
      </c>
      <c r="IE751">
        <v>1.86789</v>
      </c>
      <c r="IF751">
        <v>1.86906</v>
      </c>
      <c r="IG751">
        <v>1.86983</v>
      </c>
      <c r="IH751">
        <v>1.86594</v>
      </c>
      <c r="II751">
        <v>1.86694</v>
      </c>
      <c r="IJ751">
        <v>1.86844</v>
      </c>
      <c r="IK751">
        <v>5</v>
      </c>
      <c r="IL751">
        <v>0</v>
      </c>
      <c r="IM751">
        <v>0</v>
      </c>
      <c r="IN751">
        <v>0</v>
      </c>
      <c r="IO751" t="s">
        <v>441</v>
      </c>
      <c r="IP751" t="s">
        <v>442</v>
      </c>
      <c r="IQ751" t="s">
        <v>443</v>
      </c>
      <c r="IR751" t="s">
        <v>443</v>
      </c>
      <c r="IS751" t="s">
        <v>443</v>
      </c>
      <c r="IT751" t="s">
        <v>443</v>
      </c>
      <c r="IU751">
        <v>0</v>
      </c>
      <c r="IV751">
        <v>100</v>
      </c>
      <c r="IW751">
        <v>100</v>
      </c>
      <c r="IX751">
        <v>3.58</v>
      </c>
      <c r="IY751">
        <v>0.3666</v>
      </c>
      <c r="IZ751">
        <v>0.591063205497763</v>
      </c>
      <c r="JA751">
        <v>0.00362635438953289</v>
      </c>
      <c r="JB751">
        <v>-8.50754122937555e-07</v>
      </c>
      <c r="JC751">
        <v>2.87264459290622e-10</v>
      </c>
      <c r="JD751">
        <v>-0.103101814204982</v>
      </c>
      <c r="JE751">
        <v>-0.017656537129445</v>
      </c>
      <c r="JF751">
        <v>0.00217271289782075</v>
      </c>
      <c r="JG751">
        <v>-2.34727275410467e-05</v>
      </c>
      <c r="JH751">
        <v>4</v>
      </c>
      <c r="JI751">
        <v>2183</v>
      </c>
      <c r="JJ751">
        <v>1</v>
      </c>
      <c r="JK751">
        <v>27</v>
      </c>
      <c r="JL751">
        <v>29322630</v>
      </c>
      <c r="JM751">
        <v>29322630</v>
      </c>
      <c r="JN751">
        <v>2.08984</v>
      </c>
      <c r="JO751">
        <v>2.61841</v>
      </c>
      <c r="JP751">
        <v>1.54785</v>
      </c>
      <c r="JQ751">
        <v>2.31323</v>
      </c>
      <c r="JR751">
        <v>1.64673</v>
      </c>
      <c r="JS751">
        <v>2.26929</v>
      </c>
      <c r="JT751">
        <v>34.3725</v>
      </c>
      <c r="JU751">
        <v>24.1926</v>
      </c>
      <c r="JV751">
        <v>18</v>
      </c>
      <c r="JW751">
        <v>506.096</v>
      </c>
      <c r="JX751">
        <v>392.122</v>
      </c>
      <c r="JY751">
        <v>28.0786</v>
      </c>
      <c r="JZ751">
        <v>27.7924</v>
      </c>
      <c r="KA751">
        <v>30.0001</v>
      </c>
      <c r="KB751">
        <v>27.7321</v>
      </c>
      <c r="KC751">
        <v>27.6826</v>
      </c>
      <c r="KD751">
        <v>41.8261</v>
      </c>
      <c r="KE751">
        <v>15.1233</v>
      </c>
      <c r="KF751">
        <v>18.9717</v>
      </c>
      <c r="KG751">
        <v>28.0764</v>
      </c>
      <c r="KH751">
        <v>1055.3</v>
      </c>
      <c r="KI751">
        <v>20.7889</v>
      </c>
      <c r="KJ751">
        <v>96.6784</v>
      </c>
      <c r="KK751">
        <v>94.7065</v>
      </c>
    </row>
    <row r="752" spans="1:297">
      <c r="A752">
        <v>736</v>
      </c>
      <c r="B752">
        <v>1759357802.1</v>
      </c>
      <c r="C752">
        <v>24942.0999999046</v>
      </c>
      <c r="D752" t="s">
        <v>1920</v>
      </c>
      <c r="E752" t="s">
        <v>1921</v>
      </c>
      <c r="F752">
        <v>5</v>
      </c>
      <c r="G752" t="s">
        <v>1795</v>
      </c>
      <c r="H752" t="s">
        <v>436</v>
      </c>
      <c r="I752">
        <v>1759357793.94615</v>
      </c>
      <c r="J752">
        <f>(K752)/1000</f>
        <v>0</v>
      </c>
      <c r="K752">
        <f>IF(DP752, AN752, AH752)</f>
        <v>0</v>
      </c>
      <c r="L752">
        <f>IF(DP752, AI752, AG752)</f>
        <v>0</v>
      </c>
      <c r="M752">
        <f>DR752 - IF(AU752&gt;1, L752*DL752*100.0/(AW752), 0)</f>
        <v>0</v>
      </c>
      <c r="N752">
        <f>((T752-J752/2)*M752-L752)/(T752+J752/2)</f>
        <v>0</v>
      </c>
      <c r="O752">
        <f>N752*(DY752+DZ752)/1000.0</f>
        <v>0</v>
      </c>
      <c r="P752">
        <f>(DR752 - IF(AU752&gt;1, L752*DL752*100.0/(AW752), 0))*(DY752+DZ752)/1000.0</f>
        <v>0</v>
      </c>
      <c r="Q752">
        <f>2.0/((1/S752-1/R752)+SIGN(S752)*SQRT((1/S752-1/R752)*(1/S752-1/R752) + 4*DM752/((DM752+1)*(DM752+1))*(2*1/S752*1/R752-1/R752*1/R752)))</f>
        <v>0</v>
      </c>
      <c r="R752">
        <f>IF(LEFT(DN752,1)&lt;&gt;"0",IF(LEFT(DN752,1)="1",3.0,DO752),$D$5+$E$5*(EF752*DY752/($K$5*1000))+$F$5*(EF752*DY752/($K$5*1000))*MAX(MIN(DL752,$J$5),$I$5)*MAX(MIN(DL752,$J$5),$I$5)+$G$5*MAX(MIN(DL752,$J$5),$I$5)*(EF752*DY752/($K$5*1000))+$H$5*(EF752*DY752/($K$5*1000))*(EF752*DY752/($K$5*1000)))</f>
        <v>0</v>
      </c>
      <c r="S752">
        <f>J752*(1000-(1000*0.61365*exp(17.502*W752/(240.97+W752))/(DY752+DZ752)+DT752)/2)/(1000*0.61365*exp(17.502*W752/(240.97+W752))/(DY752+DZ752)-DT752)</f>
        <v>0</v>
      </c>
      <c r="T752">
        <f>1/((DM752+1)/(Q752/1.6)+1/(R752/1.37)) + DM752/((DM752+1)/(Q752/1.6) + DM752/(R752/1.37))</f>
        <v>0</v>
      </c>
      <c r="U752">
        <f>(DH752*DK752)</f>
        <v>0</v>
      </c>
      <c r="V752">
        <f>(EA752+(U752+2*0.95*5.67E-8*(((EA752+$B$7)+273)^4-(EA752+273)^4)-44100*J752)/(1.84*29.3*R752+8*0.95*5.67E-8*(EA752+273)^3))</f>
        <v>0</v>
      </c>
      <c r="W752">
        <f>($C$7*EB752+$D$7*EC752+$E$7*V752)</f>
        <v>0</v>
      </c>
      <c r="X752">
        <f>0.61365*exp(17.502*W752/(240.97+W752))</f>
        <v>0</v>
      </c>
      <c r="Y752">
        <f>(Z752/AA752*100)</f>
        <v>0</v>
      </c>
      <c r="Z752">
        <f>DT752*(DY752+DZ752)/1000</f>
        <v>0</v>
      </c>
      <c r="AA752">
        <f>0.61365*exp(17.502*EA752/(240.97+EA752))</f>
        <v>0</v>
      </c>
      <c r="AB752">
        <f>(X752-DT752*(DY752+DZ752)/1000)</f>
        <v>0</v>
      </c>
      <c r="AC752">
        <f>(-J752*44100)</f>
        <v>0</v>
      </c>
      <c r="AD752">
        <f>2*29.3*R752*0.92*(EA752-W752)</f>
        <v>0</v>
      </c>
      <c r="AE752">
        <f>2*0.95*5.67E-8*(((EA752+$B$7)+273)^4-(W752+273)^4)</f>
        <v>0</v>
      </c>
      <c r="AF752">
        <f>U752+AE752+AC752+AD752</f>
        <v>0</v>
      </c>
      <c r="AG752">
        <f>DX752*AU752*(DS752-DR752*(1000-AU752*DU752)/(1000-AU752*DT752))/(100*DL752)</f>
        <v>0</v>
      </c>
      <c r="AH752">
        <f>1000*DX752*AU752*(DT752-DU752)/(100*DL752*(1000-AU752*DT752))</f>
        <v>0</v>
      </c>
      <c r="AI752">
        <f>(AJ752 - AK752 - DY752*1E3/(8.314*(EA752+273.15)) * AM752/DX752 * AL752) * DX752/(100*DL752) * (1000 - DU752)/1000</f>
        <v>0</v>
      </c>
      <c r="AJ752">
        <v>1064.32611547146</v>
      </c>
      <c r="AK752">
        <v>1014.46206666667</v>
      </c>
      <c r="AL752">
        <v>3.43427903723704</v>
      </c>
      <c r="AM752">
        <v>64.7014413785426</v>
      </c>
      <c r="AN752">
        <f>(AP752 - AO752 + DY752*1E3/(8.314*(EA752+273.15)) * AR752/DX752 * AQ752) * DX752/(100*DL752) * 1000/(1000 - AP752)</f>
        <v>0</v>
      </c>
      <c r="AO752">
        <v>20.8113541230644</v>
      </c>
      <c r="AP752">
        <v>23.6316406060606</v>
      </c>
      <c r="AQ752">
        <v>-3.34493068508353e-05</v>
      </c>
      <c r="AR752">
        <v>119.371846667819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MAX(0,($B$13+$C$13*EF752)/(1+$D$13*EF752)*DY752/(EA752+273)*$E$13)</f>
        <v>0</v>
      </c>
      <c r="AX752" t="s">
        <v>437</v>
      </c>
      <c r="AY752" t="s">
        <v>437</v>
      </c>
      <c r="AZ752">
        <v>0</v>
      </c>
      <c r="BA752">
        <v>0</v>
      </c>
      <c r="BB752">
        <f>1-AZ752/BA752</f>
        <v>0</v>
      </c>
      <c r="BC752">
        <v>0</v>
      </c>
      <c r="BD752" t="s">
        <v>437</v>
      </c>
      <c r="BE752" t="s">
        <v>437</v>
      </c>
      <c r="BF752">
        <v>0</v>
      </c>
      <c r="BG752">
        <v>0</v>
      </c>
      <c r="BH752">
        <f>1-BF752/BG752</f>
        <v>0</v>
      </c>
      <c r="BI752">
        <v>0.5</v>
      </c>
      <c r="BJ752">
        <f>DI752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437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DH752">
        <f>$B$11*EG752+$C$11*EH752+$F$11*ES752*(1-EV752)</f>
        <v>0</v>
      </c>
      <c r="DI752">
        <f>DH752*DJ752</f>
        <v>0</v>
      </c>
      <c r="DJ752">
        <f>($B$11*$D$9+$C$11*$D$9+$F$11*((FF752+EX752)/MAX(FF752+EX752+FG752, 0.1)*$I$9+FG752/MAX(FF752+EX752+FG752, 0.1)*$J$9))/($B$11+$C$11+$F$11)</f>
        <v>0</v>
      </c>
      <c r="DK752">
        <f>($B$11*$K$9+$C$11*$K$9+$F$11*((FF752+EX752)/MAX(FF752+EX752+FG752, 0.1)*$P$9+FG752/MAX(FF752+EX752+FG752, 0.1)*$Q$9))/($B$11+$C$11+$F$11)</f>
        <v>0</v>
      </c>
      <c r="DL752">
        <v>5.9</v>
      </c>
      <c r="DM752">
        <v>0.5</v>
      </c>
      <c r="DN752" t="s">
        <v>438</v>
      </c>
      <c r="DO752">
        <v>2</v>
      </c>
      <c r="DP752" t="b">
        <v>1</v>
      </c>
      <c r="DQ752">
        <v>1759357793.94615</v>
      </c>
      <c r="DR752">
        <v>967.400461538462</v>
      </c>
      <c r="DS752">
        <v>1025.81461538462</v>
      </c>
      <c r="DT752">
        <v>23.6311846153846</v>
      </c>
      <c r="DU752">
        <v>20.8049923076923</v>
      </c>
      <c r="DV752">
        <v>963.847307692308</v>
      </c>
      <c r="DW752">
        <v>23.2646461538462</v>
      </c>
      <c r="DX752">
        <v>500.025769230769</v>
      </c>
      <c r="DY752">
        <v>90.2681230769231</v>
      </c>
      <c r="DZ752">
        <v>0.0326941769230769</v>
      </c>
      <c r="EA752">
        <v>30.1031</v>
      </c>
      <c r="EB752">
        <v>29.9922461538461</v>
      </c>
      <c r="EC752">
        <v>999.9</v>
      </c>
      <c r="ED752">
        <v>0</v>
      </c>
      <c r="EE752">
        <v>0</v>
      </c>
      <c r="EF752">
        <v>10004.3746153846</v>
      </c>
      <c r="EG752">
        <v>0</v>
      </c>
      <c r="EH752">
        <v>14.6185</v>
      </c>
      <c r="EI752">
        <v>-58.4145692307692</v>
      </c>
      <c r="EJ752">
        <v>990.814923076923</v>
      </c>
      <c r="EK752">
        <v>1047.61</v>
      </c>
      <c r="EL752">
        <v>2.82619230769231</v>
      </c>
      <c r="EM752">
        <v>1025.81461538462</v>
      </c>
      <c r="EN752">
        <v>20.8049923076923</v>
      </c>
      <c r="EO752">
        <v>2.13314384615385</v>
      </c>
      <c r="EP752">
        <v>1.87802846153846</v>
      </c>
      <c r="EQ752">
        <v>18.4688461538462</v>
      </c>
      <c r="ER752">
        <v>16.4518076923077</v>
      </c>
      <c r="ES752">
        <v>2000.01076923077</v>
      </c>
      <c r="ET752">
        <v>0.980003384615385</v>
      </c>
      <c r="EU752">
        <v>0.0199966923076923</v>
      </c>
      <c r="EV752">
        <v>0</v>
      </c>
      <c r="EW752">
        <v>913.102307692308</v>
      </c>
      <c r="EX752">
        <v>5.00059</v>
      </c>
      <c r="EY752">
        <v>18402.9307692308</v>
      </c>
      <c r="EZ752">
        <v>17360.4230769231</v>
      </c>
      <c r="FA752">
        <v>41.2976923076923</v>
      </c>
      <c r="FB752">
        <v>41</v>
      </c>
      <c r="FC752">
        <v>40.625</v>
      </c>
      <c r="FD752">
        <v>40.5668461538462</v>
      </c>
      <c r="FE752">
        <v>42.25</v>
      </c>
      <c r="FF752">
        <v>1955.12</v>
      </c>
      <c r="FG752">
        <v>39.89</v>
      </c>
      <c r="FH752">
        <v>0</v>
      </c>
      <c r="FI752">
        <v>1759357803</v>
      </c>
      <c r="FJ752">
        <v>0</v>
      </c>
      <c r="FK752">
        <v>913.592538461539</v>
      </c>
      <c r="FL752">
        <v>40.3851623471445</v>
      </c>
      <c r="FM752">
        <v>810.748716833283</v>
      </c>
      <c r="FN752">
        <v>18411.8538461538</v>
      </c>
      <c r="FO752">
        <v>15</v>
      </c>
      <c r="FP752">
        <v>0</v>
      </c>
      <c r="FQ752" t="s">
        <v>439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-58.392015</v>
      </c>
      <c r="GD752">
        <v>-3.99804360902262</v>
      </c>
      <c r="GE752">
        <v>0.826740142532707</v>
      </c>
      <c r="GF752">
        <v>0</v>
      </c>
      <c r="GG752">
        <v>911.139617647059</v>
      </c>
      <c r="GH752">
        <v>40.7678991629746</v>
      </c>
      <c r="GI752">
        <v>4.00404768008504</v>
      </c>
      <c r="GJ752">
        <v>-1</v>
      </c>
      <c r="GK752">
        <v>2.831635</v>
      </c>
      <c r="GL752">
        <v>-0.104178947368424</v>
      </c>
      <c r="GM752">
        <v>0.0113506953531491</v>
      </c>
      <c r="GN752">
        <v>0</v>
      </c>
      <c r="GO752">
        <v>0</v>
      </c>
      <c r="GP752">
        <v>2</v>
      </c>
      <c r="GQ752" t="s">
        <v>481</v>
      </c>
      <c r="GR752">
        <v>3.13237</v>
      </c>
      <c r="GS752">
        <v>2.71042</v>
      </c>
      <c r="GT752">
        <v>0.164046</v>
      </c>
      <c r="GU752">
        <v>0.170631</v>
      </c>
      <c r="GV752">
        <v>0.101723</v>
      </c>
      <c r="GW752">
        <v>0.0935787</v>
      </c>
      <c r="GX752">
        <v>31506.7</v>
      </c>
      <c r="GY752">
        <v>33505</v>
      </c>
      <c r="GZ752">
        <v>34096.6</v>
      </c>
      <c r="HA752">
        <v>36574</v>
      </c>
      <c r="HB752">
        <v>43253.1</v>
      </c>
      <c r="HC752">
        <v>47603.2</v>
      </c>
      <c r="HD752">
        <v>53181</v>
      </c>
      <c r="HE752">
        <v>58451.6</v>
      </c>
      <c r="HF752">
        <v>1.96305</v>
      </c>
      <c r="HG752">
        <v>1.78307</v>
      </c>
      <c r="HH752">
        <v>0.141785</v>
      </c>
      <c r="HI752">
        <v>0</v>
      </c>
      <c r="HJ752">
        <v>27.6823</v>
      </c>
      <c r="HK752">
        <v>999.9</v>
      </c>
      <c r="HL752">
        <v>49.225</v>
      </c>
      <c r="HM752">
        <v>30.887</v>
      </c>
      <c r="HN752">
        <v>24.4439</v>
      </c>
      <c r="HO752">
        <v>55.2915</v>
      </c>
      <c r="HP752">
        <v>46.0176</v>
      </c>
      <c r="HQ752">
        <v>1</v>
      </c>
      <c r="HR752">
        <v>0.0349187</v>
      </c>
      <c r="HS752">
        <v>-0.492663</v>
      </c>
      <c r="HT752">
        <v>20.1118</v>
      </c>
      <c r="HU752">
        <v>5.19737</v>
      </c>
      <c r="HV752">
        <v>12.004</v>
      </c>
      <c r="HW752">
        <v>4.97505</v>
      </c>
      <c r="HX752">
        <v>3.29395</v>
      </c>
      <c r="HY752">
        <v>9999</v>
      </c>
      <c r="HZ752">
        <v>9999</v>
      </c>
      <c r="IA752">
        <v>999.9</v>
      </c>
      <c r="IB752">
        <v>9999</v>
      </c>
      <c r="IC752">
        <v>1.86326</v>
      </c>
      <c r="ID752">
        <v>1.86813</v>
      </c>
      <c r="IE752">
        <v>1.8679</v>
      </c>
      <c r="IF752">
        <v>1.86905</v>
      </c>
      <c r="IG752">
        <v>1.86985</v>
      </c>
      <c r="IH752">
        <v>1.86592</v>
      </c>
      <c r="II752">
        <v>1.86694</v>
      </c>
      <c r="IJ752">
        <v>1.86844</v>
      </c>
      <c r="IK752">
        <v>5</v>
      </c>
      <c r="IL752">
        <v>0</v>
      </c>
      <c r="IM752">
        <v>0</v>
      </c>
      <c r="IN752">
        <v>0</v>
      </c>
      <c r="IO752" t="s">
        <v>441</v>
      </c>
      <c r="IP752" t="s">
        <v>442</v>
      </c>
      <c r="IQ752" t="s">
        <v>443</v>
      </c>
      <c r="IR752" t="s">
        <v>443</v>
      </c>
      <c r="IS752" t="s">
        <v>443</v>
      </c>
      <c r="IT752" t="s">
        <v>443</v>
      </c>
      <c r="IU752">
        <v>0</v>
      </c>
      <c r="IV752">
        <v>100</v>
      </c>
      <c r="IW752">
        <v>100</v>
      </c>
      <c r="IX752">
        <v>3.626</v>
      </c>
      <c r="IY752">
        <v>0.3665</v>
      </c>
      <c r="IZ752">
        <v>0.591063205497763</v>
      </c>
      <c r="JA752">
        <v>0.00362635438953289</v>
      </c>
      <c r="JB752">
        <v>-8.50754122937555e-07</v>
      </c>
      <c r="JC752">
        <v>2.87264459290622e-10</v>
      </c>
      <c r="JD752">
        <v>-0.103101814204982</v>
      </c>
      <c r="JE752">
        <v>-0.017656537129445</v>
      </c>
      <c r="JF752">
        <v>0.00217271289782075</v>
      </c>
      <c r="JG752">
        <v>-2.34727275410467e-05</v>
      </c>
      <c r="JH752">
        <v>4</v>
      </c>
      <c r="JI752">
        <v>2183</v>
      </c>
      <c r="JJ752">
        <v>1</v>
      </c>
      <c r="JK752">
        <v>27</v>
      </c>
      <c r="JL752">
        <v>29322630</v>
      </c>
      <c r="JM752">
        <v>29322630</v>
      </c>
      <c r="JN752">
        <v>2.11182</v>
      </c>
      <c r="JO752">
        <v>2.62817</v>
      </c>
      <c r="JP752">
        <v>1.54785</v>
      </c>
      <c r="JQ752">
        <v>2.31201</v>
      </c>
      <c r="JR752">
        <v>1.64673</v>
      </c>
      <c r="JS752">
        <v>2.2583</v>
      </c>
      <c r="JT752">
        <v>34.3725</v>
      </c>
      <c r="JU752">
        <v>24.1838</v>
      </c>
      <c r="JV752">
        <v>18</v>
      </c>
      <c r="JW752">
        <v>506.226</v>
      </c>
      <c r="JX752">
        <v>392.044</v>
      </c>
      <c r="JY752">
        <v>28.0802</v>
      </c>
      <c r="JZ752">
        <v>27.7947</v>
      </c>
      <c r="KA752">
        <v>30.0001</v>
      </c>
      <c r="KB752">
        <v>27.7339</v>
      </c>
      <c r="KC752">
        <v>27.6849</v>
      </c>
      <c r="KD752">
        <v>42.4022</v>
      </c>
      <c r="KE752">
        <v>15.1233</v>
      </c>
      <c r="KF752">
        <v>18.9717</v>
      </c>
      <c r="KG752">
        <v>28.0841</v>
      </c>
      <c r="KH752">
        <v>1075.54</v>
      </c>
      <c r="KI752">
        <v>20.7938</v>
      </c>
      <c r="KJ752">
        <v>96.6786</v>
      </c>
      <c r="KK752">
        <v>94.7056</v>
      </c>
    </row>
    <row r="753" spans="1:297">
      <c r="A753">
        <v>737</v>
      </c>
      <c r="B753">
        <v>1759357807.1</v>
      </c>
      <c r="C753">
        <v>24947.0999999046</v>
      </c>
      <c r="D753" t="s">
        <v>1922</v>
      </c>
      <c r="E753" t="s">
        <v>1923</v>
      </c>
      <c r="F753">
        <v>5</v>
      </c>
      <c r="G753" t="s">
        <v>1795</v>
      </c>
      <c r="H753" t="s">
        <v>436</v>
      </c>
      <c r="I753">
        <v>1759357798.94615</v>
      </c>
      <c r="J753">
        <f>(K753)/1000</f>
        <v>0</v>
      </c>
      <c r="K753">
        <f>IF(DP753, AN753, AH753)</f>
        <v>0</v>
      </c>
      <c r="L753">
        <f>IF(DP753, AI753, AG753)</f>
        <v>0</v>
      </c>
      <c r="M753">
        <f>DR753 - IF(AU753&gt;1, L753*DL753*100.0/(AW753), 0)</f>
        <v>0</v>
      </c>
      <c r="N753">
        <f>((T753-J753/2)*M753-L753)/(T753+J753/2)</f>
        <v>0</v>
      </c>
      <c r="O753">
        <f>N753*(DY753+DZ753)/1000.0</f>
        <v>0</v>
      </c>
      <c r="P753">
        <f>(DR753 - IF(AU753&gt;1, L753*DL753*100.0/(AW753), 0))*(DY753+DZ753)/1000.0</f>
        <v>0</v>
      </c>
      <c r="Q753">
        <f>2.0/((1/S753-1/R753)+SIGN(S753)*SQRT((1/S753-1/R753)*(1/S753-1/R753) + 4*DM753/((DM753+1)*(DM753+1))*(2*1/S753*1/R753-1/R753*1/R753)))</f>
        <v>0</v>
      </c>
      <c r="R753">
        <f>IF(LEFT(DN753,1)&lt;&gt;"0",IF(LEFT(DN753,1)="1",3.0,DO753),$D$5+$E$5*(EF753*DY753/($K$5*1000))+$F$5*(EF753*DY753/($K$5*1000))*MAX(MIN(DL753,$J$5),$I$5)*MAX(MIN(DL753,$J$5),$I$5)+$G$5*MAX(MIN(DL753,$J$5),$I$5)*(EF753*DY753/($K$5*1000))+$H$5*(EF753*DY753/($K$5*1000))*(EF753*DY753/($K$5*1000)))</f>
        <v>0</v>
      </c>
      <c r="S753">
        <f>J753*(1000-(1000*0.61365*exp(17.502*W753/(240.97+W753))/(DY753+DZ753)+DT753)/2)/(1000*0.61365*exp(17.502*W753/(240.97+W753))/(DY753+DZ753)-DT753)</f>
        <v>0</v>
      </c>
      <c r="T753">
        <f>1/((DM753+1)/(Q753/1.6)+1/(R753/1.37)) + DM753/((DM753+1)/(Q753/1.6) + DM753/(R753/1.37))</f>
        <v>0</v>
      </c>
      <c r="U753">
        <f>(DH753*DK753)</f>
        <v>0</v>
      </c>
      <c r="V753">
        <f>(EA753+(U753+2*0.95*5.67E-8*(((EA753+$B$7)+273)^4-(EA753+273)^4)-44100*J753)/(1.84*29.3*R753+8*0.95*5.67E-8*(EA753+273)^3))</f>
        <v>0</v>
      </c>
      <c r="W753">
        <f>($C$7*EB753+$D$7*EC753+$E$7*V753)</f>
        <v>0</v>
      </c>
      <c r="X753">
        <f>0.61365*exp(17.502*W753/(240.97+W753))</f>
        <v>0</v>
      </c>
      <c r="Y753">
        <f>(Z753/AA753*100)</f>
        <v>0</v>
      </c>
      <c r="Z753">
        <f>DT753*(DY753+DZ753)/1000</f>
        <v>0</v>
      </c>
      <c r="AA753">
        <f>0.61365*exp(17.502*EA753/(240.97+EA753))</f>
        <v>0</v>
      </c>
      <c r="AB753">
        <f>(X753-DT753*(DY753+DZ753)/1000)</f>
        <v>0</v>
      </c>
      <c r="AC753">
        <f>(-J753*44100)</f>
        <v>0</v>
      </c>
      <c r="AD753">
        <f>2*29.3*R753*0.92*(EA753-W753)</f>
        <v>0</v>
      </c>
      <c r="AE753">
        <f>2*0.95*5.67E-8*(((EA753+$B$7)+273)^4-(W753+273)^4)</f>
        <v>0</v>
      </c>
      <c r="AF753">
        <f>U753+AE753+AC753+AD753</f>
        <v>0</v>
      </c>
      <c r="AG753">
        <f>DX753*AU753*(DS753-DR753*(1000-AU753*DU753)/(1000-AU753*DT753))/(100*DL753)</f>
        <v>0</v>
      </c>
      <c r="AH753">
        <f>1000*DX753*AU753*(DT753-DU753)/(100*DL753*(1000-AU753*DT753))</f>
        <v>0</v>
      </c>
      <c r="AI753">
        <f>(AJ753 - AK753 - DY753*1E3/(8.314*(EA753+273.15)) * AM753/DX753 * AL753) * DX753/(100*DL753) * (1000 - DU753)/1000</f>
        <v>0</v>
      </c>
      <c r="AJ753">
        <v>1080.60523437045</v>
      </c>
      <c r="AK753">
        <v>1030.7496969697</v>
      </c>
      <c r="AL753">
        <v>3.25870463226114</v>
      </c>
      <c r="AM753">
        <v>64.7014413785426</v>
      </c>
      <c r="AN753">
        <f>(AP753 - AO753 + DY753*1E3/(8.314*(EA753+273.15)) * AR753/DX753 * AQ753) * DX753/(100*DL753) * 1000/(1000 - AP753)</f>
        <v>0</v>
      </c>
      <c r="AO753">
        <v>20.8122160264752</v>
      </c>
      <c r="AP753">
        <v>23.6299145454546</v>
      </c>
      <c r="AQ753">
        <v>-2.91022636694556e-05</v>
      </c>
      <c r="AR753">
        <v>119.371846667819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MAX(0,($B$13+$C$13*EF753)/(1+$D$13*EF753)*DY753/(EA753+273)*$E$13)</f>
        <v>0</v>
      </c>
      <c r="AX753" t="s">
        <v>437</v>
      </c>
      <c r="AY753" t="s">
        <v>437</v>
      </c>
      <c r="AZ753">
        <v>0</v>
      </c>
      <c r="BA753">
        <v>0</v>
      </c>
      <c r="BB753">
        <f>1-AZ753/BA753</f>
        <v>0</v>
      </c>
      <c r="BC753">
        <v>0</v>
      </c>
      <c r="BD753" t="s">
        <v>437</v>
      </c>
      <c r="BE753" t="s">
        <v>437</v>
      </c>
      <c r="BF753">
        <v>0</v>
      </c>
      <c r="BG753">
        <v>0</v>
      </c>
      <c r="BH753">
        <f>1-BF753/BG753</f>
        <v>0</v>
      </c>
      <c r="BI753">
        <v>0.5</v>
      </c>
      <c r="BJ753">
        <f>DI753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437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DH753">
        <f>$B$11*EG753+$C$11*EH753+$F$11*ES753*(1-EV753)</f>
        <v>0</v>
      </c>
      <c r="DI753">
        <f>DH753*DJ753</f>
        <v>0</v>
      </c>
      <c r="DJ753">
        <f>($B$11*$D$9+$C$11*$D$9+$F$11*((FF753+EX753)/MAX(FF753+EX753+FG753, 0.1)*$I$9+FG753/MAX(FF753+EX753+FG753, 0.1)*$J$9))/($B$11+$C$11+$F$11)</f>
        <v>0</v>
      </c>
      <c r="DK753">
        <f>($B$11*$K$9+$C$11*$K$9+$F$11*((FF753+EX753)/MAX(FF753+EX753+FG753, 0.1)*$P$9+FG753/MAX(FF753+EX753+FG753, 0.1)*$Q$9))/($B$11+$C$11+$F$11)</f>
        <v>0</v>
      </c>
      <c r="DL753">
        <v>5.9</v>
      </c>
      <c r="DM753">
        <v>0.5</v>
      </c>
      <c r="DN753" t="s">
        <v>438</v>
      </c>
      <c r="DO753">
        <v>2</v>
      </c>
      <c r="DP753" t="b">
        <v>1</v>
      </c>
      <c r="DQ753">
        <v>1759357798.94615</v>
      </c>
      <c r="DR753">
        <v>983.366923076923</v>
      </c>
      <c r="DS753">
        <v>1042.17769230769</v>
      </c>
      <c r="DT753">
        <v>23.6324923076923</v>
      </c>
      <c r="DU753">
        <v>20.8104846153846</v>
      </c>
      <c r="DV753">
        <v>979.769692307692</v>
      </c>
      <c r="DW753">
        <v>23.2659076923077</v>
      </c>
      <c r="DX753">
        <v>500.027769230769</v>
      </c>
      <c r="DY753">
        <v>90.2673923076923</v>
      </c>
      <c r="DZ753">
        <v>0.0327521076923077</v>
      </c>
      <c r="EA753">
        <v>30.1056307692308</v>
      </c>
      <c r="EB753">
        <v>29.9975384615385</v>
      </c>
      <c r="EC753">
        <v>999.9</v>
      </c>
      <c r="ED753">
        <v>0</v>
      </c>
      <c r="EE753">
        <v>0</v>
      </c>
      <c r="EF753">
        <v>10004.6169230769</v>
      </c>
      <c r="EG753">
        <v>0</v>
      </c>
      <c r="EH753">
        <v>14.6185</v>
      </c>
      <c r="EI753">
        <v>-58.8121692307692</v>
      </c>
      <c r="EJ753">
        <v>1007.16838461538</v>
      </c>
      <c r="EK753">
        <v>1064.32769230769</v>
      </c>
      <c r="EL753">
        <v>2.82200923076923</v>
      </c>
      <c r="EM753">
        <v>1042.17769230769</v>
      </c>
      <c r="EN753">
        <v>20.8104846153846</v>
      </c>
      <c r="EO753">
        <v>2.13324384615385</v>
      </c>
      <c r="EP753">
        <v>1.87850923076923</v>
      </c>
      <c r="EQ753">
        <v>18.4696076923077</v>
      </c>
      <c r="ER753">
        <v>16.4558307692308</v>
      </c>
      <c r="ES753">
        <v>1999.99692307692</v>
      </c>
      <c r="ET753">
        <v>0.980003076923077</v>
      </c>
      <c r="EU753">
        <v>0.0199969307692308</v>
      </c>
      <c r="EV753">
        <v>0</v>
      </c>
      <c r="EW753">
        <v>916.469153846154</v>
      </c>
      <c r="EX753">
        <v>5.00059</v>
      </c>
      <c r="EY753">
        <v>18470.2769230769</v>
      </c>
      <c r="EZ753">
        <v>17360.2923076923</v>
      </c>
      <c r="FA753">
        <v>41.2976923076923</v>
      </c>
      <c r="FB753">
        <v>41</v>
      </c>
      <c r="FC753">
        <v>40.625</v>
      </c>
      <c r="FD753">
        <v>40.5716923076923</v>
      </c>
      <c r="FE753">
        <v>42.2403076923077</v>
      </c>
      <c r="FF753">
        <v>1955.10384615385</v>
      </c>
      <c r="FG753">
        <v>39.89</v>
      </c>
      <c r="FH753">
        <v>0</v>
      </c>
      <c r="FI753">
        <v>1759357807.8</v>
      </c>
      <c r="FJ753">
        <v>0</v>
      </c>
      <c r="FK753">
        <v>916.802884615385</v>
      </c>
      <c r="FL753">
        <v>39.1936752565804</v>
      </c>
      <c r="FM753">
        <v>795.30598334516</v>
      </c>
      <c r="FN753">
        <v>18476.4115384615</v>
      </c>
      <c r="FO753">
        <v>15</v>
      </c>
      <c r="FP753">
        <v>0</v>
      </c>
      <c r="FQ753" t="s">
        <v>439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-58.6134476190476</v>
      </c>
      <c r="GD753">
        <v>-6.34905974025977</v>
      </c>
      <c r="GE753">
        <v>0.941463761343421</v>
      </c>
      <c r="GF753">
        <v>0</v>
      </c>
      <c r="GG753">
        <v>914.764235294117</v>
      </c>
      <c r="GH753">
        <v>40.1512299680695</v>
      </c>
      <c r="GI753">
        <v>3.94477883566161</v>
      </c>
      <c r="GJ753">
        <v>-1</v>
      </c>
      <c r="GK753">
        <v>2.82486857142857</v>
      </c>
      <c r="GL753">
        <v>-0.0531475324675301</v>
      </c>
      <c r="GM753">
        <v>0.00644637756212508</v>
      </c>
      <c r="GN753">
        <v>1</v>
      </c>
      <c r="GO753">
        <v>1</v>
      </c>
      <c r="GP753">
        <v>2</v>
      </c>
      <c r="GQ753" t="s">
        <v>448</v>
      </c>
      <c r="GR753">
        <v>3.13226</v>
      </c>
      <c r="GS753">
        <v>2.71077</v>
      </c>
      <c r="GT753">
        <v>0.165765</v>
      </c>
      <c r="GU753">
        <v>0.172493</v>
      </c>
      <c r="GV753">
        <v>0.101703</v>
      </c>
      <c r="GW753">
        <v>0.0935896</v>
      </c>
      <c r="GX753">
        <v>31441.7</v>
      </c>
      <c r="GY753">
        <v>33429.9</v>
      </c>
      <c r="GZ753">
        <v>34096.4</v>
      </c>
      <c r="HA753">
        <v>36574.1</v>
      </c>
      <c r="HB753">
        <v>43253.9</v>
      </c>
      <c r="HC753">
        <v>47603</v>
      </c>
      <c r="HD753">
        <v>53180.5</v>
      </c>
      <c r="HE753">
        <v>58451.8</v>
      </c>
      <c r="HF753">
        <v>1.96265</v>
      </c>
      <c r="HG753">
        <v>1.78323</v>
      </c>
      <c r="HH753">
        <v>0.142306</v>
      </c>
      <c r="HI753">
        <v>0</v>
      </c>
      <c r="HJ753">
        <v>27.6823</v>
      </c>
      <c r="HK753">
        <v>999.9</v>
      </c>
      <c r="HL753">
        <v>49.225</v>
      </c>
      <c r="HM753">
        <v>30.907</v>
      </c>
      <c r="HN753">
        <v>24.4719</v>
      </c>
      <c r="HO753">
        <v>55.2115</v>
      </c>
      <c r="HP753">
        <v>46.0377</v>
      </c>
      <c r="HQ753">
        <v>1</v>
      </c>
      <c r="HR753">
        <v>0.0350305</v>
      </c>
      <c r="HS753">
        <v>-0.508546</v>
      </c>
      <c r="HT753">
        <v>20.1118</v>
      </c>
      <c r="HU753">
        <v>5.19812</v>
      </c>
      <c r="HV753">
        <v>12.004</v>
      </c>
      <c r="HW753">
        <v>4.9752</v>
      </c>
      <c r="HX753">
        <v>3.29393</v>
      </c>
      <c r="HY753">
        <v>9999</v>
      </c>
      <c r="HZ753">
        <v>9999</v>
      </c>
      <c r="IA753">
        <v>999.9</v>
      </c>
      <c r="IB753">
        <v>9999</v>
      </c>
      <c r="IC753">
        <v>1.86325</v>
      </c>
      <c r="ID753">
        <v>1.86813</v>
      </c>
      <c r="IE753">
        <v>1.86787</v>
      </c>
      <c r="IF753">
        <v>1.86907</v>
      </c>
      <c r="IG753">
        <v>1.86984</v>
      </c>
      <c r="IH753">
        <v>1.86592</v>
      </c>
      <c r="II753">
        <v>1.86694</v>
      </c>
      <c r="IJ753">
        <v>1.86844</v>
      </c>
      <c r="IK753">
        <v>5</v>
      </c>
      <c r="IL753">
        <v>0</v>
      </c>
      <c r="IM753">
        <v>0</v>
      </c>
      <c r="IN753">
        <v>0</v>
      </c>
      <c r="IO753" t="s">
        <v>441</v>
      </c>
      <c r="IP753" t="s">
        <v>442</v>
      </c>
      <c r="IQ753" t="s">
        <v>443</v>
      </c>
      <c r="IR753" t="s">
        <v>443</v>
      </c>
      <c r="IS753" t="s">
        <v>443</v>
      </c>
      <c r="IT753" t="s">
        <v>443</v>
      </c>
      <c r="IU753">
        <v>0</v>
      </c>
      <c r="IV753">
        <v>100</v>
      </c>
      <c r="IW753">
        <v>100</v>
      </c>
      <c r="IX753">
        <v>3.67</v>
      </c>
      <c r="IY753">
        <v>0.3664</v>
      </c>
      <c r="IZ753">
        <v>0.591063205497763</v>
      </c>
      <c r="JA753">
        <v>0.00362635438953289</v>
      </c>
      <c r="JB753">
        <v>-8.50754122937555e-07</v>
      </c>
      <c r="JC753">
        <v>2.87264459290622e-10</v>
      </c>
      <c r="JD753">
        <v>-0.103101814204982</v>
      </c>
      <c r="JE753">
        <v>-0.017656537129445</v>
      </c>
      <c r="JF753">
        <v>0.00217271289782075</v>
      </c>
      <c r="JG753">
        <v>-2.34727275410467e-05</v>
      </c>
      <c r="JH753">
        <v>4</v>
      </c>
      <c r="JI753">
        <v>2183</v>
      </c>
      <c r="JJ753">
        <v>1</v>
      </c>
      <c r="JK753">
        <v>27</v>
      </c>
      <c r="JL753">
        <v>29322630.1</v>
      </c>
      <c r="JM753">
        <v>29322630.1</v>
      </c>
      <c r="JN753">
        <v>2.14355</v>
      </c>
      <c r="JO753">
        <v>2.62207</v>
      </c>
      <c r="JP753">
        <v>1.54785</v>
      </c>
      <c r="JQ753">
        <v>2.31201</v>
      </c>
      <c r="JR753">
        <v>1.64673</v>
      </c>
      <c r="JS753">
        <v>2.25342</v>
      </c>
      <c r="JT753">
        <v>34.3725</v>
      </c>
      <c r="JU753">
        <v>24.1838</v>
      </c>
      <c r="JV753">
        <v>18</v>
      </c>
      <c r="JW753">
        <v>505.98</v>
      </c>
      <c r="JX753">
        <v>392.138</v>
      </c>
      <c r="JY753">
        <v>28.084</v>
      </c>
      <c r="JZ753">
        <v>27.7965</v>
      </c>
      <c r="KA753">
        <v>30.0002</v>
      </c>
      <c r="KB753">
        <v>27.7357</v>
      </c>
      <c r="KC753">
        <v>27.6869</v>
      </c>
      <c r="KD753">
        <v>42.9179</v>
      </c>
      <c r="KE753">
        <v>15.1233</v>
      </c>
      <c r="KF753">
        <v>18.9717</v>
      </c>
      <c r="KG753">
        <v>28.0029</v>
      </c>
      <c r="KH753">
        <v>1089.05</v>
      </c>
      <c r="KI753">
        <v>20.8009</v>
      </c>
      <c r="KJ753">
        <v>96.6778</v>
      </c>
      <c r="KK753">
        <v>94.7058</v>
      </c>
    </row>
    <row r="754" spans="1:297">
      <c r="A754">
        <v>738</v>
      </c>
      <c r="B754">
        <v>1759357812.1</v>
      </c>
      <c r="C754">
        <v>24952.0999999046</v>
      </c>
      <c r="D754" t="s">
        <v>1924</v>
      </c>
      <c r="E754" t="s">
        <v>1925</v>
      </c>
      <c r="F754">
        <v>5</v>
      </c>
      <c r="G754" t="s">
        <v>1795</v>
      </c>
      <c r="H754" t="s">
        <v>436</v>
      </c>
      <c r="I754">
        <v>1759357803.94615</v>
      </c>
      <c r="J754">
        <f>(K754)/1000</f>
        <v>0</v>
      </c>
      <c r="K754">
        <f>IF(DP754, AN754, AH754)</f>
        <v>0</v>
      </c>
      <c r="L754">
        <f>IF(DP754, AI754, AG754)</f>
        <v>0</v>
      </c>
      <c r="M754">
        <f>DR754 - IF(AU754&gt;1, L754*DL754*100.0/(AW754), 0)</f>
        <v>0</v>
      </c>
      <c r="N754">
        <f>((T754-J754/2)*M754-L754)/(T754+J754/2)</f>
        <v>0</v>
      </c>
      <c r="O754">
        <f>N754*(DY754+DZ754)/1000.0</f>
        <v>0</v>
      </c>
      <c r="P754">
        <f>(DR754 - IF(AU754&gt;1, L754*DL754*100.0/(AW754), 0))*(DY754+DZ754)/1000.0</f>
        <v>0</v>
      </c>
      <c r="Q754">
        <f>2.0/((1/S754-1/R754)+SIGN(S754)*SQRT((1/S754-1/R754)*(1/S754-1/R754) + 4*DM754/((DM754+1)*(DM754+1))*(2*1/S754*1/R754-1/R754*1/R754)))</f>
        <v>0</v>
      </c>
      <c r="R754">
        <f>IF(LEFT(DN754,1)&lt;&gt;"0",IF(LEFT(DN754,1)="1",3.0,DO754),$D$5+$E$5*(EF754*DY754/($K$5*1000))+$F$5*(EF754*DY754/($K$5*1000))*MAX(MIN(DL754,$J$5),$I$5)*MAX(MIN(DL754,$J$5),$I$5)+$G$5*MAX(MIN(DL754,$J$5),$I$5)*(EF754*DY754/($K$5*1000))+$H$5*(EF754*DY754/($K$5*1000))*(EF754*DY754/($K$5*1000)))</f>
        <v>0</v>
      </c>
      <c r="S754">
        <f>J754*(1000-(1000*0.61365*exp(17.502*W754/(240.97+W754))/(DY754+DZ754)+DT754)/2)/(1000*0.61365*exp(17.502*W754/(240.97+W754))/(DY754+DZ754)-DT754)</f>
        <v>0</v>
      </c>
      <c r="T754">
        <f>1/((DM754+1)/(Q754/1.6)+1/(R754/1.37)) + DM754/((DM754+1)/(Q754/1.6) + DM754/(R754/1.37))</f>
        <v>0</v>
      </c>
      <c r="U754">
        <f>(DH754*DK754)</f>
        <v>0</v>
      </c>
      <c r="V754">
        <f>(EA754+(U754+2*0.95*5.67E-8*(((EA754+$B$7)+273)^4-(EA754+273)^4)-44100*J754)/(1.84*29.3*R754+8*0.95*5.67E-8*(EA754+273)^3))</f>
        <v>0</v>
      </c>
      <c r="W754">
        <f>($C$7*EB754+$D$7*EC754+$E$7*V754)</f>
        <v>0</v>
      </c>
      <c r="X754">
        <f>0.61365*exp(17.502*W754/(240.97+W754))</f>
        <v>0</v>
      </c>
      <c r="Y754">
        <f>(Z754/AA754*100)</f>
        <v>0</v>
      </c>
      <c r="Z754">
        <f>DT754*(DY754+DZ754)/1000</f>
        <v>0</v>
      </c>
      <c r="AA754">
        <f>0.61365*exp(17.502*EA754/(240.97+EA754))</f>
        <v>0</v>
      </c>
      <c r="AB754">
        <f>(X754-DT754*(DY754+DZ754)/1000)</f>
        <v>0</v>
      </c>
      <c r="AC754">
        <f>(-J754*44100)</f>
        <v>0</v>
      </c>
      <c r="AD754">
        <f>2*29.3*R754*0.92*(EA754-W754)</f>
        <v>0</v>
      </c>
      <c r="AE754">
        <f>2*0.95*5.67E-8*(((EA754+$B$7)+273)^4-(W754+273)^4)</f>
        <v>0</v>
      </c>
      <c r="AF754">
        <f>U754+AE754+AC754+AD754</f>
        <v>0</v>
      </c>
      <c r="AG754">
        <f>DX754*AU754*(DS754-DR754*(1000-AU754*DU754)/(1000-AU754*DT754))/(100*DL754)</f>
        <v>0</v>
      </c>
      <c r="AH754">
        <f>1000*DX754*AU754*(DT754-DU754)/(100*DL754*(1000-AU754*DT754))</f>
        <v>0</v>
      </c>
      <c r="AI754">
        <f>(AJ754 - AK754 - DY754*1E3/(8.314*(EA754+273.15)) * AM754/DX754 * AL754) * DX754/(100*DL754) * (1000 - DU754)/1000</f>
        <v>0</v>
      </c>
      <c r="AJ754">
        <v>1099.11796685392</v>
      </c>
      <c r="AK754">
        <v>1048.16521212121</v>
      </c>
      <c r="AL754">
        <v>3.48595624135129</v>
      </c>
      <c r="AM754">
        <v>64.7014413785426</v>
      </c>
      <c r="AN754">
        <f>(AP754 - AO754 + DY754*1E3/(8.314*(EA754+273.15)) * AR754/DX754 * AQ754) * DX754/(100*DL754) * 1000/(1000 - AP754)</f>
        <v>0</v>
      </c>
      <c r="AO754">
        <v>20.8154677021113</v>
      </c>
      <c r="AP754">
        <v>23.6210424242424</v>
      </c>
      <c r="AQ754">
        <v>-7.516673895423e-05</v>
      </c>
      <c r="AR754">
        <v>119.371846667819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MAX(0,($B$13+$C$13*EF754)/(1+$D$13*EF754)*DY754/(EA754+273)*$E$13)</f>
        <v>0</v>
      </c>
      <c r="AX754" t="s">
        <v>437</v>
      </c>
      <c r="AY754" t="s">
        <v>437</v>
      </c>
      <c r="AZ754">
        <v>0</v>
      </c>
      <c r="BA754">
        <v>0</v>
      </c>
      <c r="BB754">
        <f>1-AZ754/BA754</f>
        <v>0</v>
      </c>
      <c r="BC754">
        <v>0</v>
      </c>
      <c r="BD754" t="s">
        <v>437</v>
      </c>
      <c r="BE754" t="s">
        <v>437</v>
      </c>
      <c r="BF754">
        <v>0</v>
      </c>
      <c r="BG754">
        <v>0</v>
      </c>
      <c r="BH754">
        <f>1-BF754/BG754</f>
        <v>0</v>
      </c>
      <c r="BI754">
        <v>0.5</v>
      </c>
      <c r="BJ754">
        <f>DI754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437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DH754">
        <f>$B$11*EG754+$C$11*EH754+$F$11*ES754*(1-EV754)</f>
        <v>0</v>
      </c>
      <c r="DI754">
        <f>DH754*DJ754</f>
        <v>0</v>
      </c>
      <c r="DJ754">
        <f>($B$11*$D$9+$C$11*$D$9+$F$11*((FF754+EX754)/MAX(FF754+EX754+FG754, 0.1)*$I$9+FG754/MAX(FF754+EX754+FG754, 0.1)*$J$9))/($B$11+$C$11+$F$11)</f>
        <v>0</v>
      </c>
      <c r="DK754">
        <f>($B$11*$K$9+$C$11*$K$9+$F$11*((FF754+EX754)/MAX(FF754+EX754+FG754, 0.1)*$P$9+FG754/MAX(FF754+EX754+FG754, 0.1)*$Q$9))/($B$11+$C$11+$F$11)</f>
        <v>0</v>
      </c>
      <c r="DL754">
        <v>5.9</v>
      </c>
      <c r="DM754">
        <v>0.5</v>
      </c>
      <c r="DN754" t="s">
        <v>438</v>
      </c>
      <c r="DO754">
        <v>2</v>
      </c>
      <c r="DP754" t="b">
        <v>1</v>
      </c>
      <c r="DQ754">
        <v>1759357803.94615</v>
      </c>
      <c r="DR754">
        <v>999.632846153846</v>
      </c>
      <c r="DS754">
        <v>1059.46230769231</v>
      </c>
      <c r="DT754">
        <v>23.6295615384615</v>
      </c>
      <c r="DU754">
        <v>20.8127692307692</v>
      </c>
      <c r="DV754">
        <v>995.990307692308</v>
      </c>
      <c r="DW754">
        <v>23.2631076923077</v>
      </c>
      <c r="DX754">
        <v>500.027384615385</v>
      </c>
      <c r="DY754">
        <v>90.2666461538462</v>
      </c>
      <c r="DZ754">
        <v>0.0326379</v>
      </c>
      <c r="EA754">
        <v>30.1085538461538</v>
      </c>
      <c r="EB754">
        <v>29.9957076923077</v>
      </c>
      <c r="EC754">
        <v>999.9</v>
      </c>
      <c r="ED754">
        <v>0</v>
      </c>
      <c r="EE754">
        <v>0</v>
      </c>
      <c r="EF754">
        <v>10021.0053846154</v>
      </c>
      <c r="EG754">
        <v>0</v>
      </c>
      <c r="EH754">
        <v>14.6185</v>
      </c>
      <c r="EI754">
        <v>-59.8299923076923</v>
      </c>
      <c r="EJ754">
        <v>1023.82423076923</v>
      </c>
      <c r="EK754">
        <v>1081.98153846154</v>
      </c>
      <c r="EL754">
        <v>2.81680307692308</v>
      </c>
      <c r="EM754">
        <v>1059.46230769231</v>
      </c>
      <c r="EN754">
        <v>20.8127692307692</v>
      </c>
      <c r="EO754">
        <v>2.13296307692308</v>
      </c>
      <c r="EP754">
        <v>1.87869846153846</v>
      </c>
      <c r="EQ754">
        <v>18.4674846153846</v>
      </c>
      <c r="ER754">
        <v>16.4574230769231</v>
      </c>
      <c r="ES754">
        <v>1999.93384615385</v>
      </c>
      <c r="ET754">
        <v>0.980002230769231</v>
      </c>
      <c r="EU754">
        <v>0.0199976461538462</v>
      </c>
      <c r="EV754">
        <v>0</v>
      </c>
      <c r="EW754">
        <v>919.732153846154</v>
      </c>
      <c r="EX754">
        <v>5.00059</v>
      </c>
      <c r="EY754">
        <v>18535.4230769231</v>
      </c>
      <c r="EZ754">
        <v>17359.7461538462</v>
      </c>
      <c r="FA754">
        <v>41.2881538461538</v>
      </c>
      <c r="FB754">
        <v>41</v>
      </c>
      <c r="FC754">
        <v>40.625</v>
      </c>
      <c r="FD754">
        <v>40.5765384615385</v>
      </c>
      <c r="FE754">
        <v>42.2403076923077</v>
      </c>
      <c r="FF754">
        <v>1955.03769230769</v>
      </c>
      <c r="FG754">
        <v>39.89</v>
      </c>
      <c r="FH754">
        <v>0</v>
      </c>
      <c r="FI754">
        <v>1759357813.2</v>
      </c>
      <c r="FJ754">
        <v>0</v>
      </c>
      <c r="FK754">
        <v>920.53388</v>
      </c>
      <c r="FL754">
        <v>38.9610000189453</v>
      </c>
      <c r="FM754">
        <v>791.65384606517</v>
      </c>
      <c r="FN754">
        <v>18551.488</v>
      </c>
      <c r="FO754">
        <v>15</v>
      </c>
      <c r="FP754">
        <v>0</v>
      </c>
      <c r="FQ754" t="s">
        <v>439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-59.325545</v>
      </c>
      <c r="GD754">
        <v>-10.7954842105264</v>
      </c>
      <c r="GE754">
        <v>1.2140184979954</v>
      </c>
      <c r="GF754">
        <v>0</v>
      </c>
      <c r="GG754">
        <v>917.972529411765</v>
      </c>
      <c r="GH754">
        <v>39.1750038298491</v>
      </c>
      <c r="GI754">
        <v>3.8499810177935</v>
      </c>
      <c r="GJ754">
        <v>-1</v>
      </c>
      <c r="GK754">
        <v>2.818775</v>
      </c>
      <c r="GL754">
        <v>-0.0620977443608959</v>
      </c>
      <c r="GM754">
        <v>0.00640044256282333</v>
      </c>
      <c r="GN754">
        <v>1</v>
      </c>
      <c r="GO754">
        <v>1</v>
      </c>
      <c r="GP754">
        <v>2</v>
      </c>
      <c r="GQ754" t="s">
        <v>448</v>
      </c>
      <c r="GR754">
        <v>3.1325</v>
      </c>
      <c r="GS754">
        <v>2.71035</v>
      </c>
      <c r="GT754">
        <v>0.167562</v>
      </c>
      <c r="GU754">
        <v>0.174126</v>
      </c>
      <c r="GV754">
        <v>0.10169</v>
      </c>
      <c r="GW754">
        <v>0.0935947</v>
      </c>
      <c r="GX754">
        <v>31373.9</v>
      </c>
      <c r="GY754">
        <v>33364.1</v>
      </c>
      <c r="GZ754">
        <v>34096.2</v>
      </c>
      <c r="HA754">
        <v>36574.2</v>
      </c>
      <c r="HB754">
        <v>43254.7</v>
      </c>
      <c r="HC754">
        <v>47602.8</v>
      </c>
      <c r="HD754">
        <v>53180.5</v>
      </c>
      <c r="HE754">
        <v>58451.6</v>
      </c>
      <c r="HF754">
        <v>1.9632</v>
      </c>
      <c r="HG754">
        <v>1.78262</v>
      </c>
      <c r="HH754">
        <v>0.141673</v>
      </c>
      <c r="HI754">
        <v>0</v>
      </c>
      <c r="HJ754">
        <v>27.6812</v>
      </c>
      <c r="HK754">
        <v>999.9</v>
      </c>
      <c r="HL754">
        <v>49.225</v>
      </c>
      <c r="HM754">
        <v>30.907</v>
      </c>
      <c r="HN754">
        <v>24.4716</v>
      </c>
      <c r="HO754">
        <v>54.3815</v>
      </c>
      <c r="HP754">
        <v>45.9535</v>
      </c>
      <c r="HQ754">
        <v>1</v>
      </c>
      <c r="HR754">
        <v>0.0351956</v>
      </c>
      <c r="HS754">
        <v>-0.182326</v>
      </c>
      <c r="HT754">
        <v>20.1125</v>
      </c>
      <c r="HU754">
        <v>5.19662</v>
      </c>
      <c r="HV754">
        <v>12.004</v>
      </c>
      <c r="HW754">
        <v>4.97505</v>
      </c>
      <c r="HX754">
        <v>3.2938</v>
      </c>
      <c r="HY754">
        <v>9999</v>
      </c>
      <c r="HZ754">
        <v>9999</v>
      </c>
      <c r="IA754">
        <v>999.9</v>
      </c>
      <c r="IB754">
        <v>9999</v>
      </c>
      <c r="IC754">
        <v>1.86326</v>
      </c>
      <c r="ID754">
        <v>1.86813</v>
      </c>
      <c r="IE754">
        <v>1.86788</v>
      </c>
      <c r="IF754">
        <v>1.86905</v>
      </c>
      <c r="IG754">
        <v>1.86984</v>
      </c>
      <c r="IH754">
        <v>1.86588</v>
      </c>
      <c r="II754">
        <v>1.86694</v>
      </c>
      <c r="IJ754">
        <v>1.86843</v>
      </c>
      <c r="IK754">
        <v>5</v>
      </c>
      <c r="IL754">
        <v>0</v>
      </c>
      <c r="IM754">
        <v>0</v>
      </c>
      <c r="IN754">
        <v>0</v>
      </c>
      <c r="IO754" t="s">
        <v>441</v>
      </c>
      <c r="IP754" t="s">
        <v>442</v>
      </c>
      <c r="IQ754" t="s">
        <v>443</v>
      </c>
      <c r="IR754" t="s">
        <v>443</v>
      </c>
      <c r="IS754" t="s">
        <v>443</v>
      </c>
      <c r="IT754" t="s">
        <v>443</v>
      </c>
      <c r="IU754">
        <v>0</v>
      </c>
      <c r="IV754">
        <v>100</v>
      </c>
      <c r="IW754">
        <v>100</v>
      </c>
      <c r="IX754">
        <v>3.72</v>
      </c>
      <c r="IY754">
        <v>0.3661</v>
      </c>
      <c r="IZ754">
        <v>0.591063205497763</v>
      </c>
      <c r="JA754">
        <v>0.00362635438953289</v>
      </c>
      <c r="JB754">
        <v>-8.50754122937555e-07</v>
      </c>
      <c r="JC754">
        <v>2.87264459290622e-10</v>
      </c>
      <c r="JD754">
        <v>-0.103101814204982</v>
      </c>
      <c r="JE754">
        <v>-0.017656537129445</v>
      </c>
      <c r="JF754">
        <v>0.00217271289782075</v>
      </c>
      <c r="JG754">
        <v>-2.34727275410467e-05</v>
      </c>
      <c r="JH754">
        <v>4</v>
      </c>
      <c r="JI754">
        <v>2183</v>
      </c>
      <c r="JJ754">
        <v>1</v>
      </c>
      <c r="JK754">
        <v>27</v>
      </c>
      <c r="JL754">
        <v>29322630.2</v>
      </c>
      <c r="JM754">
        <v>29322630.2</v>
      </c>
      <c r="JN754">
        <v>2.16553</v>
      </c>
      <c r="JO754">
        <v>2.61597</v>
      </c>
      <c r="JP754">
        <v>1.54785</v>
      </c>
      <c r="JQ754">
        <v>2.31201</v>
      </c>
      <c r="JR754">
        <v>1.64551</v>
      </c>
      <c r="JS754">
        <v>2.24976</v>
      </c>
      <c r="JT754">
        <v>34.3725</v>
      </c>
      <c r="JU754">
        <v>24.1838</v>
      </c>
      <c r="JV754">
        <v>18</v>
      </c>
      <c r="JW754">
        <v>506.364</v>
      </c>
      <c r="JX754">
        <v>391.829</v>
      </c>
      <c r="JY754">
        <v>28.0378</v>
      </c>
      <c r="JZ754">
        <v>27.7971</v>
      </c>
      <c r="KA754">
        <v>30.0003</v>
      </c>
      <c r="KB754">
        <v>27.7381</v>
      </c>
      <c r="KC754">
        <v>27.689</v>
      </c>
      <c r="KD754">
        <v>43.462</v>
      </c>
      <c r="KE754">
        <v>15.1233</v>
      </c>
      <c r="KF754">
        <v>19.3537</v>
      </c>
      <c r="KG754">
        <v>28.0203</v>
      </c>
      <c r="KH754">
        <v>1109.23</v>
      </c>
      <c r="KI754">
        <v>20.8129</v>
      </c>
      <c r="KJ754">
        <v>96.6777</v>
      </c>
      <c r="KK754">
        <v>94.7058</v>
      </c>
    </row>
    <row r="755" spans="1:297">
      <c r="A755">
        <v>739</v>
      </c>
      <c r="B755">
        <v>1759357817.1</v>
      </c>
      <c r="C755">
        <v>24957.0999999046</v>
      </c>
      <c r="D755" t="s">
        <v>1926</v>
      </c>
      <c r="E755" t="s">
        <v>1927</v>
      </c>
      <c r="F755">
        <v>5</v>
      </c>
      <c r="G755" t="s">
        <v>1795</v>
      </c>
      <c r="H755" t="s">
        <v>436</v>
      </c>
      <c r="I755">
        <v>1759357808.94615</v>
      </c>
      <c r="J755">
        <f>(K755)/1000</f>
        <v>0</v>
      </c>
      <c r="K755">
        <f>IF(DP755, AN755, AH755)</f>
        <v>0</v>
      </c>
      <c r="L755">
        <f>IF(DP755, AI755, AG755)</f>
        <v>0</v>
      </c>
      <c r="M755">
        <f>DR755 - IF(AU755&gt;1, L755*DL755*100.0/(AW755), 0)</f>
        <v>0</v>
      </c>
      <c r="N755">
        <f>((T755-J755/2)*M755-L755)/(T755+J755/2)</f>
        <v>0</v>
      </c>
      <c r="O755">
        <f>N755*(DY755+DZ755)/1000.0</f>
        <v>0</v>
      </c>
      <c r="P755">
        <f>(DR755 - IF(AU755&gt;1, L755*DL755*100.0/(AW755), 0))*(DY755+DZ755)/1000.0</f>
        <v>0</v>
      </c>
      <c r="Q755">
        <f>2.0/((1/S755-1/R755)+SIGN(S755)*SQRT((1/S755-1/R755)*(1/S755-1/R755) + 4*DM755/((DM755+1)*(DM755+1))*(2*1/S755*1/R755-1/R755*1/R755)))</f>
        <v>0</v>
      </c>
      <c r="R755">
        <f>IF(LEFT(DN755,1)&lt;&gt;"0",IF(LEFT(DN755,1)="1",3.0,DO755),$D$5+$E$5*(EF755*DY755/($K$5*1000))+$F$5*(EF755*DY755/($K$5*1000))*MAX(MIN(DL755,$J$5),$I$5)*MAX(MIN(DL755,$J$5),$I$5)+$G$5*MAX(MIN(DL755,$J$5),$I$5)*(EF755*DY755/($K$5*1000))+$H$5*(EF755*DY755/($K$5*1000))*(EF755*DY755/($K$5*1000)))</f>
        <v>0</v>
      </c>
      <c r="S755">
        <f>J755*(1000-(1000*0.61365*exp(17.502*W755/(240.97+W755))/(DY755+DZ755)+DT755)/2)/(1000*0.61365*exp(17.502*W755/(240.97+W755))/(DY755+DZ755)-DT755)</f>
        <v>0</v>
      </c>
      <c r="T755">
        <f>1/((DM755+1)/(Q755/1.6)+1/(R755/1.37)) + DM755/((DM755+1)/(Q755/1.6) + DM755/(R755/1.37))</f>
        <v>0</v>
      </c>
      <c r="U755">
        <f>(DH755*DK755)</f>
        <v>0</v>
      </c>
      <c r="V755">
        <f>(EA755+(U755+2*0.95*5.67E-8*(((EA755+$B$7)+273)^4-(EA755+273)^4)-44100*J755)/(1.84*29.3*R755+8*0.95*5.67E-8*(EA755+273)^3))</f>
        <v>0</v>
      </c>
      <c r="W755">
        <f>($C$7*EB755+$D$7*EC755+$E$7*V755)</f>
        <v>0</v>
      </c>
      <c r="X755">
        <f>0.61365*exp(17.502*W755/(240.97+W755))</f>
        <v>0</v>
      </c>
      <c r="Y755">
        <f>(Z755/AA755*100)</f>
        <v>0</v>
      </c>
      <c r="Z755">
        <f>DT755*(DY755+DZ755)/1000</f>
        <v>0</v>
      </c>
      <c r="AA755">
        <f>0.61365*exp(17.502*EA755/(240.97+EA755))</f>
        <v>0</v>
      </c>
      <c r="AB755">
        <f>(X755-DT755*(DY755+DZ755)/1000)</f>
        <v>0</v>
      </c>
      <c r="AC755">
        <f>(-J755*44100)</f>
        <v>0</v>
      </c>
      <c r="AD755">
        <f>2*29.3*R755*0.92*(EA755-W755)</f>
        <v>0</v>
      </c>
      <c r="AE755">
        <f>2*0.95*5.67E-8*(((EA755+$B$7)+273)^4-(W755+273)^4)</f>
        <v>0</v>
      </c>
      <c r="AF755">
        <f>U755+AE755+AC755+AD755</f>
        <v>0</v>
      </c>
      <c r="AG755">
        <f>DX755*AU755*(DS755-DR755*(1000-AU755*DU755)/(1000-AU755*DT755))/(100*DL755)</f>
        <v>0</v>
      </c>
      <c r="AH755">
        <f>1000*DX755*AU755*(DT755-DU755)/(100*DL755*(1000-AU755*DT755))</f>
        <v>0</v>
      </c>
      <c r="AI755">
        <f>(AJ755 - AK755 - DY755*1E3/(8.314*(EA755+273.15)) * AM755/DX755 * AL755) * DX755/(100*DL755) * (1000 - DU755)/1000</f>
        <v>0</v>
      </c>
      <c r="AJ755">
        <v>1114.82411360174</v>
      </c>
      <c r="AK755">
        <v>1064.42078787879</v>
      </c>
      <c r="AL755">
        <v>3.22951145354594</v>
      </c>
      <c r="AM755">
        <v>64.7014413785426</v>
      </c>
      <c r="AN755">
        <f>(AP755 - AO755 + DY755*1E3/(8.314*(EA755+273.15)) * AR755/DX755 * AQ755) * DX755/(100*DL755) * 1000/(1000 - AP755)</f>
        <v>0</v>
      </c>
      <c r="AO755">
        <v>20.817741698438</v>
      </c>
      <c r="AP755">
        <v>23.6157484848485</v>
      </c>
      <c r="AQ755">
        <v>-5.45115552300841e-05</v>
      </c>
      <c r="AR755">
        <v>119.371846667819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MAX(0,($B$13+$C$13*EF755)/(1+$D$13*EF755)*DY755/(EA755+273)*$E$13)</f>
        <v>0</v>
      </c>
      <c r="AX755" t="s">
        <v>437</v>
      </c>
      <c r="AY755" t="s">
        <v>437</v>
      </c>
      <c r="AZ755">
        <v>0</v>
      </c>
      <c r="BA755">
        <v>0</v>
      </c>
      <c r="BB755">
        <f>1-AZ755/BA755</f>
        <v>0</v>
      </c>
      <c r="BC755">
        <v>0</v>
      </c>
      <c r="BD755" t="s">
        <v>437</v>
      </c>
      <c r="BE755" t="s">
        <v>437</v>
      </c>
      <c r="BF755">
        <v>0</v>
      </c>
      <c r="BG755">
        <v>0</v>
      </c>
      <c r="BH755">
        <f>1-BF755/BG755</f>
        <v>0</v>
      </c>
      <c r="BI755">
        <v>0.5</v>
      </c>
      <c r="BJ755">
        <f>DI755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437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DH755">
        <f>$B$11*EG755+$C$11*EH755+$F$11*ES755*(1-EV755)</f>
        <v>0</v>
      </c>
      <c r="DI755">
        <f>DH755*DJ755</f>
        <v>0</v>
      </c>
      <c r="DJ755">
        <f>($B$11*$D$9+$C$11*$D$9+$F$11*((FF755+EX755)/MAX(FF755+EX755+FG755, 0.1)*$I$9+FG755/MAX(FF755+EX755+FG755, 0.1)*$J$9))/($B$11+$C$11+$F$11)</f>
        <v>0</v>
      </c>
      <c r="DK755">
        <f>($B$11*$K$9+$C$11*$K$9+$F$11*((FF755+EX755)/MAX(FF755+EX755+FG755, 0.1)*$P$9+FG755/MAX(FF755+EX755+FG755, 0.1)*$Q$9))/($B$11+$C$11+$F$11)</f>
        <v>0</v>
      </c>
      <c r="DL755">
        <v>5.9</v>
      </c>
      <c r="DM755">
        <v>0.5</v>
      </c>
      <c r="DN755" t="s">
        <v>438</v>
      </c>
      <c r="DO755">
        <v>2</v>
      </c>
      <c r="DP755" t="b">
        <v>1</v>
      </c>
      <c r="DQ755">
        <v>1759357808.94615</v>
      </c>
      <c r="DR755">
        <v>1016.04023076923</v>
      </c>
      <c r="DS755">
        <v>1075.94</v>
      </c>
      <c r="DT755">
        <v>23.6245846153846</v>
      </c>
      <c r="DU755">
        <v>20.8150230769231</v>
      </c>
      <c r="DV755">
        <v>1012.35123076923</v>
      </c>
      <c r="DW755">
        <v>23.2583538461538</v>
      </c>
      <c r="DX755">
        <v>500.051846153846</v>
      </c>
      <c r="DY755">
        <v>90.2666615384615</v>
      </c>
      <c r="DZ755">
        <v>0.0324670846153846</v>
      </c>
      <c r="EA755">
        <v>30.1108692307692</v>
      </c>
      <c r="EB755">
        <v>29.9988923076923</v>
      </c>
      <c r="EC755">
        <v>999.9</v>
      </c>
      <c r="ED755">
        <v>0</v>
      </c>
      <c r="EE755">
        <v>0</v>
      </c>
      <c r="EF755">
        <v>10006.2423076923</v>
      </c>
      <c r="EG755">
        <v>0</v>
      </c>
      <c r="EH755">
        <v>14.6185</v>
      </c>
      <c r="EI755">
        <v>-59.9007538461538</v>
      </c>
      <c r="EJ755">
        <v>1040.62230769231</v>
      </c>
      <c r="EK755">
        <v>1098.81153846154</v>
      </c>
      <c r="EL755">
        <v>2.80957692307692</v>
      </c>
      <c r="EM755">
        <v>1075.94</v>
      </c>
      <c r="EN755">
        <v>20.8150230769231</v>
      </c>
      <c r="EO755">
        <v>2.13251230769231</v>
      </c>
      <c r="EP755">
        <v>1.87890153846154</v>
      </c>
      <c r="EQ755">
        <v>18.4641307692308</v>
      </c>
      <c r="ER755">
        <v>16.4591230769231</v>
      </c>
      <c r="ES755">
        <v>1999.91615384615</v>
      </c>
      <c r="ET755">
        <v>0.980001923076923</v>
      </c>
      <c r="EU755">
        <v>0.0199978846153846</v>
      </c>
      <c r="EV755">
        <v>0</v>
      </c>
      <c r="EW755">
        <v>923.005</v>
      </c>
      <c r="EX755">
        <v>5.00059</v>
      </c>
      <c r="EY755">
        <v>18600.6615384615</v>
      </c>
      <c r="EZ755">
        <v>17359.5769230769</v>
      </c>
      <c r="FA755">
        <v>41.2881538461538</v>
      </c>
      <c r="FB755">
        <v>41</v>
      </c>
      <c r="FC755">
        <v>40.625</v>
      </c>
      <c r="FD755">
        <v>40.5765384615385</v>
      </c>
      <c r="FE755">
        <v>42.2354615384615</v>
      </c>
      <c r="FF755">
        <v>1955.01846153846</v>
      </c>
      <c r="FG755">
        <v>39.89</v>
      </c>
      <c r="FH755">
        <v>0</v>
      </c>
      <c r="FI755">
        <v>1759357818</v>
      </c>
      <c r="FJ755">
        <v>0</v>
      </c>
      <c r="FK755">
        <v>923.61612</v>
      </c>
      <c r="FL755">
        <v>38.3196922554516</v>
      </c>
      <c r="FM755">
        <v>787.076921949874</v>
      </c>
      <c r="FN755">
        <v>18614.612</v>
      </c>
      <c r="FO755">
        <v>15</v>
      </c>
      <c r="FP755">
        <v>0</v>
      </c>
      <c r="FQ755" t="s">
        <v>439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-59.7969</v>
      </c>
      <c r="GD755">
        <v>-2.96629090909091</v>
      </c>
      <c r="GE755">
        <v>0.715703217954534</v>
      </c>
      <c r="GF755">
        <v>0</v>
      </c>
      <c r="GG755">
        <v>921.100382352941</v>
      </c>
      <c r="GH755">
        <v>38.8296562324529</v>
      </c>
      <c r="GI755">
        <v>3.81636786066594</v>
      </c>
      <c r="GJ755">
        <v>-1</v>
      </c>
      <c r="GK755">
        <v>2.81318761904762</v>
      </c>
      <c r="GL755">
        <v>-0.0882599999999957</v>
      </c>
      <c r="GM755">
        <v>0.0092193662135032</v>
      </c>
      <c r="GN755">
        <v>1</v>
      </c>
      <c r="GO755">
        <v>1</v>
      </c>
      <c r="GP755">
        <v>2</v>
      </c>
      <c r="GQ755" t="s">
        <v>448</v>
      </c>
      <c r="GR755">
        <v>3.13241</v>
      </c>
      <c r="GS755">
        <v>2.70981</v>
      </c>
      <c r="GT755">
        <v>0.16923</v>
      </c>
      <c r="GU755">
        <v>0.175893</v>
      </c>
      <c r="GV755">
        <v>0.101668</v>
      </c>
      <c r="GW755">
        <v>0.093637</v>
      </c>
      <c r="GX755">
        <v>31311.1</v>
      </c>
      <c r="GY755">
        <v>33292.5</v>
      </c>
      <c r="GZ755">
        <v>34096.3</v>
      </c>
      <c r="HA755">
        <v>36574.1</v>
      </c>
      <c r="HB755">
        <v>43256</v>
      </c>
      <c r="HC755">
        <v>47600.7</v>
      </c>
      <c r="HD755">
        <v>53180.5</v>
      </c>
      <c r="HE755">
        <v>58451.6</v>
      </c>
      <c r="HF755">
        <v>1.9629</v>
      </c>
      <c r="HG755">
        <v>1.78318</v>
      </c>
      <c r="HH755">
        <v>0.142455</v>
      </c>
      <c r="HI755">
        <v>0</v>
      </c>
      <c r="HJ755">
        <v>27.6795</v>
      </c>
      <c r="HK755">
        <v>999.9</v>
      </c>
      <c r="HL755">
        <v>49.249</v>
      </c>
      <c r="HM755">
        <v>30.907</v>
      </c>
      <c r="HN755">
        <v>24.4856</v>
      </c>
      <c r="HO755">
        <v>54.9015</v>
      </c>
      <c r="HP755">
        <v>45.9255</v>
      </c>
      <c r="HQ755">
        <v>1</v>
      </c>
      <c r="HR755">
        <v>0.0351372</v>
      </c>
      <c r="HS755">
        <v>-0.417127</v>
      </c>
      <c r="HT755">
        <v>20.1125</v>
      </c>
      <c r="HU755">
        <v>5.19767</v>
      </c>
      <c r="HV755">
        <v>12.004</v>
      </c>
      <c r="HW755">
        <v>4.97525</v>
      </c>
      <c r="HX755">
        <v>3.294</v>
      </c>
      <c r="HY755">
        <v>9999</v>
      </c>
      <c r="HZ755">
        <v>9999</v>
      </c>
      <c r="IA755">
        <v>999.9</v>
      </c>
      <c r="IB755">
        <v>9999</v>
      </c>
      <c r="IC755">
        <v>1.86327</v>
      </c>
      <c r="ID755">
        <v>1.86813</v>
      </c>
      <c r="IE755">
        <v>1.86788</v>
      </c>
      <c r="IF755">
        <v>1.86905</v>
      </c>
      <c r="IG755">
        <v>1.86984</v>
      </c>
      <c r="IH755">
        <v>1.86594</v>
      </c>
      <c r="II755">
        <v>1.86699</v>
      </c>
      <c r="IJ755">
        <v>1.86844</v>
      </c>
      <c r="IK755">
        <v>5</v>
      </c>
      <c r="IL755">
        <v>0</v>
      </c>
      <c r="IM755">
        <v>0</v>
      </c>
      <c r="IN755">
        <v>0</v>
      </c>
      <c r="IO755" t="s">
        <v>441</v>
      </c>
      <c r="IP755" t="s">
        <v>442</v>
      </c>
      <c r="IQ755" t="s">
        <v>443</v>
      </c>
      <c r="IR755" t="s">
        <v>443</v>
      </c>
      <c r="IS755" t="s">
        <v>443</v>
      </c>
      <c r="IT755" t="s">
        <v>443</v>
      </c>
      <c r="IU755">
        <v>0</v>
      </c>
      <c r="IV755">
        <v>100</v>
      </c>
      <c r="IW755">
        <v>100</v>
      </c>
      <c r="IX755">
        <v>3.76</v>
      </c>
      <c r="IY755">
        <v>0.3658</v>
      </c>
      <c r="IZ755">
        <v>0.591063205497763</v>
      </c>
      <c r="JA755">
        <v>0.00362635438953289</v>
      </c>
      <c r="JB755">
        <v>-8.50754122937555e-07</v>
      </c>
      <c r="JC755">
        <v>2.87264459290622e-10</v>
      </c>
      <c r="JD755">
        <v>-0.103101814204982</v>
      </c>
      <c r="JE755">
        <v>-0.017656537129445</v>
      </c>
      <c r="JF755">
        <v>0.00217271289782075</v>
      </c>
      <c r="JG755">
        <v>-2.34727275410467e-05</v>
      </c>
      <c r="JH755">
        <v>4</v>
      </c>
      <c r="JI755">
        <v>2183</v>
      </c>
      <c r="JJ755">
        <v>1</v>
      </c>
      <c r="JK755">
        <v>27</v>
      </c>
      <c r="JL755">
        <v>29322630.3</v>
      </c>
      <c r="JM755">
        <v>29322630.3</v>
      </c>
      <c r="JN755">
        <v>2.19849</v>
      </c>
      <c r="JO755">
        <v>2.61841</v>
      </c>
      <c r="JP755">
        <v>1.54785</v>
      </c>
      <c r="JQ755">
        <v>2.31323</v>
      </c>
      <c r="JR755">
        <v>1.64673</v>
      </c>
      <c r="JS755">
        <v>2.2522</v>
      </c>
      <c r="JT755">
        <v>34.3725</v>
      </c>
      <c r="JU755">
        <v>24.1838</v>
      </c>
      <c r="JV755">
        <v>18</v>
      </c>
      <c r="JW755">
        <v>506.18</v>
      </c>
      <c r="JX755">
        <v>392.14</v>
      </c>
      <c r="JY755">
        <v>28.0055</v>
      </c>
      <c r="JZ755">
        <v>27.7995</v>
      </c>
      <c r="KA755">
        <v>30.0002</v>
      </c>
      <c r="KB755">
        <v>27.7397</v>
      </c>
      <c r="KC755">
        <v>27.6913</v>
      </c>
      <c r="KD755">
        <v>44.0011</v>
      </c>
      <c r="KE755">
        <v>15.1233</v>
      </c>
      <c r="KF755">
        <v>19.3537</v>
      </c>
      <c r="KG755">
        <v>28.0222</v>
      </c>
      <c r="KH755">
        <v>1122.69</v>
      </c>
      <c r="KI755">
        <v>20.8217</v>
      </c>
      <c r="KJ755">
        <v>96.6777</v>
      </c>
      <c r="KK755">
        <v>94.7055</v>
      </c>
    </row>
    <row r="756" spans="1:297">
      <c r="A756">
        <v>740</v>
      </c>
      <c r="B756">
        <v>1759357822.1</v>
      </c>
      <c r="C756">
        <v>24962.0999999046</v>
      </c>
      <c r="D756" t="s">
        <v>1928</v>
      </c>
      <c r="E756" t="s">
        <v>1929</v>
      </c>
      <c r="F756">
        <v>5</v>
      </c>
      <c r="G756" t="s">
        <v>1795</v>
      </c>
      <c r="H756" t="s">
        <v>436</v>
      </c>
      <c r="I756">
        <v>1759357813.94615</v>
      </c>
      <c r="J756">
        <f>(K756)/1000</f>
        <v>0</v>
      </c>
      <c r="K756">
        <f>IF(DP756, AN756, AH756)</f>
        <v>0</v>
      </c>
      <c r="L756">
        <f>IF(DP756, AI756, AG756)</f>
        <v>0</v>
      </c>
      <c r="M756">
        <f>DR756 - IF(AU756&gt;1, L756*DL756*100.0/(AW756), 0)</f>
        <v>0</v>
      </c>
      <c r="N756">
        <f>((T756-J756/2)*M756-L756)/(T756+J756/2)</f>
        <v>0</v>
      </c>
      <c r="O756">
        <f>N756*(DY756+DZ756)/1000.0</f>
        <v>0</v>
      </c>
      <c r="P756">
        <f>(DR756 - IF(AU756&gt;1, L756*DL756*100.0/(AW756), 0))*(DY756+DZ756)/1000.0</f>
        <v>0</v>
      </c>
      <c r="Q756">
        <f>2.0/((1/S756-1/R756)+SIGN(S756)*SQRT((1/S756-1/R756)*(1/S756-1/R756) + 4*DM756/((DM756+1)*(DM756+1))*(2*1/S756*1/R756-1/R756*1/R756)))</f>
        <v>0</v>
      </c>
      <c r="R756">
        <f>IF(LEFT(DN756,1)&lt;&gt;"0",IF(LEFT(DN756,1)="1",3.0,DO756),$D$5+$E$5*(EF756*DY756/($K$5*1000))+$F$5*(EF756*DY756/($K$5*1000))*MAX(MIN(DL756,$J$5),$I$5)*MAX(MIN(DL756,$J$5),$I$5)+$G$5*MAX(MIN(DL756,$J$5),$I$5)*(EF756*DY756/($K$5*1000))+$H$5*(EF756*DY756/($K$5*1000))*(EF756*DY756/($K$5*1000)))</f>
        <v>0</v>
      </c>
      <c r="S756">
        <f>J756*(1000-(1000*0.61365*exp(17.502*W756/(240.97+W756))/(DY756+DZ756)+DT756)/2)/(1000*0.61365*exp(17.502*W756/(240.97+W756))/(DY756+DZ756)-DT756)</f>
        <v>0</v>
      </c>
      <c r="T756">
        <f>1/((DM756+1)/(Q756/1.6)+1/(R756/1.37)) + DM756/((DM756+1)/(Q756/1.6) + DM756/(R756/1.37))</f>
        <v>0</v>
      </c>
      <c r="U756">
        <f>(DH756*DK756)</f>
        <v>0</v>
      </c>
      <c r="V756">
        <f>(EA756+(U756+2*0.95*5.67E-8*(((EA756+$B$7)+273)^4-(EA756+273)^4)-44100*J756)/(1.84*29.3*R756+8*0.95*5.67E-8*(EA756+273)^3))</f>
        <v>0</v>
      </c>
      <c r="W756">
        <f>($C$7*EB756+$D$7*EC756+$E$7*V756)</f>
        <v>0</v>
      </c>
      <c r="X756">
        <f>0.61365*exp(17.502*W756/(240.97+W756))</f>
        <v>0</v>
      </c>
      <c r="Y756">
        <f>(Z756/AA756*100)</f>
        <v>0</v>
      </c>
      <c r="Z756">
        <f>DT756*(DY756+DZ756)/1000</f>
        <v>0</v>
      </c>
      <c r="AA756">
        <f>0.61365*exp(17.502*EA756/(240.97+EA756))</f>
        <v>0</v>
      </c>
      <c r="AB756">
        <f>(X756-DT756*(DY756+DZ756)/1000)</f>
        <v>0</v>
      </c>
      <c r="AC756">
        <f>(-J756*44100)</f>
        <v>0</v>
      </c>
      <c r="AD756">
        <f>2*29.3*R756*0.92*(EA756-W756)</f>
        <v>0</v>
      </c>
      <c r="AE756">
        <f>2*0.95*5.67E-8*(((EA756+$B$7)+273)^4-(W756+273)^4)</f>
        <v>0</v>
      </c>
      <c r="AF756">
        <f>U756+AE756+AC756+AD756</f>
        <v>0</v>
      </c>
      <c r="AG756">
        <f>DX756*AU756*(DS756-DR756*(1000-AU756*DU756)/(1000-AU756*DT756))/(100*DL756)</f>
        <v>0</v>
      </c>
      <c r="AH756">
        <f>1000*DX756*AU756*(DT756-DU756)/(100*DL756*(1000-AU756*DT756))</f>
        <v>0</v>
      </c>
      <c r="AI756">
        <f>(AJ756 - AK756 - DY756*1E3/(8.314*(EA756+273.15)) * AM756/DX756 * AL756) * DX756/(100*DL756) * (1000 - DU756)/1000</f>
        <v>0</v>
      </c>
      <c r="AJ756">
        <v>1133.21113636405</v>
      </c>
      <c r="AK756">
        <v>1081.57636363636</v>
      </c>
      <c r="AL756">
        <v>3.45289302618645</v>
      </c>
      <c r="AM756">
        <v>64.7014413785426</v>
      </c>
      <c r="AN756">
        <f>(AP756 - AO756 + DY756*1E3/(8.314*(EA756+273.15)) * AR756/DX756 * AQ756) * DX756/(100*DL756) * 1000/(1000 - AP756)</f>
        <v>0</v>
      </c>
      <c r="AO756">
        <v>20.8397578605985</v>
      </c>
      <c r="AP756">
        <v>23.6140145454545</v>
      </c>
      <c r="AQ756">
        <v>-1.12294833618583e-05</v>
      </c>
      <c r="AR756">
        <v>119.371846667819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MAX(0,($B$13+$C$13*EF756)/(1+$D$13*EF756)*DY756/(EA756+273)*$E$13)</f>
        <v>0</v>
      </c>
      <c r="AX756" t="s">
        <v>437</v>
      </c>
      <c r="AY756" t="s">
        <v>437</v>
      </c>
      <c r="AZ756">
        <v>0</v>
      </c>
      <c r="BA756">
        <v>0</v>
      </c>
      <c r="BB756">
        <f>1-AZ756/BA756</f>
        <v>0</v>
      </c>
      <c r="BC756">
        <v>0</v>
      </c>
      <c r="BD756" t="s">
        <v>437</v>
      </c>
      <c r="BE756" t="s">
        <v>437</v>
      </c>
      <c r="BF756">
        <v>0</v>
      </c>
      <c r="BG756">
        <v>0</v>
      </c>
      <c r="BH756">
        <f>1-BF756/BG756</f>
        <v>0</v>
      </c>
      <c r="BI756">
        <v>0.5</v>
      </c>
      <c r="BJ756">
        <f>DI756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437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DH756">
        <f>$B$11*EG756+$C$11*EH756+$F$11*ES756*(1-EV756)</f>
        <v>0</v>
      </c>
      <c r="DI756">
        <f>DH756*DJ756</f>
        <v>0</v>
      </c>
      <c r="DJ756">
        <f>($B$11*$D$9+$C$11*$D$9+$F$11*((FF756+EX756)/MAX(FF756+EX756+FG756, 0.1)*$I$9+FG756/MAX(FF756+EX756+FG756, 0.1)*$J$9))/($B$11+$C$11+$F$11)</f>
        <v>0</v>
      </c>
      <c r="DK756">
        <f>($B$11*$K$9+$C$11*$K$9+$F$11*((FF756+EX756)/MAX(FF756+EX756+FG756, 0.1)*$P$9+FG756/MAX(FF756+EX756+FG756, 0.1)*$Q$9))/($B$11+$C$11+$F$11)</f>
        <v>0</v>
      </c>
      <c r="DL756">
        <v>5.9</v>
      </c>
      <c r="DM756">
        <v>0.5</v>
      </c>
      <c r="DN756" t="s">
        <v>438</v>
      </c>
      <c r="DO756">
        <v>2</v>
      </c>
      <c r="DP756" t="b">
        <v>1</v>
      </c>
      <c r="DQ756">
        <v>1759357813.94615</v>
      </c>
      <c r="DR756">
        <v>1032.44230769231</v>
      </c>
      <c r="DS756">
        <v>1093.12769230769</v>
      </c>
      <c r="DT756">
        <v>23.6189538461538</v>
      </c>
      <c r="DU756">
        <v>20.8244</v>
      </c>
      <c r="DV756">
        <v>1028.70769230769</v>
      </c>
      <c r="DW756">
        <v>23.2529538461538</v>
      </c>
      <c r="DX756">
        <v>500.011461538462</v>
      </c>
      <c r="DY756">
        <v>90.2666615384615</v>
      </c>
      <c r="DZ756">
        <v>0.0325160230769231</v>
      </c>
      <c r="EA756">
        <v>30.1117</v>
      </c>
      <c r="EB756">
        <v>29.9977538461538</v>
      </c>
      <c r="EC756">
        <v>999.9</v>
      </c>
      <c r="ED756">
        <v>0</v>
      </c>
      <c r="EE756">
        <v>0</v>
      </c>
      <c r="EF756">
        <v>9992.24692307692</v>
      </c>
      <c r="EG756">
        <v>0</v>
      </c>
      <c r="EH756">
        <v>14.6185</v>
      </c>
      <c r="EI756">
        <v>-60.6863692307692</v>
      </c>
      <c r="EJ756">
        <v>1057.41461538462</v>
      </c>
      <c r="EK756">
        <v>1116.37538461538</v>
      </c>
      <c r="EL756">
        <v>2.79456615384615</v>
      </c>
      <c r="EM756">
        <v>1093.12769230769</v>
      </c>
      <c r="EN756">
        <v>20.8244</v>
      </c>
      <c r="EO756">
        <v>2.13200384615385</v>
      </c>
      <c r="EP756">
        <v>1.87974769230769</v>
      </c>
      <c r="EQ756">
        <v>18.4603307692308</v>
      </c>
      <c r="ER756">
        <v>16.4662076923077</v>
      </c>
      <c r="ES756">
        <v>1999.94</v>
      </c>
      <c r="ET756">
        <v>0.980002153846154</v>
      </c>
      <c r="EU756">
        <v>0.0199976461538462</v>
      </c>
      <c r="EV756">
        <v>0</v>
      </c>
      <c r="EW756">
        <v>926.246846153846</v>
      </c>
      <c r="EX756">
        <v>5.00059</v>
      </c>
      <c r="EY756">
        <v>18666.3692307692</v>
      </c>
      <c r="EZ756">
        <v>17359.8</v>
      </c>
      <c r="FA756">
        <v>41.2881538461538</v>
      </c>
      <c r="FB756">
        <v>41</v>
      </c>
      <c r="FC756">
        <v>40.625</v>
      </c>
      <c r="FD756">
        <v>40.5765384615385</v>
      </c>
      <c r="FE756">
        <v>42.2451538461538</v>
      </c>
      <c r="FF756">
        <v>1955.04230769231</v>
      </c>
      <c r="FG756">
        <v>39.89</v>
      </c>
      <c r="FH756">
        <v>0</v>
      </c>
      <c r="FI756">
        <v>1759357822.8</v>
      </c>
      <c r="FJ756">
        <v>0</v>
      </c>
      <c r="FK756">
        <v>926.691</v>
      </c>
      <c r="FL756">
        <v>38.1153077549659</v>
      </c>
      <c r="FM756">
        <v>777.423078273606</v>
      </c>
      <c r="FN756">
        <v>18676.796</v>
      </c>
      <c r="FO756">
        <v>15</v>
      </c>
      <c r="FP756">
        <v>0</v>
      </c>
      <c r="FQ756" t="s">
        <v>439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-60.343665</v>
      </c>
      <c r="GD756">
        <v>-7.06504511278199</v>
      </c>
      <c r="GE756">
        <v>0.998074617588785</v>
      </c>
      <c r="GF756">
        <v>0</v>
      </c>
      <c r="GG756">
        <v>924.570382352941</v>
      </c>
      <c r="GH756">
        <v>38.3084950547997</v>
      </c>
      <c r="GI756">
        <v>3.76460214298705</v>
      </c>
      <c r="GJ756">
        <v>-1</v>
      </c>
      <c r="GK756">
        <v>2.800597</v>
      </c>
      <c r="GL756">
        <v>-0.170571428571433</v>
      </c>
      <c r="GM756">
        <v>0.017155974207255</v>
      </c>
      <c r="GN756">
        <v>0</v>
      </c>
      <c r="GO756">
        <v>0</v>
      </c>
      <c r="GP756">
        <v>2</v>
      </c>
      <c r="GQ756" t="s">
        <v>481</v>
      </c>
      <c r="GR756">
        <v>3.13234</v>
      </c>
      <c r="GS756">
        <v>2.71059</v>
      </c>
      <c r="GT756">
        <v>0.170983</v>
      </c>
      <c r="GU756">
        <v>0.177547</v>
      </c>
      <c r="GV756">
        <v>0.101672</v>
      </c>
      <c r="GW756">
        <v>0.0936982</v>
      </c>
      <c r="GX756">
        <v>31244.8</v>
      </c>
      <c r="GY756">
        <v>33225.7</v>
      </c>
      <c r="GZ756">
        <v>34096</v>
      </c>
      <c r="HA756">
        <v>36574</v>
      </c>
      <c r="HB756">
        <v>43255.9</v>
      </c>
      <c r="HC756">
        <v>47597.2</v>
      </c>
      <c r="HD756">
        <v>53180.3</v>
      </c>
      <c r="HE756">
        <v>58451.1</v>
      </c>
      <c r="HF756">
        <v>1.963</v>
      </c>
      <c r="HG756">
        <v>1.7834</v>
      </c>
      <c r="HH756">
        <v>0.142418</v>
      </c>
      <c r="HI756">
        <v>0</v>
      </c>
      <c r="HJ756">
        <v>27.6776</v>
      </c>
      <c r="HK756">
        <v>999.9</v>
      </c>
      <c r="HL756">
        <v>49.249</v>
      </c>
      <c r="HM756">
        <v>30.887</v>
      </c>
      <c r="HN756">
        <v>24.4559</v>
      </c>
      <c r="HO756">
        <v>54.8215</v>
      </c>
      <c r="HP756">
        <v>45.9415</v>
      </c>
      <c r="HQ756">
        <v>1</v>
      </c>
      <c r="HR756">
        <v>0.0355488</v>
      </c>
      <c r="HS756">
        <v>-0.446364</v>
      </c>
      <c r="HT756">
        <v>20.1121</v>
      </c>
      <c r="HU756">
        <v>5.19767</v>
      </c>
      <c r="HV756">
        <v>12.004</v>
      </c>
      <c r="HW756">
        <v>4.97515</v>
      </c>
      <c r="HX756">
        <v>3.29398</v>
      </c>
      <c r="HY756">
        <v>9999</v>
      </c>
      <c r="HZ756">
        <v>9999</v>
      </c>
      <c r="IA756">
        <v>999.9</v>
      </c>
      <c r="IB756">
        <v>9999</v>
      </c>
      <c r="IC756">
        <v>1.86325</v>
      </c>
      <c r="ID756">
        <v>1.86813</v>
      </c>
      <c r="IE756">
        <v>1.8679</v>
      </c>
      <c r="IF756">
        <v>1.86905</v>
      </c>
      <c r="IG756">
        <v>1.86988</v>
      </c>
      <c r="IH756">
        <v>1.86589</v>
      </c>
      <c r="II756">
        <v>1.86698</v>
      </c>
      <c r="IJ756">
        <v>1.86844</v>
      </c>
      <c r="IK756">
        <v>5</v>
      </c>
      <c r="IL756">
        <v>0</v>
      </c>
      <c r="IM756">
        <v>0</v>
      </c>
      <c r="IN756">
        <v>0</v>
      </c>
      <c r="IO756" t="s">
        <v>441</v>
      </c>
      <c r="IP756" t="s">
        <v>442</v>
      </c>
      <c r="IQ756" t="s">
        <v>443</v>
      </c>
      <c r="IR756" t="s">
        <v>443</v>
      </c>
      <c r="IS756" t="s">
        <v>443</v>
      </c>
      <c r="IT756" t="s">
        <v>443</v>
      </c>
      <c r="IU756">
        <v>0</v>
      </c>
      <c r="IV756">
        <v>100</v>
      </c>
      <c r="IW756">
        <v>100</v>
      </c>
      <c r="IX756">
        <v>3.81</v>
      </c>
      <c r="IY756">
        <v>0.3659</v>
      </c>
      <c r="IZ756">
        <v>0.591063205497763</v>
      </c>
      <c r="JA756">
        <v>0.00362635438953289</v>
      </c>
      <c r="JB756">
        <v>-8.50754122937555e-07</v>
      </c>
      <c r="JC756">
        <v>2.87264459290622e-10</v>
      </c>
      <c r="JD756">
        <v>-0.103101814204982</v>
      </c>
      <c r="JE756">
        <v>-0.017656537129445</v>
      </c>
      <c r="JF756">
        <v>0.00217271289782075</v>
      </c>
      <c r="JG756">
        <v>-2.34727275410467e-05</v>
      </c>
      <c r="JH756">
        <v>4</v>
      </c>
      <c r="JI756">
        <v>2183</v>
      </c>
      <c r="JJ756">
        <v>1</v>
      </c>
      <c r="JK756">
        <v>27</v>
      </c>
      <c r="JL756">
        <v>29322630.4</v>
      </c>
      <c r="JM756">
        <v>29322630.4</v>
      </c>
      <c r="JN756">
        <v>2.21924</v>
      </c>
      <c r="JO756">
        <v>2.62817</v>
      </c>
      <c r="JP756">
        <v>1.54785</v>
      </c>
      <c r="JQ756">
        <v>2.31201</v>
      </c>
      <c r="JR756">
        <v>1.64673</v>
      </c>
      <c r="JS756">
        <v>2.25342</v>
      </c>
      <c r="JT756">
        <v>34.3725</v>
      </c>
      <c r="JU756">
        <v>24.1838</v>
      </c>
      <c r="JV756">
        <v>18</v>
      </c>
      <c r="JW756">
        <v>506.267</v>
      </c>
      <c r="JX756">
        <v>392.273</v>
      </c>
      <c r="JY756">
        <v>28.013</v>
      </c>
      <c r="JZ756">
        <v>27.8013</v>
      </c>
      <c r="KA756">
        <v>30.0001</v>
      </c>
      <c r="KB756">
        <v>27.7421</v>
      </c>
      <c r="KC756">
        <v>27.693</v>
      </c>
      <c r="KD756">
        <v>44.5395</v>
      </c>
      <c r="KE756">
        <v>15.1233</v>
      </c>
      <c r="KF756">
        <v>19.3537</v>
      </c>
      <c r="KG756">
        <v>28.0223</v>
      </c>
      <c r="KH756">
        <v>1142.9</v>
      </c>
      <c r="KI756">
        <v>20.8264</v>
      </c>
      <c r="KJ756">
        <v>96.6772</v>
      </c>
      <c r="KK756">
        <v>94.705</v>
      </c>
    </row>
    <row r="757" spans="1:297">
      <c r="A757">
        <v>741</v>
      </c>
      <c r="B757">
        <v>1759357827.1</v>
      </c>
      <c r="C757">
        <v>24967.0999999046</v>
      </c>
      <c r="D757" t="s">
        <v>1930</v>
      </c>
      <c r="E757" t="s">
        <v>1931</v>
      </c>
      <c r="F757">
        <v>5</v>
      </c>
      <c r="G757" t="s">
        <v>1795</v>
      </c>
      <c r="H757" t="s">
        <v>436</v>
      </c>
      <c r="I757">
        <v>1759357818.94615</v>
      </c>
      <c r="J757">
        <f>(K757)/1000</f>
        <v>0</v>
      </c>
      <c r="K757">
        <f>IF(DP757, AN757, AH757)</f>
        <v>0</v>
      </c>
      <c r="L757">
        <f>IF(DP757, AI757, AG757)</f>
        <v>0</v>
      </c>
      <c r="M757">
        <f>DR757 - IF(AU757&gt;1, L757*DL757*100.0/(AW757), 0)</f>
        <v>0</v>
      </c>
      <c r="N757">
        <f>((T757-J757/2)*M757-L757)/(T757+J757/2)</f>
        <v>0</v>
      </c>
      <c r="O757">
        <f>N757*(DY757+DZ757)/1000.0</f>
        <v>0</v>
      </c>
      <c r="P757">
        <f>(DR757 - IF(AU757&gt;1, L757*DL757*100.0/(AW757), 0))*(DY757+DZ757)/1000.0</f>
        <v>0</v>
      </c>
      <c r="Q757">
        <f>2.0/((1/S757-1/R757)+SIGN(S757)*SQRT((1/S757-1/R757)*(1/S757-1/R757) + 4*DM757/((DM757+1)*(DM757+1))*(2*1/S757*1/R757-1/R757*1/R757)))</f>
        <v>0</v>
      </c>
      <c r="R757">
        <f>IF(LEFT(DN757,1)&lt;&gt;"0",IF(LEFT(DN757,1)="1",3.0,DO757),$D$5+$E$5*(EF757*DY757/($K$5*1000))+$F$5*(EF757*DY757/($K$5*1000))*MAX(MIN(DL757,$J$5),$I$5)*MAX(MIN(DL757,$J$5),$I$5)+$G$5*MAX(MIN(DL757,$J$5),$I$5)*(EF757*DY757/($K$5*1000))+$H$5*(EF757*DY757/($K$5*1000))*(EF757*DY757/($K$5*1000)))</f>
        <v>0</v>
      </c>
      <c r="S757">
        <f>J757*(1000-(1000*0.61365*exp(17.502*W757/(240.97+W757))/(DY757+DZ757)+DT757)/2)/(1000*0.61365*exp(17.502*W757/(240.97+W757))/(DY757+DZ757)-DT757)</f>
        <v>0</v>
      </c>
      <c r="T757">
        <f>1/((DM757+1)/(Q757/1.6)+1/(R757/1.37)) + DM757/((DM757+1)/(Q757/1.6) + DM757/(R757/1.37))</f>
        <v>0</v>
      </c>
      <c r="U757">
        <f>(DH757*DK757)</f>
        <v>0</v>
      </c>
      <c r="V757">
        <f>(EA757+(U757+2*0.95*5.67E-8*(((EA757+$B$7)+273)^4-(EA757+273)^4)-44100*J757)/(1.84*29.3*R757+8*0.95*5.67E-8*(EA757+273)^3))</f>
        <v>0</v>
      </c>
      <c r="W757">
        <f>($C$7*EB757+$D$7*EC757+$E$7*V757)</f>
        <v>0</v>
      </c>
      <c r="X757">
        <f>0.61365*exp(17.502*W757/(240.97+W757))</f>
        <v>0</v>
      </c>
      <c r="Y757">
        <f>(Z757/AA757*100)</f>
        <v>0</v>
      </c>
      <c r="Z757">
        <f>DT757*(DY757+DZ757)/1000</f>
        <v>0</v>
      </c>
      <c r="AA757">
        <f>0.61365*exp(17.502*EA757/(240.97+EA757))</f>
        <v>0</v>
      </c>
      <c r="AB757">
        <f>(X757-DT757*(DY757+DZ757)/1000)</f>
        <v>0</v>
      </c>
      <c r="AC757">
        <f>(-J757*44100)</f>
        <v>0</v>
      </c>
      <c r="AD757">
        <f>2*29.3*R757*0.92*(EA757-W757)</f>
        <v>0</v>
      </c>
      <c r="AE757">
        <f>2*0.95*5.67E-8*(((EA757+$B$7)+273)^4-(W757+273)^4)</f>
        <v>0</v>
      </c>
      <c r="AF757">
        <f>U757+AE757+AC757+AD757</f>
        <v>0</v>
      </c>
      <c r="AG757">
        <f>DX757*AU757*(DS757-DR757*(1000-AU757*DU757)/(1000-AU757*DT757))/(100*DL757)</f>
        <v>0</v>
      </c>
      <c r="AH757">
        <f>1000*DX757*AU757*(DT757-DU757)/(100*DL757*(1000-AU757*DT757))</f>
        <v>0</v>
      </c>
      <c r="AI757">
        <f>(AJ757 - AK757 - DY757*1E3/(8.314*(EA757+273.15)) * AM757/DX757 * AL757) * DX757/(100*DL757) * (1000 - DU757)/1000</f>
        <v>0</v>
      </c>
      <c r="AJ757">
        <v>1149.33650220536</v>
      </c>
      <c r="AK757">
        <v>1098.06066666667</v>
      </c>
      <c r="AL757">
        <v>3.26781552607221</v>
      </c>
      <c r="AM757">
        <v>64.7014413785426</v>
      </c>
      <c r="AN757">
        <f>(AP757 - AO757 + DY757*1E3/(8.314*(EA757+273.15)) * AR757/DX757 * AQ757) * DX757/(100*DL757) * 1000/(1000 - AP757)</f>
        <v>0</v>
      </c>
      <c r="AO757">
        <v>20.8503193860563</v>
      </c>
      <c r="AP757">
        <v>23.6195709090909</v>
      </c>
      <c r="AQ757">
        <v>3.86180066659802e-05</v>
      </c>
      <c r="AR757">
        <v>119.371846667819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MAX(0,($B$13+$C$13*EF757)/(1+$D$13*EF757)*DY757/(EA757+273)*$E$13)</f>
        <v>0</v>
      </c>
      <c r="AX757" t="s">
        <v>437</v>
      </c>
      <c r="AY757" t="s">
        <v>437</v>
      </c>
      <c r="AZ757">
        <v>0</v>
      </c>
      <c r="BA757">
        <v>0</v>
      </c>
      <c r="BB757">
        <f>1-AZ757/BA757</f>
        <v>0</v>
      </c>
      <c r="BC757">
        <v>0</v>
      </c>
      <c r="BD757" t="s">
        <v>437</v>
      </c>
      <c r="BE757" t="s">
        <v>437</v>
      </c>
      <c r="BF757">
        <v>0</v>
      </c>
      <c r="BG757">
        <v>0</v>
      </c>
      <c r="BH757">
        <f>1-BF757/BG757</f>
        <v>0</v>
      </c>
      <c r="BI757">
        <v>0.5</v>
      </c>
      <c r="BJ757">
        <f>DI757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437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DH757">
        <f>$B$11*EG757+$C$11*EH757+$F$11*ES757*(1-EV757)</f>
        <v>0</v>
      </c>
      <c r="DI757">
        <f>DH757*DJ757</f>
        <v>0</v>
      </c>
      <c r="DJ757">
        <f>($B$11*$D$9+$C$11*$D$9+$F$11*((FF757+EX757)/MAX(FF757+EX757+FG757, 0.1)*$I$9+FG757/MAX(FF757+EX757+FG757, 0.1)*$J$9))/($B$11+$C$11+$F$11)</f>
        <v>0</v>
      </c>
      <c r="DK757">
        <f>($B$11*$K$9+$C$11*$K$9+$F$11*((FF757+EX757)/MAX(FF757+EX757+FG757, 0.1)*$P$9+FG757/MAX(FF757+EX757+FG757, 0.1)*$Q$9))/($B$11+$C$11+$F$11)</f>
        <v>0</v>
      </c>
      <c r="DL757">
        <v>5.9</v>
      </c>
      <c r="DM757">
        <v>0.5</v>
      </c>
      <c r="DN757" t="s">
        <v>438</v>
      </c>
      <c r="DO757">
        <v>2</v>
      </c>
      <c r="DP757" t="b">
        <v>1</v>
      </c>
      <c r="DQ757">
        <v>1759357818.94615</v>
      </c>
      <c r="DR757">
        <v>1048.85153846154</v>
      </c>
      <c r="DS757">
        <v>1109.49538461538</v>
      </c>
      <c r="DT757">
        <v>23.6168461538462</v>
      </c>
      <c r="DU757">
        <v>20.8350692307692</v>
      </c>
      <c r="DV757">
        <v>1045.07076923077</v>
      </c>
      <c r="DW757">
        <v>23.2509307692308</v>
      </c>
      <c r="DX757">
        <v>500.018923076923</v>
      </c>
      <c r="DY757">
        <v>90.2669538461538</v>
      </c>
      <c r="DZ757">
        <v>0.0323694461538462</v>
      </c>
      <c r="EA757">
        <v>30.1125846153846</v>
      </c>
      <c r="EB757">
        <v>29.9976538461538</v>
      </c>
      <c r="EC757">
        <v>999.9</v>
      </c>
      <c r="ED757">
        <v>0</v>
      </c>
      <c r="EE757">
        <v>0</v>
      </c>
      <c r="EF757">
        <v>9998.98384615385</v>
      </c>
      <c r="EG757">
        <v>0</v>
      </c>
      <c r="EH757">
        <v>14.6185</v>
      </c>
      <c r="EI757">
        <v>-60.6447230769231</v>
      </c>
      <c r="EJ757">
        <v>1074.21923076923</v>
      </c>
      <c r="EK757">
        <v>1133.10230769231</v>
      </c>
      <c r="EL757">
        <v>2.78177461538462</v>
      </c>
      <c r="EM757">
        <v>1109.49538461538</v>
      </c>
      <c r="EN757">
        <v>20.8350692307692</v>
      </c>
      <c r="EO757">
        <v>2.13182</v>
      </c>
      <c r="EP757">
        <v>1.88071846153846</v>
      </c>
      <c r="EQ757">
        <v>18.4589538461538</v>
      </c>
      <c r="ER757">
        <v>16.4743076923077</v>
      </c>
      <c r="ES757">
        <v>2000.00923076923</v>
      </c>
      <c r="ET757">
        <v>0.980003</v>
      </c>
      <c r="EU757">
        <v>0.0199969307692308</v>
      </c>
      <c r="EV757">
        <v>0</v>
      </c>
      <c r="EW757">
        <v>929.423692307692</v>
      </c>
      <c r="EX757">
        <v>5.00059</v>
      </c>
      <c r="EY757">
        <v>18731.4461538462</v>
      </c>
      <c r="EZ757">
        <v>17360.4230769231</v>
      </c>
      <c r="FA757">
        <v>41.2976923076923</v>
      </c>
      <c r="FB757">
        <v>41</v>
      </c>
      <c r="FC757">
        <v>40.625</v>
      </c>
      <c r="FD757">
        <v>40.5813846153846</v>
      </c>
      <c r="FE757">
        <v>42.2451538461538</v>
      </c>
      <c r="FF757">
        <v>1955.11307692308</v>
      </c>
      <c r="FG757">
        <v>39.89</v>
      </c>
      <c r="FH757">
        <v>0</v>
      </c>
      <c r="FI757">
        <v>1759357828.2</v>
      </c>
      <c r="FJ757">
        <v>0</v>
      </c>
      <c r="FK757">
        <v>929.930961538461</v>
      </c>
      <c r="FL757">
        <v>38.4678632713417</v>
      </c>
      <c r="FM757">
        <v>772.32478690172</v>
      </c>
      <c r="FN757">
        <v>18742.7038461538</v>
      </c>
      <c r="FO757">
        <v>15</v>
      </c>
      <c r="FP757">
        <v>0</v>
      </c>
      <c r="FQ757" t="s">
        <v>439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-60.6754666666667</v>
      </c>
      <c r="GD757">
        <v>-1.97876103896123</v>
      </c>
      <c r="GE757">
        <v>0.747729494207588</v>
      </c>
      <c r="GF757">
        <v>0</v>
      </c>
      <c r="GG757">
        <v>927.646941176471</v>
      </c>
      <c r="GH757">
        <v>38.2565928199197</v>
      </c>
      <c r="GI757">
        <v>3.76032498549524</v>
      </c>
      <c r="GJ757">
        <v>-1</v>
      </c>
      <c r="GK757">
        <v>2.78917476190476</v>
      </c>
      <c r="GL757">
        <v>-0.170962597402597</v>
      </c>
      <c r="GM757">
        <v>0.0180269733399829</v>
      </c>
      <c r="GN757">
        <v>0</v>
      </c>
      <c r="GO757">
        <v>0</v>
      </c>
      <c r="GP757">
        <v>2</v>
      </c>
      <c r="GQ757" t="s">
        <v>481</v>
      </c>
      <c r="GR757">
        <v>3.13227</v>
      </c>
      <c r="GS757">
        <v>2.71084</v>
      </c>
      <c r="GT757">
        <v>0.172645</v>
      </c>
      <c r="GU757">
        <v>0.179284</v>
      </c>
      <c r="GV757">
        <v>0.10168</v>
      </c>
      <c r="GW757">
        <v>0.0937057</v>
      </c>
      <c r="GX757">
        <v>31182.3</v>
      </c>
      <c r="GY757">
        <v>33155.8</v>
      </c>
      <c r="GZ757">
        <v>34096.1</v>
      </c>
      <c r="HA757">
        <v>36574.3</v>
      </c>
      <c r="HB757">
        <v>43255.7</v>
      </c>
      <c r="HC757">
        <v>47597.3</v>
      </c>
      <c r="HD757">
        <v>53180.5</v>
      </c>
      <c r="HE757">
        <v>58451.4</v>
      </c>
      <c r="HF757">
        <v>1.96268</v>
      </c>
      <c r="HG757">
        <v>1.78353</v>
      </c>
      <c r="HH757">
        <v>0.142418</v>
      </c>
      <c r="HI757">
        <v>0</v>
      </c>
      <c r="HJ757">
        <v>27.6776</v>
      </c>
      <c r="HK757">
        <v>999.9</v>
      </c>
      <c r="HL757">
        <v>49.274</v>
      </c>
      <c r="HM757">
        <v>30.907</v>
      </c>
      <c r="HN757">
        <v>24.4979</v>
      </c>
      <c r="HO757">
        <v>55.3415</v>
      </c>
      <c r="HP757">
        <v>45.9896</v>
      </c>
      <c r="HQ757">
        <v>1</v>
      </c>
      <c r="HR757">
        <v>0.0351372</v>
      </c>
      <c r="HS757">
        <v>-0.453145</v>
      </c>
      <c r="HT757">
        <v>20.1123</v>
      </c>
      <c r="HU757">
        <v>5.19767</v>
      </c>
      <c r="HV757">
        <v>12.004</v>
      </c>
      <c r="HW757">
        <v>4.97525</v>
      </c>
      <c r="HX757">
        <v>3.29388</v>
      </c>
      <c r="HY757">
        <v>9999</v>
      </c>
      <c r="HZ757">
        <v>9999</v>
      </c>
      <c r="IA757">
        <v>999.9</v>
      </c>
      <c r="IB757">
        <v>9999</v>
      </c>
      <c r="IC757">
        <v>1.86325</v>
      </c>
      <c r="ID757">
        <v>1.86813</v>
      </c>
      <c r="IE757">
        <v>1.86786</v>
      </c>
      <c r="IF757">
        <v>1.86905</v>
      </c>
      <c r="IG757">
        <v>1.86987</v>
      </c>
      <c r="IH757">
        <v>1.86587</v>
      </c>
      <c r="II757">
        <v>1.86694</v>
      </c>
      <c r="IJ757">
        <v>1.86844</v>
      </c>
      <c r="IK757">
        <v>5</v>
      </c>
      <c r="IL757">
        <v>0</v>
      </c>
      <c r="IM757">
        <v>0</v>
      </c>
      <c r="IN757">
        <v>0</v>
      </c>
      <c r="IO757" t="s">
        <v>441</v>
      </c>
      <c r="IP757" t="s">
        <v>442</v>
      </c>
      <c r="IQ757" t="s">
        <v>443</v>
      </c>
      <c r="IR757" t="s">
        <v>443</v>
      </c>
      <c r="IS757" t="s">
        <v>443</v>
      </c>
      <c r="IT757" t="s">
        <v>443</v>
      </c>
      <c r="IU757">
        <v>0</v>
      </c>
      <c r="IV757">
        <v>100</v>
      </c>
      <c r="IW757">
        <v>100</v>
      </c>
      <c r="IX757">
        <v>3.86</v>
      </c>
      <c r="IY757">
        <v>0.366</v>
      </c>
      <c r="IZ757">
        <v>0.591063205497763</v>
      </c>
      <c r="JA757">
        <v>0.00362635438953289</v>
      </c>
      <c r="JB757">
        <v>-8.50754122937555e-07</v>
      </c>
      <c r="JC757">
        <v>2.87264459290622e-10</v>
      </c>
      <c r="JD757">
        <v>-0.103101814204982</v>
      </c>
      <c r="JE757">
        <v>-0.017656537129445</v>
      </c>
      <c r="JF757">
        <v>0.00217271289782075</v>
      </c>
      <c r="JG757">
        <v>-2.34727275410467e-05</v>
      </c>
      <c r="JH757">
        <v>4</v>
      </c>
      <c r="JI757">
        <v>2183</v>
      </c>
      <c r="JJ757">
        <v>1</v>
      </c>
      <c r="JK757">
        <v>27</v>
      </c>
      <c r="JL757">
        <v>29322630.5</v>
      </c>
      <c r="JM757">
        <v>29322630.5</v>
      </c>
      <c r="JN757">
        <v>2.2522</v>
      </c>
      <c r="JO757">
        <v>2.6123</v>
      </c>
      <c r="JP757">
        <v>1.54785</v>
      </c>
      <c r="JQ757">
        <v>2.31323</v>
      </c>
      <c r="JR757">
        <v>1.64673</v>
      </c>
      <c r="JS757">
        <v>2.26929</v>
      </c>
      <c r="JT757">
        <v>34.3725</v>
      </c>
      <c r="JU757">
        <v>24.1838</v>
      </c>
      <c r="JV757">
        <v>18</v>
      </c>
      <c r="JW757">
        <v>506.063</v>
      </c>
      <c r="JX757">
        <v>392.352</v>
      </c>
      <c r="JY757">
        <v>28.018</v>
      </c>
      <c r="JZ757">
        <v>27.8018</v>
      </c>
      <c r="KA757">
        <v>30.0001</v>
      </c>
      <c r="KB757">
        <v>27.7432</v>
      </c>
      <c r="KC757">
        <v>27.6948</v>
      </c>
      <c r="KD757">
        <v>45.0814</v>
      </c>
      <c r="KE757">
        <v>15.1233</v>
      </c>
      <c r="KF757">
        <v>19.3537</v>
      </c>
      <c r="KG757">
        <v>28.0235</v>
      </c>
      <c r="KH757">
        <v>1156.47</v>
      </c>
      <c r="KI757">
        <v>20.8322</v>
      </c>
      <c r="KJ757">
        <v>96.6775</v>
      </c>
      <c r="KK757">
        <v>94.7056</v>
      </c>
    </row>
    <row r="758" spans="1:297">
      <c r="A758">
        <v>742</v>
      </c>
      <c r="B758">
        <v>1759357832.1</v>
      </c>
      <c r="C758">
        <v>24972.0999999046</v>
      </c>
      <c r="D758" t="s">
        <v>1932</v>
      </c>
      <c r="E758" t="s">
        <v>1933</v>
      </c>
      <c r="F758">
        <v>5</v>
      </c>
      <c r="G758" t="s">
        <v>1795</v>
      </c>
      <c r="H758" t="s">
        <v>436</v>
      </c>
      <c r="I758">
        <v>1759357823.94615</v>
      </c>
      <c r="J758">
        <f>(K758)/1000</f>
        <v>0</v>
      </c>
      <c r="K758">
        <f>IF(DP758, AN758, AH758)</f>
        <v>0</v>
      </c>
      <c r="L758">
        <f>IF(DP758, AI758, AG758)</f>
        <v>0</v>
      </c>
      <c r="M758">
        <f>DR758 - IF(AU758&gt;1, L758*DL758*100.0/(AW758), 0)</f>
        <v>0</v>
      </c>
      <c r="N758">
        <f>((T758-J758/2)*M758-L758)/(T758+J758/2)</f>
        <v>0</v>
      </c>
      <c r="O758">
        <f>N758*(DY758+DZ758)/1000.0</f>
        <v>0</v>
      </c>
      <c r="P758">
        <f>(DR758 - IF(AU758&gt;1, L758*DL758*100.0/(AW758), 0))*(DY758+DZ758)/1000.0</f>
        <v>0</v>
      </c>
      <c r="Q758">
        <f>2.0/((1/S758-1/R758)+SIGN(S758)*SQRT((1/S758-1/R758)*(1/S758-1/R758) + 4*DM758/((DM758+1)*(DM758+1))*(2*1/S758*1/R758-1/R758*1/R758)))</f>
        <v>0</v>
      </c>
      <c r="R758">
        <f>IF(LEFT(DN758,1)&lt;&gt;"0",IF(LEFT(DN758,1)="1",3.0,DO758),$D$5+$E$5*(EF758*DY758/($K$5*1000))+$F$5*(EF758*DY758/($K$5*1000))*MAX(MIN(DL758,$J$5),$I$5)*MAX(MIN(DL758,$J$5),$I$5)+$G$5*MAX(MIN(DL758,$J$5),$I$5)*(EF758*DY758/($K$5*1000))+$H$5*(EF758*DY758/($K$5*1000))*(EF758*DY758/($K$5*1000)))</f>
        <v>0</v>
      </c>
      <c r="S758">
        <f>J758*(1000-(1000*0.61365*exp(17.502*W758/(240.97+W758))/(DY758+DZ758)+DT758)/2)/(1000*0.61365*exp(17.502*W758/(240.97+W758))/(DY758+DZ758)-DT758)</f>
        <v>0</v>
      </c>
      <c r="T758">
        <f>1/((DM758+1)/(Q758/1.6)+1/(R758/1.37)) + DM758/((DM758+1)/(Q758/1.6) + DM758/(R758/1.37))</f>
        <v>0</v>
      </c>
      <c r="U758">
        <f>(DH758*DK758)</f>
        <v>0</v>
      </c>
      <c r="V758">
        <f>(EA758+(U758+2*0.95*5.67E-8*(((EA758+$B$7)+273)^4-(EA758+273)^4)-44100*J758)/(1.84*29.3*R758+8*0.95*5.67E-8*(EA758+273)^3))</f>
        <v>0</v>
      </c>
      <c r="W758">
        <f>($C$7*EB758+$D$7*EC758+$E$7*V758)</f>
        <v>0</v>
      </c>
      <c r="X758">
        <f>0.61365*exp(17.502*W758/(240.97+W758))</f>
        <v>0</v>
      </c>
      <c r="Y758">
        <f>(Z758/AA758*100)</f>
        <v>0</v>
      </c>
      <c r="Z758">
        <f>DT758*(DY758+DZ758)/1000</f>
        <v>0</v>
      </c>
      <c r="AA758">
        <f>0.61365*exp(17.502*EA758/(240.97+EA758))</f>
        <v>0</v>
      </c>
      <c r="AB758">
        <f>(X758-DT758*(DY758+DZ758)/1000)</f>
        <v>0</v>
      </c>
      <c r="AC758">
        <f>(-J758*44100)</f>
        <v>0</v>
      </c>
      <c r="AD758">
        <f>2*29.3*R758*0.92*(EA758-W758)</f>
        <v>0</v>
      </c>
      <c r="AE758">
        <f>2*0.95*5.67E-8*(((EA758+$B$7)+273)^4-(W758+273)^4)</f>
        <v>0</v>
      </c>
      <c r="AF758">
        <f>U758+AE758+AC758+AD758</f>
        <v>0</v>
      </c>
      <c r="AG758">
        <f>DX758*AU758*(DS758-DR758*(1000-AU758*DU758)/(1000-AU758*DT758))/(100*DL758)</f>
        <v>0</v>
      </c>
      <c r="AH758">
        <f>1000*DX758*AU758*(DT758-DU758)/(100*DL758*(1000-AU758*DT758))</f>
        <v>0</v>
      </c>
      <c r="AI758">
        <f>(AJ758 - AK758 - DY758*1E3/(8.314*(EA758+273.15)) * AM758/DX758 * AL758) * DX758/(100*DL758) * (1000 - DU758)/1000</f>
        <v>0</v>
      </c>
      <c r="AJ758">
        <v>1167.56510458587</v>
      </c>
      <c r="AK758">
        <v>1115.5536969697</v>
      </c>
      <c r="AL758">
        <v>3.52620431722037</v>
      </c>
      <c r="AM758">
        <v>64.7014413785426</v>
      </c>
      <c r="AN758">
        <f>(AP758 - AO758 + DY758*1E3/(8.314*(EA758+273.15)) * AR758/DX758 * AQ758) * DX758/(100*DL758) * 1000/(1000 - AP758)</f>
        <v>0</v>
      </c>
      <c r="AO758">
        <v>20.8525659685091</v>
      </c>
      <c r="AP758">
        <v>23.6063393939394</v>
      </c>
      <c r="AQ758">
        <v>-9.8439181566648e-05</v>
      </c>
      <c r="AR758">
        <v>119.371846667819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MAX(0,($B$13+$C$13*EF758)/(1+$D$13*EF758)*DY758/(EA758+273)*$E$13)</f>
        <v>0</v>
      </c>
      <c r="AX758" t="s">
        <v>437</v>
      </c>
      <c r="AY758" t="s">
        <v>437</v>
      </c>
      <c r="AZ758">
        <v>0</v>
      </c>
      <c r="BA758">
        <v>0</v>
      </c>
      <c r="BB758">
        <f>1-AZ758/BA758</f>
        <v>0</v>
      </c>
      <c r="BC758">
        <v>0</v>
      </c>
      <c r="BD758" t="s">
        <v>437</v>
      </c>
      <c r="BE758" t="s">
        <v>437</v>
      </c>
      <c r="BF758">
        <v>0</v>
      </c>
      <c r="BG758">
        <v>0</v>
      </c>
      <c r="BH758">
        <f>1-BF758/BG758</f>
        <v>0</v>
      </c>
      <c r="BI758">
        <v>0.5</v>
      </c>
      <c r="BJ758">
        <f>DI758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437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DH758">
        <f>$B$11*EG758+$C$11*EH758+$F$11*ES758*(1-EV758)</f>
        <v>0</v>
      </c>
      <c r="DI758">
        <f>DH758*DJ758</f>
        <v>0</v>
      </c>
      <c r="DJ758">
        <f>($B$11*$D$9+$C$11*$D$9+$F$11*((FF758+EX758)/MAX(FF758+EX758+FG758, 0.1)*$I$9+FG758/MAX(FF758+EX758+FG758, 0.1)*$J$9))/($B$11+$C$11+$F$11)</f>
        <v>0</v>
      </c>
      <c r="DK758">
        <f>($B$11*$K$9+$C$11*$K$9+$F$11*((FF758+EX758)/MAX(FF758+EX758+FG758, 0.1)*$P$9+FG758/MAX(FF758+EX758+FG758, 0.1)*$Q$9))/($B$11+$C$11+$F$11)</f>
        <v>0</v>
      </c>
      <c r="DL758">
        <v>5.9</v>
      </c>
      <c r="DM758">
        <v>0.5</v>
      </c>
      <c r="DN758" t="s">
        <v>438</v>
      </c>
      <c r="DO758">
        <v>2</v>
      </c>
      <c r="DP758" t="b">
        <v>1</v>
      </c>
      <c r="DQ758">
        <v>1759357823.94615</v>
      </c>
      <c r="DR758">
        <v>1065.28230769231</v>
      </c>
      <c r="DS758">
        <v>1126.71692307692</v>
      </c>
      <c r="DT758">
        <v>23.6145153846154</v>
      </c>
      <c r="DU758">
        <v>20.8463153846154</v>
      </c>
      <c r="DV758">
        <v>1061.45538461538</v>
      </c>
      <c r="DW758">
        <v>23.2487</v>
      </c>
      <c r="DX758">
        <v>499.963461538462</v>
      </c>
      <c r="DY758">
        <v>90.2665538461538</v>
      </c>
      <c r="DZ758">
        <v>0.0326937923076923</v>
      </c>
      <c r="EA758">
        <v>30.1088846153846</v>
      </c>
      <c r="EB758">
        <v>30.0119384615385</v>
      </c>
      <c r="EC758">
        <v>999.9</v>
      </c>
      <c r="ED758">
        <v>0</v>
      </c>
      <c r="EE758">
        <v>0</v>
      </c>
      <c r="EF758">
        <v>9992.97769230769</v>
      </c>
      <c r="EG758">
        <v>0</v>
      </c>
      <c r="EH758">
        <v>14.6185</v>
      </c>
      <c r="EI758">
        <v>-61.4358384615385</v>
      </c>
      <c r="EJ758">
        <v>1091.04461538462</v>
      </c>
      <c r="EK758">
        <v>1150.70384615385</v>
      </c>
      <c r="EL758">
        <v>2.7682</v>
      </c>
      <c r="EM758">
        <v>1126.71692307692</v>
      </c>
      <c r="EN758">
        <v>20.8463153846154</v>
      </c>
      <c r="EO758">
        <v>2.13160076923077</v>
      </c>
      <c r="EP758">
        <v>1.88172538461538</v>
      </c>
      <c r="EQ758">
        <v>18.4573153846154</v>
      </c>
      <c r="ER758">
        <v>16.4827230769231</v>
      </c>
      <c r="ES758">
        <v>2000.03076923077</v>
      </c>
      <c r="ET758">
        <v>0.980003307692308</v>
      </c>
      <c r="EU758">
        <v>0.0199966923076923</v>
      </c>
      <c r="EV758">
        <v>0</v>
      </c>
      <c r="EW758">
        <v>932.554</v>
      </c>
      <c r="EX758">
        <v>5.00059</v>
      </c>
      <c r="EY758">
        <v>18796.4384615385</v>
      </c>
      <c r="EZ758">
        <v>17360.6153846154</v>
      </c>
      <c r="FA758">
        <v>41.3024615384615</v>
      </c>
      <c r="FB758">
        <v>41</v>
      </c>
      <c r="FC758">
        <v>40.625</v>
      </c>
      <c r="FD758">
        <v>40.5813846153846</v>
      </c>
      <c r="FE758">
        <v>42.25</v>
      </c>
      <c r="FF758">
        <v>1955.13538461538</v>
      </c>
      <c r="FG758">
        <v>39.89</v>
      </c>
      <c r="FH758">
        <v>0</v>
      </c>
      <c r="FI758">
        <v>1759357833</v>
      </c>
      <c r="FJ758">
        <v>0</v>
      </c>
      <c r="FK758">
        <v>933.042307692308</v>
      </c>
      <c r="FL758">
        <v>39.4266666135046</v>
      </c>
      <c r="FM758">
        <v>781.288887813835</v>
      </c>
      <c r="FN758">
        <v>18804.8423076923</v>
      </c>
      <c r="FO758">
        <v>15</v>
      </c>
      <c r="FP758">
        <v>0</v>
      </c>
      <c r="FQ758" t="s">
        <v>439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-61.04121</v>
      </c>
      <c r="GD758">
        <v>-7.63033082706755</v>
      </c>
      <c r="GE758">
        <v>1.00380436883887</v>
      </c>
      <c r="GF758">
        <v>0</v>
      </c>
      <c r="GG758">
        <v>930.7285</v>
      </c>
      <c r="GH758">
        <v>38.5318410969324</v>
      </c>
      <c r="GI758">
        <v>3.78620037885259</v>
      </c>
      <c r="GJ758">
        <v>-1</v>
      </c>
      <c r="GK758">
        <v>2.7758475</v>
      </c>
      <c r="GL758">
        <v>-0.151607368421052</v>
      </c>
      <c r="GM758">
        <v>0.0157505989965462</v>
      </c>
      <c r="GN758">
        <v>0</v>
      </c>
      <c r="GO758">
        <v>0</v>
      </c>
      <c r="GP758">
        <v>2</v>
      </c>
      <c r="GQ758" t="s">
        <v>481</v>
      </c>
      <c r="GR758">
        <v>3.13223</v>
      </c>
      <c r="GS758">
        <v>2.71095</v>
      </c>
      <c r="GT758">
        <v>0.174396</v>
      </c>
      <c r="GU758">
        <v>0.180929</v>
      </c>
      <c r="GV758">
        <v>0.10164</v>
      </c>
      <c r="GW758">
        <v>0.0937167</v>
      </c>
      <c r="GX758">
        <v>31116.3</v>
      </c>
      <c r="GY758">
        <v>33089.3</v>
      </c>
      <c r="GZ758">
        <v>34096.1</v>
      </c>
      <c r="HA758">
        <v>36574.2</v>
      </c>
      <c r="HB758">
        <v>43257.8</v>
      </c>
      <c r="HC758">
        <v>47596.6</v>
      </c>
      <c r="HD758">
        <v>53180.3</v>
      </c>
      <c r="HE758">
        <v>58451.1</v>
      </c>
      <c r="HF758">
        <v>1.96262</v>
      </c>
      <c r="HG758">
        <v>1.78355</v>
      </c>
      <c r="HH758">
        <v>0.147931</v>
      </c>
      <c r="HI758">
        <v>0</v>
      </c>
      <c r="HJ758">
        <v>27.6799</v>
      </c>
      <c r="HK758">
        <v>999.9</v>
      </c>
      <c r="HL758">
        <v>49.274</v>
      </c>
      <c r="HM758">
        <v>30.907</v>
      </c>
      <c r="HN758">
        <v>24.4957</v>
      </c>
      <c r="HO758">
        <v>54.4515</v>
      </c>
      <c r="HP758">
        <v>46.0377</v>
      </c>
      <c r="HQ758">
        <v>1</v>
      </c>
      <c r="HR758">
        <v>0.0355691</v>
      </c>
      <c r="HS758">
        <v>-0.455972</v>
      </c>
      <c r="HT758">
        <v>20.1122</v>
      </c>
      <c r="HU758">
        <v>5.19707</v>
      </c>
      <c r="HV758">
        <v>12.004</v>
      </c>
      <c r="HW758">
        <v>4.97495</v>
      </c>
      <c r="HX758">
        <v>3.29395</v>
      </c>
      <c r="HY758">
        <v>9999</v>
      </c>
      <c r="HZ758">
        <v>9999</v>
      </c>
      <c r="IA758">
        <v>999.9</v>
      </c>
      <c r="IB758">
        <v>9999</v>
      </c>
      <c r="IC758">
        <v>1.86326</v>
      </c>
      <c r="ID758">
        <v>1.86813</v>
      </c>
      <c r="IE758">
        <v>1.86788</v>
      </c>
      <c r="IF758">
        <v>1.86905</v>
      </c>
      <c r="IG758">
        <v>1.86992</v>
      </c>
      <c r="IH758">
        <v>1.86592</v>
      </c>
      <c r="II758">
        <v>1.86699</v>
      </c>
      <c r="IJ758">
        <v>1.86844</v>
      </c>
      <c r="IK758">
        <v>5</v>
      </c>
      <c r="IL758">
        <v>0</v>
      </c>
      <c r="IM758">
        <v>0</v>
      </c>
      <c r="IN758">
        <v>0</v>
      </c>
      <c r="IO758" t="s">
        <v>441</v>
      </c>
      <c r="IP758" t="s">
        <v>442</v>
      </c>
      <c r="IQ758" t="s">
        <v>443</v>
      </c>
      <c r="IR758" t="s">
        <v>443</v>
      </c>
      <c r="IS758" t="s">
        <v>443</v>
      </c>
      <c r="IT758" t="s">
        <v>443</v>
      </c>
      <c r="IU758">
        <v>0</v>
      </c>
      <c r="IV758">
        <v>100</v>
      </c>
      <c r="IW758">
        <v>100</v>
      </c>
      <c r="IX758">
        <v>3.9</v>
      </c>
      <c r="IY758">
        <v>0.3654</v>
      </c>
      <c r="IZ758">
        <v>0.591063205497763</v>
      </c>
      <c r="JA758">
        <v>0.00362635438953289</v>
      </c>
      <c r="JB758">
        <v>-8.50754122937555e-07</v>
      </c>
      <c r="JC758">
        <v>2.87264459290622e-10</v>
      </c>
      <c r="JD758">
        <v>-0.103101814204982</v>
      </c>
      <c r="JE758">
        <v>-0.017656537129445</v>
      </c>
      <c r="JF758">
        <v>0.00217271289782075</v>
      </c>
      <c r="JG758">
        <v>-2.34727275410467e-05</v>
      </c>
      <c r="JH758">
        <v>4</v>
      </c>
      <c r="JI758">
        <v>2183</v>
      </c>
      <c r="JJ758">
        <v>1</v>
      </c>
      <c r="JK758">
        <v>27</v>
      </c>
      <c r="JL758">
        <v>29322630.5</v>
      </c>
      <c r="JM758">
        <v>29322630.5</v>
      </c>
      <c r="JN758">
        <v>2.27295</v>
      </c>
      <c r="JO758">
        <v>2.62329</v>
      </c>
      <c r="JP758">
        <v>1.54785</v>
      </c>
      <c r="JQ758">
        <v>2.31201</v>
      </c>
      <c r="JR758">
        <v>1.64551</v>
      </c>
      <c r="JS758">
        <v>2.25464</v>
      </c>
      <c r="JT758">
        <v>34.3952</v>
      </c>
      <c r="JU758">
        <v>24.1838</v>
      </c>
      <c r="JV758">
        <v>18</v>
      </c>
      <c r="JW758">
        <v>506.048</v>
      </c>
      <c r="JX758">
        <v>392.375</v>
      </c>
      <c r="JY758">
        <v>28.0217</v>
      </c>
      <c r="JZ758">
        <v>27.8042</v>
      </c>
      <c r="KA758">
        <v>30.0001</v>
      </c>
      <c r="KB758">
        <v>27.7451</v>
      </c>
      <c r="KC758">
        <v>27.6962</v>
      </c>
      <c r="KD758">
        <v>45.6201</v>
      </c>
      <c r="KE758">
        <v>15.1233</v>
      </c>
      <c r="KF758">
        <v>19.3537</v>
      </c>
      <c r="KG758">
        <v>28.021</v>
      </c>
      <c r="KH758">
        <v>1176.79</v>
      </c>
      <c r="KI758">
        <v>20.8521</v>
      </c>
      <c r="KJ758">
        <v>96.6774</v>
      </c>
      <c r="KK758">
        <v>94.7051</v>
      </c>
    </row>
    <row r="759" spans="1:297">
      <c r="A759">
        <v>743</v>
      </c>
      <c r="B759">
        <v>1759357837.1</v>
      </c>
      <c r="C759">
        <v>24977.0999999046</v>
      </c>
      <c r="D759" t="s">
        <v>1934</v>
      </c>
      <c r="E759" t="s">
        <v>1935</v>
      </c>
      <c r="F759">
        <v>5</v>
      </c>
      <c r="G759" t="s">
        <v>1795</v>
      </c>
      <c r="H759" t="s">
        <v>436</v>
      </c>
      <c r="I759">
        <v>1759357828.94615</v>
      </c>
      <c r="J759">
        <f>(K759)/1000</f>
        <v>0</v>
      </c>
      <c r="K759">
        <f>IF(DP759, AN759, AH759)</f>
        <v>0</v>
      </c>
      <c r="L759">
        <f>IF(DP759, AI759, AG759)</f>
        <v>0</v>
      </c>
      <c r="M759">
        <f>DR759 - IF(AU759&gt;1, L759*DL759*100.0/(AW759), 0)</f>
        <v>0</v>
      </c>
      <c r="N759">
        <f>((T759-J759/2)*M759-L759)/(T759+J759/2)</f>
        <v>0</v>
      </c>
      <c r="O759">
        <f>N759*(DY759+DZ759)/1000.0</f>
        <v>0</v>
      </c>
      <c r="P759">
        <f>(DR759 - IF(AU759&gt;1, L759*DL759*100.0/(AW759), 0))*(DY759+DZ759)/1000.0</f>
        <v>0</v>
      </c>
      <c r="Q759">
        <f>2.0/((1/S759-1/R759)+SIGN(S759)*SQRT((1/S759-1/R759)*(1/S759-1/R759) + 4*DM759/((DM759+1)*(DM759+1))*(2*1/S759*1/R759-1/R759*1/R759)))</f>
        <v>0</v>
      </c>
      <c r="R759">
        <f>IF(LEFT(DN759,1)&lt;&gt;"0",IF(LEFT(DN759,1)="1",3.0,DO759),$D$5+$E$5*(EF759*DY759/($K$5*1000))+$F$5*(EF759*DY759/($K$5*1000))*MAX(MIN(DL759,$J$5),$I$5)*MAX(MIN(DL759,$J$5),$I$5)+$G$5*MAX(MIN(DL759,$J$5),$I$5)*(EF759*DY759/($K$5*1000))+$H$5*(EF759*DY759/($K$5*1000))*(EF759*DY759/($K$5*1000)))</f>
        <v>0</v>
      </c>
      <c r="S759">
        <f>J759*(1000-(1000*0.61365*exp(17.502*W759/(240.97+W759))/(DY759+DZ759)+DT759)/2)/(1000*0.61365*exp(17.502*W759/(240.97+W759))/(DY759+DZ759)-DT759)</f>
        <v>0</v>
      </c>
      <c r="T759">
        <f>1/((DM759+1)/(Q759/1.6)+1/(R759/1.37)) + DM759/((DM759+1)/(Q759/1.6) + DM759/(R759/1.37))</f>
        <v>0</v>
      </c>
      <c r="U759">
        <f>(DH759*DK759)</f>
        <v>0</v>
      </c>
      <c r="V759">
        <f>(EA759+(U759+2*0.95*5.67E-8*(((EA759+$B$7)+273)^4-(EA759+273)^4)-44100*J759)/(1.84*29.3*R759+8*0.95*5.67E-8*(EA759+273)^3))</f>
        <v>0</v>
      </c>
      <c r="W759">
        <f>($C$7*EB759+$D$7*EC759+$E$7*V759)</f>
        <v>0</v>
      </c>
      <c r="X759">
        <f>0.61365*exp(17.502*W759/(240.97+W759))</f>
        <v>0</v>
      </c>
      <c r="Y759">
        <f>(Z759/AA759*100)</f>
        <v>0</v>
      </c>
      <c r="Z759">
        <f>DT759*(DY759+DZ759)/1000</f>
        <v>0</v>
      </c>
      <c r="AA759">
        <f>0.61365*exp(17.502*EA759/(240.97+EA759))</f>
        <v>0</v>
      </c>
      <c r="AB759">
        <f>(X759-DT759*(DY759+DZ759)/1000)</f>
        <v>0</v>
      </c>
      <c r="AC759">
        <f>(-J759*44100)</f>
        <v>0</v>
      </c>
      <c r="AD759">
        <f>2*29.3*R759*0.92*(EA759-W759)</f>
        <v>0</v>
      </c>
      <c r="AE759">
        <f>2*0.95*5.67E-8*(((EA759+$B$7)+273)^4-(W759+273)^4)</f>
        <v>0</v>
      </c>
      <c r="AF759">
        <f>U759+AE759+AC759+AD759</f>
        <v>0</v>
      </c>
      <c r="AG759">
        <f>DX759*AU759*(DS759-DR759*(1000-AU759*DU759)/(1000-AU759*DT759))/(100*DL759)</f>
        <v>0</v>
      </c>
      <c r="AH759">
        <f>1000*DX759*AU759*(DT759-DU759)/(100*DL759*(1000-AU759*DT759))</f>
        <v>0</v>
      </c>
      <c r="AI759">
        <f>(AJ759 - AK759 - DY759*1E3/(8.314*(EA759+273.15)) * AM759/DX759 * AL759) * DX759/(100*DL759) * (1000 - DU759)/1000</f>
        <v>0</v>
      </c>
      <c r="AJ759">
        <v>1183.94128886438</v>
      </c>
      <c r="AK759">
        <v>1131.85181818182</v>
      </c>
      <c r="AL759">
        <v>3.23407809978271</v>
      </c>
      <c r="AM759">
        <v>64.7014413785426</v>
      </c>
      <c r="AN759">
        <f>(AP759 - AO759 + DY759*1E3/(8.314*(EA759+273.15)) * AR759/DX759 * AQ759) * DX759/(100*DL759) * 1000/(1000 - AP759)</f>
        <v>0</v>
      </c>
      <c r="AO759">
        <v>20.854274605203</v>
      </c>
      <c r="AP759">
        <v>23.5995854545454</v>
      </c>
      <c r="AQ759">
        <v>-6.3484542393021e-05</v>
      </c>
      <c r="AR759">
        <v>119.371846667819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MAX(0,($B$13+$C$13*EF759)/(1+$D$13*EF759)*DY759/(EA759+273)*$E$13)</f>
        <v>0</v>
      </c>
      <c r="AX759" t="s">
        <v>437</v>
      </c>
      <c r="AY759" t="s">
        <v>437</v>
      </c>
      <c r="AZ759">
        <v>0</v>
      </c>
      <c r="BA759">
        <v>0</v>
      </c>
      <c r="BB759">
        <f>1-AZ759/BA759</f>
        <v>0</v>
      </c>
      <c r="BC759">
        <v>0</v>
      </c>
      <c r="BD759" t="s">
        <v>437</v>
      </c>
      <c r="BE759" t="s">
        <v>437</v>
      </c>
      <c r="BF759">
        <v>0</v>
      </c>
      <c r="BG759">
        <v>0</v>
      </c>
      <c r="BH759">
        <f>1-BF759/BG759</f>
        <v>0</v>
      </c>
      <c r="BI759">
        <v>0.5</v>
      </c>
      <c r="BJ759">
        <f>DI759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437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DH759">
        <f>$B$11*EG759+$C$11*EH759+$F$11*ES759*(1-EV759)</f>
        <v>0</v>
      </c>
      <c r="DI759">
        <f>DH759*DJ759</f>
        <v>0</v>
      </c>
      <c r="DJ759">
        <f>($B$11*$D$9+$C$11*$D$9+$F$11*((FF759+EX759)/MAX(FF759+EX759+FG759, 0.1)*$I$9+FG759/MAX(FF759+EX759+FG759, 0.1)*$J$9))/($B$11+$C$11+$F$11)</f>
        <v>0</v>
      </c>
      <c r="DK759">
        <f>($B$11*$K$9+$C$11*$K$9+$F$11*((FF759+EX759)/MAX(FF759+EX759+FG759, 0.1)*$P$9+FG759/MAX(FF759+EX759+FG759, 0.1)*$Q$9))/($B$11+$C$11+$F$11)</f>
        <v>0</v>
      </c>
      <c r="DL759">
        <v>5.9</v>
      </c>
      <c r="DM759">
        <v>0.5</v>
      </c>
      <c r="DN759" t="s">
        <v>438</v>
      </c>
      <c r="DO759">
        <v>2</v>
      </c>
      <c r="DP759" t="b">
        <v>1</v>
      </c>
      <c r="DQ759">
        <v>1759357828.94615</v>
      </c>
      <c r="DR759">
        <v>1081.80384615385</v>
      </c>
      <c r="DS759">
        <v>1143.24692307692</v>
      </c>
      <c r="DT759">
        <v>23.6108538461538</v>
      </c>
      <c r="DU759">
        <v>20.8518</v>
      </c>
      <c r="DV759">
        <v>1077.93153846154</v>
      </c>
      <c r="DW759">
        <v>23.2452076923077</v>
      </c>
      <c r="DX759">
        <v>499.983307692308</v>
      </c>
      <c r="DY759">
        <v>90.2666923076923</v>
      </c>
      <c r="DZ759">
        <v>0.0326771769230769</v>
      </c>
      <c r="EA759">
        <v>30.1005153846154</v>
      </c>
      <c r="EB759">
        <v>30.0499384615385</v>
      </c>
      <c r="EC759">
        <v>999.9</v>
      </c>
      <c r="ED759">
        <v>0</v>
      </c>
      <c r="EE759">
        <v>0</v>
      </c>
      <c r="EF759">
        <v>10018.4153846154</v>
      </c>
      <c r="EG759">
        <v>0</v>
      </c>
      <c r="EH759">
        <v>14.6185</v>
      </c>
      <c r="EI759">
        <v>-61.4437230769231</v>
      </c>
      <c r="EJ759">
        <v>1107.96230769231</v>
      </c>
      <c r="EK759">
        <v>1167.59153846154</v>
      </c>
      <c r="EL759">
        <v>2.75904692307692</v>
      </c>
      <c r="EM759">
        <v>1143.24692307692</v>
      </c>
      <c r="EN759">
        <v>20.8518</v>
      </c>
      <c r="EO759">
        <v>2.13127461538462</v>
      </c>
      <c r="EP759">
        <v>1.88222384615385</v>
      </c>
      <c r="EQ759">
        <v>18.4548615384615</v>
      </c>
      <c r="ER759">
        <v>16.4868923076923</v>
      </c>
      <c r="ES759">
        <v>2000.03076923077</v>
      </c>
      <c r="ET759">
        <v>0.980003230769231</v>
      </c>
      <c r="EU759">
        <v>0.0199966923076923</v>
      </c>
      <c r="EV759">
        <v>0</v>
      </c>
      <c r="EW759">
        <v>935.744153846154</v>
      </c>
      <c r="EX759">
        <v>5.00059</v>
      </c>
      <c r="EY759">
        <v>18861.3461538462</v>
      </c>
      <c r="EZ759">
        <v>17360.6153846154</v>
      </c>
      <c r="FA759">
        <v>41.2976923076923</v>
      </c>
      <c r="FB759">
        <v>41</v>
      </c>
      <c r="FC759">
        <v>40.625</v>
      </c>
      <c r="FD759">
        <v>40.5813846153846</v>
      </c>
      <c r="FE759">
        <v>42.25</v>
      </c>
      <c r="FF759">
        <v>1955.13461538462</v>
      </c>
      <c r="FG759">
        <v>39.89</v>
      </c>
      <c r="FH759">
        <v>0</v>
      </c>
      <c r="FI759">
        <v>1759357837.8</v>
      </c>
      <c r="FJ759">
        <v>0</v>
      </c>
      <c r="FK759">
        <v>936.085730769231</v>
      </c>
      <c r="FL759">
        <v>38.2375043004503</v>
      </c>
      <c r="FM759">
        <v>766.61196631655</v>
      </c>
      <c r="FN759">
        <v>18866.1153846154</v>
      </c>
      <c r="FO759">
        <v>15</v>
      </c>
      <c r="FP759">
        <v>0</v>
      </c>
      <c r="FQ759" t="s">
        <v>439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-61.4439666666667</v>
      </c>
      <c r="GD759">
        <v>-2.19642077922085</v>
      </c>
      <c r="GE759">
        <v>0.65780248326084</v>
      </c>
      <c r="GF759">
        <v>0</v>
      </c>
      <c r="GG759">
        <v>934.147382352941</v>
      </c>
      <c r="GH759">
        <v>38.3034224786512</v>
      </c>
      <c r="GI759">
        <v>3.76389261907454</v>
      </c>
      <c r="GJ759">
        <v>-1</v>
      </c>
      <c r="GK759">
        <v>2.7642819047619</v>
      </c>
      <c r="GL759">
        <v>-0.112662857142857</v>
      </c>
      <c r="GM759">
        <v>0.012035089419039</v>
      </c>
      <c r="GN759">
        <v>0</v>
      </c>
      <c r="GO759">
        <v>0</v>
      </c>
      <c r="GP759">
        <v>2</v>
      </c>
      <c r="GQ759" t="s">
        <v>481</v>
      </c>
      <c r="GR759">
        <v>3.13252</v>
      </c>
      <c r="GS759">
        <v>2.71069</v>
      </c>
      <c r="GT759">
        <v>0.176021</v>
      </c>
      <c r="GU759">
        <v>0.182646</v>
      </c>
      <c r="GV759">
        <v>0.101616</v>
      </c>
      <c r="GW759">
        <v>0.0937183</v>
      </c>
      <c r="GX759">
        <v>31055.2</v>
      </c>
      <c r="GY759">
        <v>33019.9</v>
      </c>
      <c r="GZ759">
        <v>34096.2</v>
      </c>
      <c r="HA759">
        <v>36574.1</v>
      </c>
      <c r="HB759">
        <v>43259.5</v>
      </c>
      <c r="HC759">
        <v>47596.6</v>
      </c>
      <c r="HD759">
        <v>53180.8</v>
      </c>
      <c r="HE759">
        <v>58450.9</v>
      </c>
      <c r="HF759">
        <v>1.9632</v>
      </c>
      <c r="HG759">
        <v>1.78335</v>
      </c>
      <c r="HH759">
        <v>0.151433</v>
      </c>
      <c r="HI759">
        <v>0</v>
      </c>
      <c r="HJ759">
        <v>27.6799</v>
      </c>
      <c r="HK759">
        <v>999.9</v>
      </c>
      <c r="HL759">
        <v>49.274</v>
      </c>
      <c r="HM759">
        <v>30.907</v>
      </c>
      <c r="HN759">
        <v>24.4953</v>
      </c>
      <c r="HO759">
        <v>54.4615</v>
      </c>
      <c r="HP759">
        <v>45.9175</v>
      </c>
      <c r="HQ759">
        <v>1</v>
      </c>
      <c r="HR759">
        <v>0.0356047</v>
      </c>
      <c r="HS759">
        <v>-0.440305</v>
      </c>
      <c r="HT759">
        <v>20.1123</v>
      </c>
      <c r="HU759">
        <v>5.19782</v>
      </c>
      <c r="HV759">
        <v>12.004</v>
      </c>
      <c r="HW759">
        <v>4.9752</v>
      </c>
      <c r="HX759">
        <v>3.294</v>
      </c>
      <c r="HY759">
        <v>9999</v>
      </c>
      <c r="HZ759">
        <v>9999</v>
      </c>
      <c r="IA759">
        <v>999.9</v>
      </c>
      <c r="IB759">
        <v>9999</v>
      </c>
      <c r="IC759">
        <v>1.86325</v>
      </c>
      <c r="ID759">
        <v>1.86813</v>
      </c>
      <c r="IE759">
        <v>1.86785</v>
      </c>
      <c r="IF759">
        <v>1.86905</v>
      </c>
      <c r="IG759">
        <v>1.86987</v>
      </c>
      <c r="IH759">
        <v>1.8659</v>
      </c>
      <c r="II759">
        <v>1.86699</v>
      </c>
      <c r="IJ759">
        <v>1.86844</v>
      </c>
      <c r="IK759">
        <v>5</v>
      </c>
      <c r="IL759">
        <v>0</v>
      </c>
      <c r="IM759">
        <v>0</v>
      </c>
      <c r="IN759">
        <v>0</v>
      </c>
      <c r="IO759" t="s">
        <v>441</v>
      </c>
      <c r="IP759" t="s">
        <v>442</v>
      </c>
      <c r="IQ759" t="s">
        <v>443</v>
      </c>
      <c r="IR759" t="s">
        <v>443</v>
      </c>
      <c r="IS759" t="s">
        <v>443</v>
      </c>
      <c r="IT759" t="s">
        <v>443</v>
      </c>
      <c r="IU759">
        <v>0</v>
      </c>
      <c r="IV759">
        <v>100</v>
      </c>
      <c r="IW759">
        <v>100</v>
      </c>
      <c r="IX759">
        <v>3.95</v>
      </c>
      <c r="IY759">
        <v>0.3651</v>
      </c>
      <c r="IZ759">
        <v>0.591063205497763</v>
      </c>
      <c r="JA759">
        <v>0.00362635438953289</v>
      </c>
      <c r="JB759">
        <v>-8.50754122937555e-07</v>
      </c>
      <c r="JC759">
        <v>2.87264459290622e-10</v>
      </c>
      <c r="JD759">
        <v>-0.103101814204982</v>
      </c>
      <c r="JE759">
        <v>-0.017656537129445</v>
      </c>
      <c r="JF759">
        <v>0.00217271289782075</v>
      </c>
      <c r="JG759">
        <v>-2.34727275410467e-05</v>
      </c>
      <c r="JH759">
        <v>4</v>
      </c>
      <c r="JI759">
        <v>2183</v>
      </c>
      <c r="JJ759">
        <v>1</v>
      </c>
      <c r="JK759">
        <v>27</v>
      </c>
      <c r="JL759">
        <v>29322630.6</v>
      </c>
      <c r="JM759">
        <v>29322630.6</v>
      </c>
      <c r="JN759">
        <v>2.30469</v>
      </c>
      <c r="JO759">
        <v>2.6123</v>
      </c>
      <c r="JP759">
        <v>1.54785</v>
      </c>
      <c r="JQ759">
        <v>2.31323</v>
      </c>
      <c r="JR759">
        <v>1.64551</v>
      </c>
      <c r="JS759">
        <v>2.23877</v>
      </c>
      <c r="JT759">
        <v>34.3725</v>
      </c>
      <c r="JU759">
        <v>24.1838</v>
      </c>
      <c r="JV759">
        <v>18</v>
      </c>
      <c r="JW759">
        <v>506.447</v>
      </c>
      <c r="JX759">
        <v>392.283</v>
      </c>
      <c r="JY759">
        <v>28.0222</v>
      </c>
      <c r="JZ759">
        <v>27.8054</v>
      </c>
      <c r="KA759">
        <v>30.0002</v>
      </c>
      <c r="KB759">
        <v>27.7475</v>
      </c>
      <c r="KC759">
        <v>27.6985</v>
      </c>
      <c r="KD759">
        <v>46.1297</v>
      </c>
      <c r="KE759">
        <v>15.1233</v>
      </c>
      <c r="KF759">
        <v>19.3537</v>
      </c>
      <c r="KG759">
        <v>27.8923</v>
      </c>
      <c r="KH759">
        <v>1190.27</v>
      </c>
      <c r="KI759">
        <v>20.8714</v>
      </c>
      <c r="KJ759">
        <v>96.678</v>
      </c>
      <c r="KK759">
        <v>94.7049</v>
      </c>
    </row>
    <row r="760" spans="1:297">
      <c r="A760">
        <v>744</v>
      </c>
      <c r="B760">
        <v>1759357842.1</v>
      </c>
      <c r="C760">
        <v>24982.0999999046</v>
      </c>
      <c r="D760" t="s">
        <v>1936</v>
      </c>
      <c r="E760" t="s">
        <v>1937</v>
      </c>
      <c r="F760">
        <v>5</v>
      </c>
      <c r="G760" t="s">
        <v>1795</v>
      </c>
      <c r="H760" t="s">
        <v>436</v>
      </c>
      <c r="I760">
        <v>1759357833.94615</v>
      </c>
      <c r="J760">
        <f>(K760)/1000</f>
        <v>0</v>
      </c>
      <c r="K760">
        <f>IF(DP760, AN760, AH760)</f>
        <v>0</v>
      </c>
      <c r="L760">
        <f>IF(DP760, AI760, AG760)</f>
        <v>0</v>
      </c>
      <c r="M760">
        <f>DR760 - IF(AU760&gt;1, L760*DL760*100.0/(AW760), 0)</f>
        <v>0</v>
      </c>
      <c r="N760">
        <f>((T760-J760/2)*M760-L760)/(T760+J760/2)</f>
        <v>0</v>
      </c>
      <c r="O760">
        <f>N760*(DY760+DZ760)/1000.0</f>
        <v>0</v>
      </c>
      <c r="P760">
        <f>(DR760 - IF(AU760&gt;1, L760*DL760*100.0/(AW760), 0))*(DY760+DZ760)/1000.0</f>
        <v>0</v>
      </c>
      <c r="Q760">
        <f>2.0/((1/S760-1/R760)+SIGN(S760)*SQRT((1/S760-1/R760)*(1/S760-1/R760) + 4*DM760/((DM760+1)*(DM760+1))*(2*1/S760*1/R760-1/R760*1/R760)))</f>
        <v>0</v>
      </c>
      <c r="R760">
        <f>IF(LEFT(DN760,1)&lt;&gt;"0",IF(LEFT(DN760,1)="1",3.0,DO760),$D$5+$E$5*(EF760*DY760/($K$5*1000))+$F$5*(EF760*DY760/($K$5*1000))*MAX(MIN(DL760,$J$5),$I$5)*MAX(MIN(DL760,$J$5),$I$5)+$G$5*MAX(MIN(DL760,$J$5),$I$5)*(EF760*DY760/($K$5*1000))+$H$5*(EF760*DY760/($K$5*1000))*(EF760*DY760/($K$5*1000)))</f>
        <v>0</v>
      </c>
      <c r="S760">
        <f>J760*(1000-(1000*0.61365*exp(17.502*W760/(240.97+W760))/(DY760+DZ760)+DT760)/2)/(1000*0.61365*exp(17.502*W760/(240.97+W760))/(DY760+DZ760)-DT760)</f>
        <v>0</v>
      </c>
      <c r="T760">
        <f>1/((DM760+1)/(Q760/1.6)+1/(R760/1.37)) + DM760/((DM760+1)/(Q760/1.6) + DM760/(R760/1.37))</f>
        <v>0</v>
      </c>
      <c r="U760">
        <f>(DH760*DK760)</f>
        <v>0</v>
      </c>
      <c r="V760">
        <f>(EA760+(U760+2*0.95*5.67E-8*(((EA760+$B$7)+273)^4-(EA760+273)^4)-44100*J760)/(1.84*29.3*R760+8*0.95*5.67E-8*(EA760+273)^3))</f>
        <v>0</v>
      </c>
      <c r="W760">
        <f>($C$7*EB760+$D$7*EC760+$E$7*V760)</f>
        <v>0</v>
      </c>
      <c r="X760">
        <f>0.61365*exp(17.502*W760/(240.97+W760))</f>
        <v>0</v>
      </c>
      <c r="Y760">
        <f>(Z760/AA760*100)</f>
        <v>0</v>
      </c>
      <c r="Z760">
        <f>DT760*(DY760+DZ760)/1000</f>
        <v>0</v>
      </c>
      <c r="AA760">
        <f>0.61365*exp(17.502*EA760/(240.97+EA760))</f>
        <v>0</v>
      </c>
      <c r="AB760">
        <f>(X760-DT760*(DY760+DZ760)/1000)</f>
        <v>0</v>
      </c>
      <c r="AC760">
        <f>(-J760*44100)</f>
        <v>0</v>
      </c>
      <c r="AD760">
        <f>2*29.3*R760*0.92*(EA760-W760)</f>
        <v>0</v>
      </c>
      <c r="AE760">
        <f>2*0.95*5.67E-8*(((EA760+$B$7)+273)^4-(W760+273)^4)</f>
        <v>0</v>
      </c>
      <c r="AF760">
        <f>U760+AE760+AC760+AD760</f>
        <v>0</v>
      </c>
      <c r="AG760">
        <f>DX760*AU760*(DS760-DR760*(1000-AU760*DU760)/(1000-AU760*DT760))/(100*DL760)</f>
        <v>0</v>
      </c>
      <c r="AH760">
        <f>1000*DX760*AU760*(DT760-DU760)/(100*DL760*(1000-AU760*DT760))</f>
        <v>0</v>
      </c>
      <c r="AI760">
        <f>(AJ760 - AK760 - DY760*1E3/(8.314*(EA760+273.15)) * AM760/DX760 * AL760) * DX760/(100*DL760) * (1000 - DU760)/1000</f>
        <v>0</v>
      </c>
      <c r="AJ760">
        <v>1202.04311535504</v>
      </c>
      <c r="AK760">
        <v>1149.13951515151</v>
      </c>
      <c r="AL760">
        <v>3.47831411152767</v>
      </c>
      <c r="AM760">
        <v>64.7014413785426</v>
      </c>
      <c r="AN760">
        <f>(AP760 - AO760 + DY760*1E3/(8.314*(EA760+273.15)) * AR760/DX760 * AQ760) * DX760/(100*DL760) * 1000/(1000 - AP760)</f>
        <v>0</v>
      </c>
      <c r="AO760">
        <v>20.8555007700478</v>
      </c>
      <c r="AP760">
        <v>23.5916436363636</v>
      </c>
      <c r="AQ760">
        <v>-5.82992172433144e-05</v>
      </c>
      <c r="AR760">
        <v>119.371846667819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MAX(0,($B$13+$C$13*EF760)/(1+$D$13*EF760)*DY760/(EA760+273)*$E$13)</f>
        <v>0</v>
      </c>
      <c r="AX760" t="s">
        <v>437</v>
      </c>
      <c r="AY760" t="s">
        <v>437</v>
      </c>
      <c r="AZ760">
        <v>0</v>
      </c>
      <c r="BA760">
        <v>0</v>
      </c>
      <c r="BB760">
        <f>1-AZ760/BA760</f>
        <v>0</v>
      </c>
      <c r="BC760">
        <v>0</v>
      </c>
      <c r="BD760" t="s">
        <v>437</v>
      </c>
      <c r="BE760" t="s">
        <v>437</v>
      </c>
      <c r="BF760">
        <v>0</v>
      </c>
      <c r="BG760">
        <v>0</v>
      </c>
      <c r="BH760">
        <f>1-BF760/BG760</f>
        <v>0</v>
      </c>
      <c r="BI760">
        <v>0.5</v>
      </c>
      <c r="BJ760">
        <f>DI760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437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DH760">
        <f>$B$11*EG760+$C$11*EH760+$F$11*ES760*(1-EV760)</f>
        <v>0</v>
      </c>
      <c r="DI760">
        <f>DH760*DJ760</f>
        <v>0</v>
      </c>
      <c r="DJ760">
        <f>($B$11*$D$9+$C$11*$D$9+$F$11*((FF760+EX760)/MAX(FF760+EX760+FG760, 0.1)*$I$9+FG760/MAX(FF760+EX760+FG760, 0.1)*$J$9))/($B$11+$C$11+$F$11)</f>
        <v>0</v>
      </c>
      <c r="DK760">
        <f>($B$11*$K$9+$C$11*$K$9+$F$11*((FF760+EX760)/MAX(FF760+EX760+FG760, 0.1)*$P$9+FG760/MAX(FF760+EX760+FG760, 0.1)*$Q$9))/($B$11+$C$11+$F$11)</f>
        <v>0</v>
      </c>
      <c r="DL760">
        <v>5.9</v>
      </c>
      <c r="DM760">
        <v>0.5</v>
      </c>
      <c r="DN760" t="s">
        <v>438</v>
      </c>
      <c r="DO760">
        <v>2</v>
      </c>
      <c r="DP760" t="b">
        <v>1</v>
      </c>
      <c r="DQ760">
        <v>1759357833.94615</v>
      </c>
      <c r="DR760">
        <v>1098.27461538462</v>
      </c>
      <c r="DS760">
        <v>1160.44384615385</v>
      </c>
      <c r="DT760">
        <v>23.6038846153846</v>
      </c>
      <c r="DU760">
        <v>20.8539615384615</v>
      </c>
      <c r="DV760">
        <v>1094.35846153846</v>
      </c>
      <c r="DW760">
        <v>23.2385307692308</v>
      </c>
      <c r="DX760">
        <v>499.997538461539</v>
      </c>
      <c r="DY760">
        <v>90.2670846153846</v>
      </c>
      <c r="DZ760">
        <v>0.0327810769230769</v>
      </c>
      <c r="EA760">
        <v>30.0921307692308</v>
      </c>
      <c r="EB760">
        <v>30.0977</v>
      </c>
      <c r="EC760">
        <v>999.9</v>
      </c>
      <c r="ED760">
        <v>0</v>
      </c>
      <c r="EE760">
        <v>0</v>
      </c>
      <c r="EF760">
        <v>10006.6876923077</v>
      </c>
      <c r="EG760">
        <v>0</v>
      </c>
      <c r="EH760">
        <v>14.6185</v>
      </c>
      <c r="EI760">
        <v>-62.1692</v>
      </c>
      <c r="EJ760">
        <v>1124.82384615385</v>
      </c>
      <c r="EK760">
        <v>1185.15846153846</v>
      </c>
      <c r="EL760">
        <v>2.74991230769231</v>
      </c>
      <c r="EM760">
        <v>1160.44384615385</v>
      </c>
      <c r="EN760">
        <v>20.8539615384615</v>
      </c>
      <c r="EO760">
        <v>2.13065384615385</v>
      </c>
      <c r="EP760">
        <v>1.88242538461538</v>
      </c>
      <c r="EQ760">
        <v>18.4502153846154</v>
      </c>
      <c r="ER760">
        <v>16.4885923076923</v>
      </c>
      <c r="ES760">
        <v>2000.01</v>
      </c>
      <c r="ET760">
        <v>0.980002923076923</v>
      </c>
      <c r="EU760">
        <v>0.0199969307692308</v>
      </c>
      <c r="EV760">
        <v>0</v>
      </c>
      <c r="EW760">
        <v>938.912307692308</v>
      </c>
      <c r="EX760">
        <v>5.00059</v>
      </c>
      <c r="EY760">
        <v>18924.4230769231</v>
      </c>
      <c r="EZ760">
        <v>17360.4230769231</v>
      </c>
      <c r="FA760">
        <v>41.3024615384615</v>
      </c>
      <c r="FB760">
        <v>41</v>
      </c>
      <c r="FC760">
        <v>40.625</v>
      </c>
      <c r="FD760">
        <v>40.5716923076923</v>
      </c>
      <c r="FE760">
        <v>42.25</v>
      </c>
      <c r="FF760">
        <v>1955.11307692308</v>
      </c>
      <c r="FG760">
        <v>39.89</v>
      </c>
      <c r="FH760">
        <v>0</v>
      </c>
      <c r="FI760">
        <v>1759357843.2</v>
      </c>
      <c r="FJ760">
        <v>0</v>
      </c>
      <c r="FK760">
        <v>939.67784</v>
      </c>
      <c r="FL760">
        <v>37.0418461589036</v>
      </c>
      <c r="FM760">
        <v>738.39230763305</v>
      </c>
      <c r="FN760">
        <v>18938.068</v>
      </c>
      <c r="FO760">
        <v>15</v>
      </c>
      <c r="FP760">
        <v>0</v>
      </c>
      <c r="FQ760" t="s">
        <v>439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-61.7759809523809</v>
      </c>
      <c r="GD760">
        <v>-5.98996363636369</v>
      </c>
      <c r="GE760">
        <v>0.892192191882577</v>
      </c>
      <c r="GF760">
        <v>0</v>
      </c>
      <c r="GG760">
        <v>936.425882352941</v>
      </c>
      <c r="GH760">
        <v>37.8693353706771</v>
      </c>
      <c r="GI760">
        <v>3.72204826409825</v>
      </c>
      <c r="GJ760">
        <v>-1</v>
      </c>
      <c r="GK760">
        <v>2.7564680952381</v>
      </c>
      <c r="GL760">
        <v>-0.106156363636362</v>
      </c>
      <c r="GM760">
        <v>0.011094894415278</v>
      </c>
      <c r="GN760">
        <v>0</v>
      </c>
      <c r="GO760">
        <v>0</v>
      </c>
      <c r="GP760">
        <v>2</v>
      </c>
      <c r="GQ760" t="s">
        <v>481</v>
      </c>
      <c r="GR760">
        <v>3.13232</v>
      </c>
      <c r="GS760">
        <v>2.71063</v>
      </c>
      <c r="GT760">
        <v>0.177726</v>
      </c>
      <c r="GU760">
        <v>0.184214</v>
      </c>
      <c r="GV760">
        <v>0.101584</v>
      </c>
      <c r="GW760">
        <v>0.0937271</v>
      </c>
      <c r="GX760">
        <v>30990.7</v>
      </c>
      <c r="GY760">
        <v>32956.7</v>
      </c>
      <c r="GZ760">
        <v>34096</v>
      </c>
      <c r="HA760">
        <v>36574.2</v>
      </c>
      <c r="HB760">
        <v>43261.1</v>
      </c>
      <c r="HC760">
        <v>47596.7</v>
      </c>
      <c r="HD760">
        <v>53180.5</v>
      </c>
      <c r="HE760">
        <v>58451.3</v>
      </c>
      <c r="HF760">
        <v>1.9626</v>
      </c>
      <c r="HG760">
        <v>1.7837</v>
      </c>
      <c r="HH760">
        <v>0.151746</v>
      </c>
      <c r="HI760">
        <v>0</v>
      </c>
      <c r="HJ760">
        <v>27.6815</v>
      </c>
      <c r="HK760">
        <v>999.9</v>
      </c>
      <c r="HL760">
        <v>49.274</v>
      </c>
      <c r="HM760">
        <v>30.907</v>
      </c>
      <c r="HN760">
        <v>24.4974</v>
      </c>
      <c r="HO760">
        <v>54.4715</v>
      </c>
      <c r="HP760">
        <v>45.8774</v>
      </c>
      <c r="HQ760">
        <v>1</v>
      </c>
      <c r="HR760">
        <v>0.0359858</v>
      </c>
      <c r="HS760">
        <v>0.0759096</v>
      </c>
      <c r="HT760">
        <v>20.1126</v>
      </c>
      <c r="HU760">
        <v>5.19767</v>
      </c>
      <c r="HV760">
        <v>12.004</v>
      </c>
      <c r="HW760">
        <v>4.97515</v>
      </c>
      <c r="HX760">
        <v>3.2939</v>
      </c>
      <c r="HY760">
        <v>9999</v>
      </c>
      <c r="HZ760">
        <v>9999</v>
      </c>
      <c r="IA760">
        <v>999.9</v>
      </c>
      <c r="IB760">
        <v>9999</v>
      </c>
      <c r="IC760">
        <v>1.86326</v>
      </c>
      <c r="ID760">
        <v>1.86813</v>
      </c>
      <c r="IE760">
        <v>1.86786</v>
      </c>
      <c r="IF760">
        <v>1.86906</v>
      </c>
      <c r="IG760">
        <v>1.86986</v>
      </c>
      <c r="IH760">
        <v>1.86593</v>
      </c>
      <c r="II760">
        <v>1.86697</v>
      </c>
      <c r="IJ760">
        <v>1.86844</v>
      </c>
      <c r="IK760">
        <v>5</v>
      </c>
      <c r="IL760">
        <v>0</v>
      </c>
      <c r="IM760">
        <v>0</v>
      </c>
      <c r="IN760">
        <v>0</v>
      </c>
      <c r="IO760" t="s">
        <v>441</v>
      </c>
      <c r="IP760" t="s">
        <v>442</v>
      </c>
      <c r="IQ760" t="s">
        <v>443</v>
      </c>
      <c r="IR760" t="s">
        <v>443</v>
      </c>
      <c r="IS760" t="s">
        <v>443</v>
      </c>
      <c r="IT760" t="s">
        <v>443</v>
      </c>
      <c r="IU760">
        <v>0</v>
      </c>
      <c r="IV760">
        <v>100</v>
      </c>
      <c r="IW760">
        <v>100</v>
      </c>
      <c r="IX760">
        <v>4</v>
      </c>
      <c r="IY760">
        <v>0.3646</v>
      </c>
      <c r="IZ760">
        <v>0.591063205497763</v>
      </c>
      <c r="JA760">
        <v>0.00362635438953289</v>
      </c>
      <c r="JB760">
        <v>-8.50754122937555e-07</v>
      </c>
      <c r="JC760">
        <v>2.87264459290622e-10</v>
      </c>
      <c r="JD760">
        <v>-0.103101814204982</v>
      </c>
      <c r="JE760">
        <v>-0.017656537129445</v>
      </c>
      <c r="JF760">
        <v>0.00217271289782075</v>
      </c>
      <c r="JG760">
        <v>-2.34727275410467e-05</v>
      </c>
      <c r="JH760">
        <v>4</v>
      </c>
      <c r="JI760">
        <v>2183</v>
      </c>
      <c r="JJ760">
        <v>1</v>
      </c>
      <c r="JK760">
        <v>27</v>
      </c>
      <c r="JL760">
        <v>29322630.7</v>
      </c>
      <c r="JM760">
        <v>29322630.7</v>
      </c>
      <c r="JN760">
        <v>2.32788</v>
      </c>
      <c r="JO760">
        <v>2.6123</v>
      </c>
      <c r="JP760">
        <v>1.54785</v>
      </c>
      <c r="JQ760">
        <v>2.31201</v>
      </c>
      <c r="JR760">
        <v>1.64673</v>
      </c>
      <c r="JS760">
        <v>2.26562</v>
      </c>
      <c r="JT760">
        <v>34.3952</v>
      </c>
      <c r="JU760">
        <v>24.1838</v>
      </c>
      <c r="JV760">
        <v>18</v>
      </c>
      <c r="JW760">
        <v>506.064</v>
      </c>
      <c r="JX760">
        <v>392.481</v>
      </c>
      <c r="JY760">
        <v>27.9529</v>
      </c>
      <c r="JZ760">
        <v>27.8065</v>
      </c>
      <c r="KA760">
        <v>30.0005</v>
      </c>
      <c r="KB760">
        <v>27.7489</v>
      </c>
      <c r="KC760">
        <v>27.6999</v>
      </c>
      <c r="KD760">
        <v>46.6041</v>
      </c>
      <c r="KE760">
        <v>15.1233</v>
      </c>
      <c r="KF760">
        <v>19.7557</v>
      </c>
      <c r="KG760">
        <v>27.7384</v>
      </c>
      <c r="KH760">
        <v>1210.45</v>
      </c>
      <c r="KI760">
        <v>20.8984</v>
      </c>
      <c r="KJ760">
        <v>96.6774</v>
      </c>
      <c r="KK760">
        <v>94.7054</v>
      </c>
    </row>
    <row r="761" spans="1:297">
      <c r="A761">
        <v>745</v>
      </c>
      <c r="B761">
        <v>1759357847.1</v>
      </c>
      <c r="C761">
        <v>24987.0999999046</v>
      </c>
      <c r="D761" t="s">
        <v>1938</v>
      </c>
      <c r="E761" t="s">
        <v>1939</v>
      </c>
      <c r="F761">
        <v>5</v>
      </c>
      <c r="G761" t="s">
        <v>1795</v>
      </c>
      <c r="H761" t="s">
        <v>436</v>
      </c>
      <c r="I761">
        <v>1759357838.94615</v>
      </c>
      <c r="J761">
        <f>(K761)/1000</f>
        <v>0</v>
      </c>
      <c r="K761">
        <f>IF(DP761, AN761, AH761)</f>
        <v>0</v>
      </c>
      <c r="L761">
        <f>IF(DP761, AI761, AG761)</f>
        <v>0</v>
      </c>
      <c r="M761">
        <f>DR761 - IF(AU761&gt;1, L761*DL761*100.0/(AW761), 0)</f>
        <v>0</v>
      </c>
      <c r="N761">
        <f>((T761-J761/2)*M761-L761)/(T761+J761/2)</f>
        <v>0</v>
      </c>
      <c r="O761">
        <f>N761*(DY761+DZ761)/1000.0</f>
        <v>0</v>
      </c>
      <c r="P761">
        <f>(DR761 - IF(AU761&gt;1, L761*DL761*100.0/(AW761), 0))*(DY761+DZ761)/1000.0</f>
        <v>0</v>
      </c>
      <c r="Q761">
        <f>2.0/((1/S761-1/R761)+SIGN(S761)*SQRT((1/S761-1/R761)*(1/S761-1/R761) + 4*DM761/((DM761+1)*(DM761+1))*(2*1/S761*1/R761-1/R761*1/R761)))</f>
        <v>0</v>
      </c>
      <c r="R761">
        <f>IF(LEFT(DN761,1)&lt;&gt;"0",IF(LEFT(DN761,1)="1",3.0,DO761),$D$5+$E$5*(EF761*DY761/($K$5*1000))+$F$5*(EF761*DY761/($K$5*1000))*MAX(MIN(DL761,$J$5),$I$5)*MAX(MIN(DL761,$J$5),$I$5)+$G$5*MAX(MIN(DL761,$J$5),$I$5)*(EF761*DY761/($K$5*1000))+$H$5*(EF761*DY761/($K$5*1000))*(EF761*DY761/($K$5*1000)))</f>
        <v>0</v>
      </c>
      <c r="S761">
        <f>J761*(1000-(1000*0.61365*exp(17.502*W761/(240.97+W761))/(DY761+DZ761)+DT761)/2)/(1000*0.61365*exp(17.502*W761/(240.97+W761))/(DY761+DZ761)-DT761)</f>
        <v>0</v>
      </c>
      <c r="T761">
        <f>1/((DM761+1)/(Q761/1.6)+1/(R761/1.37)) + DM761/((DM761+1)/(Q761/1.6) + DM761/(R761/1.37))</f>
        <v>0</v>
      </c>
      <c r="U761">
        <f>(DH761*DK761)</f>
        <v>0</v>
      </c>
      <c r="V761">
        <f>(EA761+(U761+2*0.95*5.67E-8*(((EA761+$B$7)+273)^4-(EA761+273)^4)-44100*J761)/(1.84*29.3*R761+8*0.95*5.67E-8*(EA761+273)^3))</f>
        <v>0</v>
      </c>
      <c r="W761">
        <f>($C$7*EB761+$D$7*EC761+$E$7*V761)</f>
        <v>0</v>
      </c>
      <c r="X761">
        <f>0.61365*exp(17.502*W761/(240.97+W761))</f>
        <v>0</v>
      </c>
      <c r="Y761">
        <f>(Z761/AA761*100)</f>
        <v>0</v>
      </c>
      <c r="Z761">
        <f>DT761*(DY761+DZ761)/1000</f>
        <v>0</v>
      </c>
      <c r="AA761">
        <f>0.61365*exp(17.502*EA761/(240.97+EA761))</f>
        <v>0</v>
      </c>
      <c r="AB761">
        <f>(X761-DT761*(DY761+DZ761)/1000)</f>
        <v>0</v>
      </c>
      <c r="AC761">
        <f>(-J761*44100)</f>
        <v>0</v>
      </c>
      <c r="AD761">
        <f>2*29.3*R761*0.92*(EA761-W761)</f>
        <v>0</v>
      </c>
      <c r="AE761">
        <f>2*0.95*5.67E-8*(((EA761+$B$7)+273)^4-(W761+273)^4)</f>
        <v>0</v>
      </c>
      <c r="AF761">
        <f>U761+AE761+AC761+AD761</f>
        <v>0</v>
      </c>
      <c r="AG761">
        <f>DX761*AU761*(DS761-DR761*(1000-AU761*DU761)/(1000-AU761*DT761))/(100*DL761)</f>
        <v>0</v>
      </c>
      <c r="AH761">
        <f>1000*DX761*AU761*(DT761-DU761)/(100*DL761*(1000-AU761*DT761))</f>
        <v>0</v>
      </c>
      <c r="AI761">
        <f>(AJ761 - AK761 - DY761*1E3/(8.314*(EA761+273.15)) * AM761/DX761 * AL761) * DX761/(100*DL761) * (1000 - DU761)/1000</f>
        <v>0</v>
      </c>
      <c r="AJ761">
        <v>1218.07606760806</v>
      </c>
      <c r="AK761">
        <v>1165.57781818182</v>
      </c>
      <c r="AL761">
        <v>3.26657175697702</v>
      </c>
      <c r="AM761">
        <v>64.7014413785426</v>
      </c>
      <c r="AN761">
        <f>(AP761 - AO761 + DY761*1E3/(8.314*(EA761+273.15)) * AR761/DX761 * AQ761) * DX761/(100*DL761) * 1000/(1000 - AP761)</f>
        <v>0</v>
      </c>
      <c r="AO761">
        <v>20.8706179087047</v>
      </c>
      <c r="AP761">
        <v>23.5774484848485</v>
      </c>
      <c r="AQ761">
        <v>-8.81435301358362e-05</v>
      </c>
      <c r="AR761">
        <v>119.371846667819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MAX(0,($B$13+$C$13*EF761)/(1+$D$13*EF761)*DY761/(EA761+273)*$E$13)</f>
        <v>0</v>
      </c>
      <c r="AX761" t="s">
        <v>437</v>
      </c>
      <c r="AY761" t="s">
        <v>437</v>
      </c>
      <c r="AZ761">
        <v>0</v>
      </c>
      <c r="BA761">
        <v>0</v>
      </c>
      <c r="BB761">
        <f>1-AZ761/BA761</f>
        <v>0</v>
      </c>
      <c r="BC761">
        <v>0</v>
      </c>
      <c r="BD761" t="s">
        <v>437</v>
      </c>
      <c r="BE761" t="s">
        <v>437</v>
      </c>
      <c r="BF761">
        <v>0</v>
      </c>
      <c r="BG761">
        <v>0</v>
      </c>
      <c r="BH761">
        <f>1-BF761/BG761</f>
        <v>0</v>
      </c>
      <c r="BI761">
        <v>0.5</v>
      </c>
      <c r="BJ761">
        <f>DI761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437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DH761">
        <f>$B$11*EG761+$C$11*EH761+$F$11*ES761*(1-EV761)</f>
        <v>0</v>
      </c>
      <c r="DI761">
        <f>DH761*DJ761</f>
        <v>0</v>
      </c>
      <c r="DJ761">
        <f>($B$11*$D$9+$C$11*$D$9+$F$11*((FF761+EX761)/MAX(FF761+EX761+FG761, 0.1)*$I$9+FG761/MAX(FF761+EX761+FG761, 0.1)*$J$9))/($B$11+$C$11+$F$11)</f>
        <v>0</v>
      </c>
      <c r="DK761">
        <f>($B$11*$K$9+$C$11*$K$9+$F$11*((FF761+EX761)/MAX(FF761+EX761+FG761, 0.1)*$P$9+FG761/MAX(FF761+EX761+FG761, 0.1)*$Q$9))/($B$11+$C$11+$F$11)</f>
        <v>0</v>
      </c>
      <c r="DL761">
        <v>5.9</v>
      </c>
      <c r="DM761">
        <v>0.5</v>
      </c>
      <c r="DN761" t="s">
        <v>438</v>
      </c>
      <c r="DO761">
        <v>2</v>
      </c>
      <c r="DP761" t="b">
        <v>1</v>
      </c>
      <c r="DQ761">
        <v>1759357838.94615</v>
      </c>
      <c r="DR761">
        <v>1114.76615384615</v>
      </c>
      <c r="DS761">
        <v>1176.91538461538</v>
      </c>
      <c r="DT761">
        <v>23.5935769230769</v>
      </c>
      <c r="DU761">
        <v>20.8607230769231</v>
      </c>
      <c r="DV761">
        <v>1110.80384615385</v>
      </c>
      <c r="DW761">
        <v>23.2286538461538</v>
      </c>
      <c r="DX761">
        <v>500.026384615385</v>
      </c>
      <c r="DY761">
        <v>90.2674307692308</v>
      </c>
      <c r="DZ761">
        <v>0.0326156769230769</v>
      </c>
      <c r="EA761">
        <v>30.0848692307692</v>
      </c>
      <c r="EB761">
        <v>30.1400153846154</v>
      </c>
      <c r="EC761">
        <v>999.9</v>
      </c>
      <c r="ED761">
        <v>0</v>
      </c>
      <c r="EE761">
        <v>0</v>
      </c>
      <c r="EF761">
        <v>10015.6246153846</v>
      </c>
      <c r="EG761">
        <v>0</v>
      </c>
      <c r="EH761">
        <v>14.6185</v>
      </c>
      <c r="EI761">
        <v>-62.1494692307692</v>
      </c>
      <c r="EJ761">
        <v>1141.70307692308</v>
      </c>
      <c r="EK761">
        <v>1201.99</v>
      </c>
      <c r="EL761">
        <v>2.73282692307692</v>
      </c>
      <c r="EM761">
        <v>1176.91538461538</v>
      </c>
      <c r="EN761">
        <v>20.8607230769231</v>
      </c>
      <c r="EO761">
        <v>2.12973153846154</v>
      </c>
      <c r="EP761">
        <v>1.88304384615385</v>
      </c>
      <c r="EQ761">
        <v>18.4433</v>
      </c>
      <c r="ER761">
        <v>16.4937384615385</v>
      </c>
      <c r="ES761">
        <v>1999.96769230769</v>
      </c>
      <c r="ET761">
        <v>0.980002307692307</v>
      </c>
      <c r="EU761">
        <v>0.0199974076923077</v>
      </c>
      <c r="EV761">
        <v>0</v>
      </c>
      <c r="EW761">
        <v>942.017461538461</v>
      </c>
      <c r="EX761">
        <v>5.00059</v>
      </c>
      <c r="EY761">
        <v>18984.9538461538</v>
      </c>
      <c r="EZ761">
        <v>17360.0384615385</v>
      </c>
      <c r="FA761">
        <v>41.2976923076923</v>
      </c>
      <c r="FB761">
        <v>41</v>
      </c>
      <c r="FC761">
        <v>40.625</v>
      </c>
      <c r="FD761">
        <v>40.5765384615385</v>
      </c>
      <c r="FE761">
        <v>42.25</v>
      </c>
      <c r="FF761">
        <v>1955.06923076923</v>
      </c>
      <c r="FG761">
        <v>39.89</v>
      </c>
      <c r="FH761">
        <v>0</v>
      </c>
      <c r="FI761">
        <v>1759357848</v>
      </c>
      <c r="FJ761">
        <v>0</v>
      </c>
      <c r="FK761">
        <v>942.58944</v>
      </c>
      <c r="FL761">
        <v>37.1627691749545</v>
      </c>
      <c r="FM761">
        <v>727.638460330296</v>
      </c>
      <c r="FN761">
        <v>18996.488</v>
      </c>
      <c r="FO761">
        <v>15</v>
      </c>
      <c r="FP761">
        <v>0</v>
      </c>
      <c r="FQ761" t="s">
        <v>439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-62.1414476190476</v>
      </c>
      <c r="GD761">
        <v>-1.72360519480511</v>
      </c>
      <c r="GE761">
        <v>0.617602287359329</v>
      </c>
      <c r="GF761">
        <v>0</v>
      </c>
      <c r="GG761">
        <v>940.203352941177</v>
      </c>
      <c r="GH761">
        <v>36.9577692905381</v>
      </c>
      <c r="GI761">
        <v>3.63312270386164</v>
      </c>
      <c r="GJ761">
        <v>-1</v>
      </c>
      <c r="GK761">
        <v>2.74140666666667</v>
      </c>
      <c r="GL761">
        <v>-0.187228831168828</v>
      </c>
      <c r="GM761">
        <v>0.0199339505398951</v>
      </c>
      <c r="GN761">
        <v>0</v>
      </c>
      <c r="GO761">
        <v>0</v>
      </c>
      <c r="GP761">
        <v>2</v>
      </c>
      <c r="GQ761" t="s">
        <v>481</v>
      </c>
      <c r="GR761">
        <v>3.13253</v>
      </c>
      <c r="GS761">
        <v>2.71066</v>
      </c>
      <c r="GT761">
        <v>0.179341</v>
      </c>
      <c r="GU761">
        <v>0.185874</v>
      </c>
      <c r="GV761">
        <v>0.101552</v>
      </c>
      <c r="GW761">
        <v>0.0938294</v>
      </c>
      <c r="GX761">
        <v>30930.2</v>
      </c>
      <c r="GY761">
        <v>32889.6</v>
      </c>
      <c r="GZ761">
        <v>34096.3</v>
      </c>
      <c r="HA761">
        <v>36574.2</v>
      </c>
      <c r="HB761">
        <v>43262.9</v>
      </c>
      <c r="HC761">
        <v>47591.3</v>
      </c>
      <c r="HD761">
        <v>53180.6</v>
      </c>
      <c r="HE761">
        <v>58451.1</v>
      </c>
      <c r="HF761">
        <v>1.96292</v>
      </c>
      <c r="HG761">
        <v>1.7834</v>
      </c>
      <c r="HH761">
        <v>0.151619</v>
      </c>
      <c r="HI761">
        <v>0</v>
      </c>
      <c r="HJ761">
        <v>27.6839</v>
      </c>
      <c r="HK761">
        <v>999.9</v>
      </c>
      <c r="HL761">
        <v>49.298</v>
      </c>
      <c r="HM761">
        <v>30.907</v>
      </c>
      <c r="HN761">
        <v>24.5069</v>
      </c>
      <c r="HO761">
        <v>54.4815</v>
      </c>
      <c r="HP761">
        <v>45.7572</v>
      </c>
      <c r="HQ761">
        <v>1</v>
      </c>
      <c r="HR761">
        <v>0.0367378</v>
      </c>
      <c r="HS761">
        <v>0.371228</v>
      </c>
      <c r="HT761">
        <v>20.1122</v>
      </c>
      <c r="HU761">
        <v>5.19782</v>
      </c>
      <c r="HV761">
        <v>12.004</v>
      </c>
      <c r="HW761">
        <v>4.9753</v>
      </c>
      <c r="HX761">
        <v>3.294</v>
      </c>
      <c r="HY761">
        <v>9999</v>
      </c>
      <c r="HZ761">
        <v>9999</v>
      </c>
      <c r="IA761">
        <v>999.9</v>
      </c>
      <c r="IB761">
        <v>9999</v>
      </c>
      <c r="IC761">
        <v>1.86325</v>
      </c>
      <c r="ID761">
        <v>1.86813</v>
      </c>
      <c r="IE761">
        <v>1.86789</v>
      </c>
      <c r="IF761">
        <v>1.86905</v>
      </c>
      <c r="IG761">
        <v>1.86988</v>
      </c>
      <c r="IH761">
        <v>1.86588</v>
      </c>
      <c r="II761">
        <v>1.86697</v>
      </c>
      <c r="IJ761">
        <v>1.86844</v>
      </c>
      <c r="IK761">
        <v>5</v>
      </c>
      <c r="IL761">
        <v>0</v>
      </c>
      <c r="IM761">
        <v>0</v>
      </c>
      <c r="IN761">
        <v>0</v>
      </c>
      <c r="IO761" t="s">
        <v>441</v>
      </c>
      <c r="IP761" t="s">
        <v>442</v>
      </c>
      <c r="IQ761" t="s">
        <v>443</v>
      </c>
      <c r="IR761" t="s">
        <v>443</v>
      </c>
      <c r="IS761" t="s">
        <v>443</v>
      </c>
      <c r="IT761" t="s">
        <v>443</v>
      </c>
      <c r="IU761">
        <v>0</v>
      </c>
      <c r="IV761">
        <v>100</v>
      </c>
      <c r="IW761">
        <v>100</v>
      </c>
      <c r="IX761">
        <v>4.04</v>
      </c>
      <c r="IY761">
        <v>0.3642</v>
      </c>
      <c r="IZ761">
        <v>0.591063205497763</v>
      </c>
      <c r="JA761">
        <v>0.00362635438953289</v>
      </c>
      <c r="JB761">
        <v>-8.50754122937555e-07</v>
      </c>
      <c r="JC761">
        <v>2.87264459290622e-10</v>
      </c>
      <c r="JD761">
        <v>-0.103101814204982</v>
      </c>
      <c r="JE761">
        <v>-0.017656537129445</v>
      </c>
      <c r="JF761">
        <v>0.00217271289782075</v>
      </c>
      <c r="JG761">
        <v>-2.34727275410467e-05</v>
      </c>
      <c r="JH761">
        <v>4</v>
      </c>
      <c r="JI761">
        <v>2183</v>
      </c>
      <c r="JJ761">
        <v>1</v>
      </c>
      <c r="JK761">
        <v>27</v>
      </c>
      <c r="JL761">
        <v>29322630.8</v>
      </c>
      <c r="JM761">
        <v>29322630.8</v>
      </c>
      <c r="JN761">
        <v>2.35718</v>
      </c>
      <c r="JO761">
        <v>2.61597</v>
      </c>
      <c r="JP761">
        <v>1.54785</v>
      </c>
      <c r="JQ761">
        <v>2.31323</v>
      </c>
      <c r="JR761">
        <v>1.64551</v>
      </c>
      <c r="JS761">
        <v>2.28271</v>
      </c>
      <c r="JT761">
        <v>34.3725</v>
      </c>
      <c r="JU761">
        <v>24.1926</v>
      </c>
      <c r="JV761">
        <v>18</v>
      </c>
      <c r="JW761">
        <v>506.29</v>
      </c>
      <c r="JX761">
        <v>392.336</v>
      </c>
      <c r="JY761">
        <v>27.7895</v>
      </c>
      <c r="JZ761">
        <v>27.8083</v>
      </c>
      <c r="KA761">
        <v>30.0008</v>
      </c>
      <c r="KB761">
        <v>27.7502</v>
      </c>
      <c r="KC761">
        <v>27.7023</v>
      </c>
      <c r="KD761">
        <v>47.1969</v>
      </c>
      <c r="KE761">
        <v>15.1233</v>
      </c>
      <c r="KF761">
        <v>19.7557</v>
      </c>
      <c r="KG761">
        <v>27.5804</v>
      </c>
      <c r="KH761">
        <v>1224.03</v>
      </c>
      <c r="KI761">
        <v>20.9237</v>
      </c>
      <c r="KJ761">
        <v>96.6779</v>
      </c>
      <c r="KK761">
        <v>94.7052</v>
      </c>
    </row>
    <row r="762" spans="1:297">
      <c r="A762">
        <v>746</v>
      </c>
      <c r="B762">
        <v>1759357852.1</v>
      </c>
      <c r="C762">
        <v>24992.0999999046</v>
      </c>
      <c r="D762" t="s">
        <v>1940</v>
      </c>
      <c r="E762" t="s">
        <v>1941</v>
      </c>
      <c r="F762">
        <v>5</v>
      </c>
      <c r="G762" t="s">
        <v>1795</v>
      </c>
      <c r="H762" t="s">
        <v>436</v>
      </c>
      <c r="I762">
        <v>1759357843.94615</v>
      </c>
      <c r="J762">
        <f>(K762)/1000</f>
        <v>0</v>
      </c>
      <c r="K762">
        <f>IF(DP762, AN762, AH762)</f>
        <v>0</v>
      </c>
      <c r="L762">
        <f>IF(DP762, AI762, AG762)</f>
        <v>0</v>
      </c>
      <c r="M762">
        <f>DR762 - IF(AU762&gt;1, L762*DL762*100.0/(AW762), 0)</f>
        <v>0</v>
      </c>
      <c r="N762">
        <f>((T762-J762/2)*M762-L762)/(T762+J762/2)</f>
        <v>0</v>
      </c>
      <c r="O762">
        <f>N762*(DY762+DZ762)/1000.0</f>
        <v>0</v>
      </c>
      <c r="P762">
        <f>(DR762 - IF(AU762&gt;1, L762*DL762*100.0/(AW762), 0))*(DY762+DZ762)/1000.0</f>
        <v>0</v>
      </c>
      <c r="Q762">
        <f>2.0/((1/S762-1/R762)+SIGN(S762)*SQRT((1/S762-1/R762)*(1/S762-1/R762) + 4*DM762/((DM762+1)*(DM762+1))*(2*1/S762*1/R762-1/R762*1/R762)))</f>
        <v>0</v>
      </c>
      <c r="R762">
        <f>IF(LEFT(DN762,1)&lt;&gt;"0",IF(LEFT(DN762,1)="1",3.0,DO762),$D$5+$E$5*(EF762*DY762/($K$5*1000))+$F$5*(EF762*DY762/($K$5*1000))*MAX(MIN(DL762,$J$5),$I$5)*MAX(MIN(DL762,$J$5),$I$5)+$G$5*MAX(MIN(DL762,$J$5),$I$5)*(EF762*DY762/($K$5*1000))+$H$5*(EF762*DY762/($K$5*1000))*(EF762*DY762/($K$5*1000)))</f>
        <v>0</v>
      </c>
      <c r="S762">
        <f>J762*(1000-(1000*0.61365*exp(17.502*W762/(240.97+W762))/(DY762+DZ762)+DT762)/2)/(1000*0.61365*exp(17.502*W762/(240.97+W762))/(DY762+DZ762)-DT762)</f>
        <v>0</v>
      </c>
      <c r="T762">
        <f>1/((DM762+1)/(Q762/1.6)+1/(R762/1.37)) + DM762/((DM762+1)/(Q762/1.6) + DM762/(R762/1.37))</f>
        <v>0</v>
      </c>
      <c r="U762">
        <f>(DH762*DK762)</f>
        <v>0</v>
      </c>
      <c r="V762">
        <f>(EA762+(U762+2*0.95*5.67E-8*(((EA762+$B$7)+273)^4-(EA762+273)^4)-44100*J762)/(1.84*29.3*R762+8*0.95*5.67E-8*(EA762+273)^3))</f>
        <v>0</v>
      </c>
      <c r="W762">
        <f>($C$7*EB762+$D$7*EC762+$E$7*V762)</f>
        <v>0</v>
      </c>
      <c r="X762">
        <f>0.61365*exp(17.502*W762/(240.97+W762))</f>
        <v>0</v>
      </c>
      <c r="Y762">
        <f>(Z762/AA762*100)</f>
        <v>0</v>
      </c>
      <c r="Z762">
        <f>DT762*(DY762+DZ762)/1000</f>
        <v>0</v>
      </c>
      <c r="AA762">
        <f>0.61365*exp(17.502*EA762/(240.97+EA762))</f>
        <v>0</v>
      </c>
      <c r="AB762">
        <f>(X762-DT762*(DY762+DZ762)/1000)</f>
        <v>0</v>
      </c>
      <c r="AC762">
        <f>(-J762*44100)</f>
        <v>0</v>
      </c>
      <c r="AD762">
        <f>2*29.3*R762*0.92*(EA762-W762)</f>
        <v>0</v>
      </c>
      <c r="AE762">
        <f>2*0.95*5.67E-8*(((EA762+$B$7)+273)^4-(W762+273)^4)</f>
        <v>0</v>
      </c>
      <c r="AF762">
        <f>U762+AE762+AC762+AD762</f>
        <v>0</v>
      </c>
      <c r="AG762">
        <f>DX762*AU762*(DS762-DR762*(1000-AU762*DU762)/(1000-AU762*DT762))/(100*DL762)</f>
        <v>0</v>
      </c>
      <c r="AH762">
        <f>1000*DX762*AU762*(DT762-DU762)/(100*DL762*(1000-AU762*DT762))</f>
        <v>0</v>
      </c>
      <c r="AI762">
        <f>(AJ762 - AK762 - DY762*1E3/(8.314*(EA762+273.15)) * AM762/DX762 * AL762) * DX762/(100*DL762) * (1000 - DU762)/1000</f>
        <v>0</v>
      </c>
      <c r="AJ762">
        <v>1236.01195956097</v>
      </c>
      <c r="AK762">
        <v>1182.71133333333</v>
      </c>
      <c r="AL762">
        <v>3.43953984956038</v>
      </c>
      <c r="AM762">
        <v>64.7014413785426</v>
      </c>
      <c r="AN762">
        <f>(AP762 - AO762 + DY762*1E3/(8.314*(EA762+273.15)) * AR762/DX762 * AQ762) * DX762/(100*DL762) * 1000/(1000 - AP762)</f>
        <v>0</v>
      </c>
      <c r="AO762">
        <v>20.8941916671773</v>
      </c>
      <c r="AP762">
        <v>23.5743169696969</v>
      </c>
      <c r="AQ762">
        <v>-2.77070733878135e-05</v>
      </c>
      <c r="AR762">
        <v>119.371846667819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MAX(0,($B$13+$C$13*EF762)/(1+$D$13*EF762)*DY762/(EA762+273)*$E$13)</f>
        <v>0</v>
      </c>
      <c r="AX762" t="s">
        <v>437</v>
      </c>
      <c r="AY762" t="s">
        <v>437</v>
      </c>
      <c r="AZ762">
        <v>0</v>
      </c>
      <c r="BA762">
        <v>0</v>
      </c>
      <c r="BB762">
        <f>1-AZ762/BA762</f>
        <v>0</v>
      </c>
      <c r="BC762">
        <v>0</v>
      </c>
      <c r="BD762" t="s">
        <v>437</v>
      </c>
      <c r="BE762" t="s">
        <v>437</v>
      </c>
      <c r="BF762">
        <v>0</v>
      </c>
      <c r="BG762">
        <v>0</v>
      </c>
      <c r="BH762">
        <f>1-BF762/BG762</f>
        <v>0</v>
      </c>
      <c r="BI762">
        <v>0.5</v>
      </c>
      <c r="BJ762">
        <f>DI762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437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DH762">
        <f>$B$11*EG762+$C$11*EH762+$F$11*ES762*(1-EV762)</f>
        <v>0</v>
      </c>
      <c r="DI762">
        <f>DH762*DJ762</f>
        <v>0</v>
      </c>
      <c r="DJ762">
        <f>($B$11*$D$9+$C$11*$D$9+$F$11*((FF762+EX762)/MAX(FF762+EX762+FG762, 0.1)*$I$9+FG762/MAX(FF762+EX762+FG762, 0.1)*$J$9))/($B$11+$C$11+$F$11)</f>
        <v>0</v>
      </c>
      <c r="DK762">
        <f>($B$11*$K$9+$C$11*$K$9+$F$11*((FF762+EX762)/MAX(FF762+EX762+FG762, 0.1)*$P$9+FG762/MAX(FF762+EX762+FG762, 0.1)*$Q$9))/($B$11+$C$11+$F$11)</f>
        <v>0</v>
      </c>
      <c r="DL762">
        <v>5.9</v>
      </c>
      <c r="DM762">
        <v>0.5</v>
      </c>
      <c r="DN762" t="s">
        <v>438</v>
      </c>
      <c r="DO762">
        <v>2</v>
      </c>
      <c r="DP762" t="b">
        <v>1</v>
      </c>
      <c r="DQ762">
        <v>1759357843.94615</v>
      </c>
      <c r="DR762">
        <v>1131.16923076923</v>
      </c>
      <c r="DS762">
        <v>1193.95230769231</v>
      </c>
      <c r="DT762">
        <v>23.5847692307692</v>
      </c>
      <c r="DU762">
        <v>20.8728615384615</v>
      </c>
      <c r="DV762">
        <v>1127.16076923077</v>
      </c>
      <c r="DW762">
        <v>23.2202384615385</v>
      </c>
      <c r="DX762">
        <v>500.027846153846</v>
      </c>
      <c r="DY762">
        <v>90.2679769230769</v>
      </c>
      <c r="DZ762">
        <v>0.0328027</v>
      </c>
      <c r="EA762">
        <v>30.0835923076923</v>
      </c>
      <c r="EB762">
        <v>30.1544923076923</v>
      </c>
      <c r="EC762">
        <v>999.9</v>
      </c>
      <c r="ED762">
        <v>0</v>
      </c>
      <c r="EE762">
        <v>0</v>
      </c>
      <c r="EF762">
        <v>9986.77461538462</v>
      </c>
      <c r="EG762">
        <v>0</v>
      </c>
      <c r="EH762">
        <v>14.6185</v>
      </c>
      <c r="EI762">
        <v>-62.7835076923077</v>
      </c>
      <c r="EJ762">
        <v>1158.49230769231</v>
      </c>
      <c r="EK762">
        <v>1219.40538461538</v>
      </c>
      <c r="EL762">
        <v>2.71189076923077</v>
      </c>
      <c r="EM762">
        <v>1193.95230769231</v>
      </c>
      <c r="EN762">
        <v>20.8728615384615</v>
      </c>
      <c r="EO762">
        <v>2.12895</v>
      </c>
      <c r="EP762">
        <v>1.88415076923077</v>
      </c>
      <c r="EQ762">
        <v>18.4374538461538</v>
      </c>
      <c r="ER762">
        <v>16.5029692307692</v>
      </c>
      <c r="ES762">
        <v>1999.94615384615</v>
      </c>
      <c r="ET762">
        <v>0.980002076923077</v>
      </c>
      <c r="EU762">
        <v>0.0199976461538462</v>
      </c>
      <c r="EV762">
        <v>0</v>
      </c>
      <c r="EW762">
        <v>944.973923076923</v>
      </c>
      <c r="EX762">
        <v>5.00059</v>
      </c>
      <c r="EY762">
        <v>19043.8692307692</v>
      </c>
      <c r="EZ762">
        <v>17359.8769230769</v>
      </c>
      <c r="FA762">
        <v>41.3024615384615</v>
      </c>
      <c r="FB762">
        <v>41</v>
      </c>
      <c r="FC762">
        <v>40.625</v>
      </c>
      <c r="FD762">
        <v>40.5716923076923</v>
      </c>
      <c r="FE762">
        <v>42.25</v>
      </c>
      <c r="FF762">
        <v>1955.04769230769</v>
      </c>
      <c r="FG762">
        <v>39.89</v>
      </c>
      <c r="FH762">
        <v>0</v>
      </c>
      <c r="FI762">
        <v>1759357853.4</v>
      </c>
      <c r="FJ762">
        <v>0</v>
      </c>
      <c r="FK762">
        <v>945.598538461538</v>
      </c>
      <c r="FL762">
        <v>34.5411965724312</v>
      </c>
      <c r="FM762">
        <v>688.45811955082</v>
      </c>
      <c r="FN762">
        <v>19056.6230769231</v>
      </c>
      <c r="FO762">
        <v>15</v>
      </c>
      <c r="FP762">
        <v>0</v>
      </c>
      <c r="FQ762" t="s">
        <v>439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-62.3922619047619</v>
      </c>
      <c r="GD762">
        <v>-4.58817662337655</v>
      </c>
      <c r="GE762">
        <v>0.768599743179387</v>
      </c>
      <c r="GF762">
        <v>0</v>
      </c>
      <c r="GG762">
        <v>942.739970588235</v>
      </c>
      <c r="GH762">
        <v>35.9428113060863</v>
      </c>
      <c r="GI762">
        <v>3.53392153850527</v>
      </c>
      <c r="GJ762">
        <v>-1</v>
      </c>
      <c r="GK762">
        <v>2.72583142857143</v>
      </c>
      <c r="GL762">
        <v>-0.245583896103887</v>
      </c>
      <c r="GM762">
        <v>0.0259880440066681</v>
      </c>
      <c r="GN762">
        <v>0</v>
      </c>
      <c r="GO762">
        <v>0</v>
      </c>
      <c r="GP762">
        <v>2</v>
      </c>
      <c r="GQ762" t="s">
        <v>481</v>
      </c>
      <c r="GR762">
        <v>3.13218</v>
      </c>
      <c r="GS762">
        <v>2.71095</v>
      </c>
      <c r="GT762">
        <v>0.181009</v>
      </c>
      <c r="GU762">
        <v>0.187483</v>
      </c>
      <c r="GV762">
        <v>0.101541</v>
      </c>
      <c r="GW762">
        <v>0.0938495</v>
      </c>
      <c r="GX762">
        <v>30867.3</v>
      </c>
      <c r="GY762">
        <v>32824.7</v>
      </c>
      <c r="GZ762">
        <v>34096.3</v>
      </c>
      <c r="HA762">
        <v>36574.2</v>
      </c>
      <c r="HB762">
        <v>43263.9</v>
      </c>
      <c r="HC762">
        <v>47590.2</v>
      </c>
      <c r="HD762">
        <v>53180.8</v>
      </c>
      <c r="HE762">
        <v>58450.9</v>
      </c>
      <c r="HF762">
        <v>1.96232</v>
      </c>
      <c r="HG762">
        <v>1.78402</v>
      </c>
      <c r="HH762">
        <v>0.151094</v>
      </c>
      <c r="HI762">
        <v>0</v>
      </c>
      <c r="HJ762">
        <v>27.688</v>
      </c>
      <c r="HK762">
        <v>999.9</v>
      </c>
      <c r="HL762">
        <v>49.298</v>
      </c>
      <c r="HM762">
        <v>30.907</v>
      </c>
      <c r="HN762">
        <v>24.5086</v>
      </c>
      <c r="HO762">
        <v>54.9115</v>
      </c>
      <c r="HP762">
        <v>46.0136</v>
      </c>
      <c r="HQ762">
        <v>1</v>
      </c>
      <c r="HR762">
        <v>0.0373095</v>
      </c>
      <c r="HS762">
        <v>0.532443</v>
      </c>
      <c r="HT762">
        <v>20.1112</v>
      </c>
      <c r="HU762">
        <v>5.19782</v>
      </c>
      <c r="HV762">
        <v>12.004</v>
      </c>
      <c r="HW762">
        <v>4.97535</v>
      </c>
      <c r="HX762">
        <v>3.29393</v>
      </c>
      <c r="HY762">
        <v>9999</v>
      </c>
      <c r="HZ762">
        <v>9999</v>
      </c>
      <c r="IA762">
        <v>999.9</v>
      </c>
      <c r="IB762">
        <v>9999</v>
      </c>
      <c r="IC762">
        <v>1.86326</v>
      </c>
      <c r="ID762">
        <v>1.86813</v>
      </c>
      <c r="IE762">
        <v>1.86788</v>
      </c>
      <c r="IF762">
        <v>1.86905</v>
      </c>
      <c r="IG762">
        <v>1.86985</v>
      </c>
      <c r="IH762">
        <v>1.8659</v>
      </c>
      <c r="II762">
        <v>1.86697</v>
      </c>
      <c r="IJ762">
        <v>1.86844</v>
      </c>
      <c r="IK762">
        <v>5</v>
      </c>
      <c r="IL762">
        <v>0</v>
      </c>
      <c r="IM762">
        <v>0</v>
      </c>
      <c r="IN762">
        <v>0</v>
      </c>
      <c r="IO762" t="s">
        <v>441</v>
      </c>
      <c r="IP762" t="s">
        <v>442</v>
      </c>
      <c r="IQ762" t="s">
        <v>443</v>
      </c>
      <c r="IR762" t="s">
        <v>443</v>
      </c>
      <c r="IS762" t="s">
        <v>443</v>
      </c>
      <c r="IT762" t="s">
        <v>443</v>
      </c>
      <c r="IU762">
        <v>0</v>
      </c>
      <c r="IV762">
        <v>100</v>
      </c>
      <c r="IW762">
        <v>100</v>
      </c>
      <c r="IX762">
        <v>4.08</v>
      </c>
      <c r="IY762">
        <v>0.364</v>
      </c>
      <c r="IZ762">
        <v>0.591063205497763</v>
      </c>
      <c r="JA762">
        <v>0.00362635438953289</v>
      </c>
      <c r="JB762">
        <v>-8.50754122937555e-07</v>
      </c>
      <c r="JC762">
        <v>2.87264459290622e-10</v>
      </c>
      <c r="JD762">
        <v>-0.103101814204982</v>
      </c>
      <c r="JE762">
        <v>-0.017656537129445</v>
      </c>
      <c r="JF762">
        <v>0.00217271289782075</v>
      </c>
      <c r="JG762">
        <v>-2.34727275410467e-05</v>
      </c>
      <c r="JH762">
        <v>4</v>
      </c>
      <c r="JI762">
        <v>2183</v>
      </c>
      <c r="JJ762">
        <v>1</v>
      </c>
      <c r="JK762">
        <v>27</v>
      </c>
      <c r="JL762">
        <v>29322630.9</v>
      </c>
      <c r="JM762">
        <v>29322630.9</v>
      </c>
      <c r="JN762">
        <v>2.38159</v>
      </c>
      <c r="JO762">
        <v>2.61108</v>
      </c>
      <c r="JP762">
        <v>1.54785</v>
      </c>
      <c r="JQ762">
        <v>2.31323</v>
      </c>
      <c r="JR762">
        <v>1.64673</v>
      </c>
      <c r="JS762">
        <v>2.32422</v>
      </c>
      <c r="JT762">
        <v>34.3952</v>
      </c>
      <c r="JU762">
        <v>24.1926</v>
      </c>
      <c r="JV762">
        <v>18</v>
      </c>
      <c r="JW762">
        <v>505.912</v>
      </c>
      <c r="JX762">
        <v>392.68</v>
      </c>
      <c r="JY762">
        <v>27.6053</v>
      </c>
      <c r="JZ762">
        <v>27.81</v>
      </c>
      <c r="KA762">
        <v>30.0007</v>
      </c>
      <c r="KB762">
        <v>27.7521</v>
      </c>
      <c r="KC762">
        <v>27.7034</v>
      </c>
      <c r="KD762">
        <v>47.6725</v>
      </c>
      <c r="KE762">
        <v>15.1233</v>
      </c>
      <c r="KF762">
        <v>19.7557</v>
      </c>
      <c r="KG762">
        <v>27.4261</v>
      </c>
      <c r="KH762">
        <v>1244.25</v>
      </c>
      <c r="KI762">
        <v>20.9454</v>
      </c>
      <c r="KJ762">
        <v>96.678</v>
      </c>
      <c r="KK762">
        <v>94.7051</v>
      </c>
    </row>
    <row r="763" spans="1:297">
      <c r="A763">
        <v>747</v>
      </c>
      <c r="B763">
        <v>1759357857.1</v>
      </c>
      <c r="C763">
        <v>24997.0999999046</v>
      </c>
      <c r="D763" t="s">
        <v>1942</v>
      </c>
      <c r="E763" t="s">
        <v>1943</v>
      </c>
      <c r="F763">
        <v>5</v>
      </c>
      <c r="G763" t="s">
        <v>1795</v>
      </c>
      <c r="H763" t="s">
        <v>436</v>
      </c>
      <c r="I763">
        <v>1759357848.94615</v>
      </c>
      <c r="J763">
        <f>(K763)/1000</f>
        <v>0</v>
      </c>
      <c r="K763">
        <f>IF(DP763, AN763, AH763)</f>
        <v>0</v>
      </c>
      <c r="L763">
        <f>IF(DP763, AI763, AG763)</f>
        <v>0</v>
      </c>
      <c r="M763">
        <f>DR763 - IF(AU763&gt;1, L763*DL763*100.0/(AW763), 0)</f>
        <v>0</v>
      </c>
      <c r="N763">
        <f>((T763-J763/2)*M763-L763)/(T763+J763/2)</f>
        <v>0</v>
      </c>
      <c r="O763">
        <f>N763*(DY763+DZ763)/1000.0</f>
        <v>0</v>
      </c>
      <c r="P763">
        <f>(DR763 - IF(AU763&gt;1, L763*DL763*100.0/(AW763), 0))*(DY763+DZ763)/1000.0</f>
        <v>0</v>
      </c>
      <c r="Q763">
        <f>2.0/((1/S763-1/R763)+SIGN(S763)*SQRT((1/S763-1/R763)*(1/S763-1/R763) + 4*DM763/((DM763+1)*(DM763+1))*(2*1/S763*1/R763-1/R763*1/R763)))</f>
        <v>0</v>
      </c>
      <c r="R763">
        <f>IF(LEFT(DN763,1)&lt;&gt;"0",IF(LEFT(DN763,1)="1",3.0,DO763),$D$5+$E$5*(EF763*DY763/($K$5*1000))+$F$5*(EF763*DY763/($K$5*1000))*MAX(MIN(DL763,$J$5),$I$5)*MAX(MIN(DL763,$J$5),$I$5)+$G$5*MAX(MIN(DL763,$J$5),$I$5)*(EF763*DY763/($K$5*1000))+$H$5*(EF763*DY763/($K$5*1000))*(EF763*DY763/($K$5*1000)))</f>
        <v>0</v>
      </c>
      <c r="S763">
        <f>J763*(1000-(1000*0.61365*exp(17.502*W763/(240.97+W763))/(DY763+DZ763)+DT763)/2)/(1000*0.61365*exp(17.502*W763/(240.97+W763))/(DY763+DZ763)-DT763)</f>
        <v>0</v>
      </c>
      <c r="T763">
        <f>1/((DM763+1)/(Q763/1.6)+1/(R763/1.37)) + DM763/((DM763+1)/(Q763/1.6) + DM763/(R763/1.37))</f>
        <v>0</v>
      </c>
      <c r="U763">
        <f>(DH763*DK763)</f>
        <v>0</v>
      </c>
      <c r="V763">
        <f>(EA763+(U763+2*0.95*5.67E-8*(((EA763+$B$7)+273)^4-(EA763+273)^4)-44100*J763)/(1.84*29.3*R763+8*0.95*5.67E-8*(EA763+273)^3))</f>
        <v>0</v>
      </c>
      <c r="W763">
        <f>($C$7*EB763+$D$7*EC763+$E$7*V763)</f>
        <v>0</v>
      </c>
      <c r="X763">
        <f>0.61365*exp(17.502*W763/(240.97+W763))</f>
        <v>0</v>
      </c>
      <c r="Y763">
        <f>(Z763/AA763*100)</f>
        <v>0</v>
      </c>
      <c r="Z763">
        <f>DT763*(DY763+DZ763)/1000</f>
        <v>0</v>
      </c>
      <c r="AA763">
        <f>0.61365*exp(17.502*EA763/(240.97+EA763))</f>
        <v>0</v>
      </c>
      <c r="AB763">
        <f>(X763-DT763*(DY763+DZ763)/1000)</f>
        <v>0</v>
      </c>
      <c r="AC763">
        <f>(-J763*44100)</f>
        <v>0</v>
      </c>
      <c r="AD763">
        <f>2*29.3*R763*0.92*(EA763-W763)</f>
        <v>0</v>
      </c>
      <c r="AE763">
        <f>2*0.95*5.67E-8*(((EA763+$B$7)+273)^4-(W763+273)^4)</f>
        <v>0</v>
      </c>
      <c r="AF763">
        <f>U763+AE763+AC763+AD763</f>
        <v>0</v>
      </c>
      <c r="AG763">
        <f>DX763*AU763*(DS763-DR763*(1000-AU763*DU763)/(1000-AU763*DT763))/(100*DL763)</f>
        <v>0</v>
      </c>
      <c r="AH763">
        <f>1000*DX763*AU763*(DT763-DU763)/(100*DL763*(1000-AU763*DT763))</f>
        <v>0</v>
      </c>
      <c r="AI763">
        <f>(AJ763 - AK763 - DY763*1E3/(8.314*(EA763+273.15)) * AM763/DX763 * AL763) * DX763/(100*DL763) * (1000 - DU763)/1000</f>
        <v>0</v>
      </c>
      <c r="AJ763">
        <v>1252.59392640819</v>
      </c>
      <c r="AK763">
        <v>1199.30157575758</v>
      </c>
      <c r="AL763">
        <v>3.29729040906387</v>
      </c>
      <c r="AM763">
        <v>64.7014413785426</v>
      </c>
      <c r="AN763">
        <f>(AP763 - AO763 + DY763*1E3/(8.314*(EA763+273.15)) * AR763/DX763 * AQ763) * DX763/(100*DL763) * 1000/(1000 - AP763)</f>
        <v>0</v>
      </c>
      <c r="AO763">
        <v>20.8961428771022</v>
      </c>
      <c r="AP763">
        <v>23.5635957575758</v>
      </c>
      <c r="AQ763">
        <v>-6.46052805391649e-05</v>
      </c>
      <c r="AR763">
        <v>119.371846667819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MAX(0,($B$13+$C$13*EF763)/(1+$D$13*EF763)*DY763/(EA763+273)*$E$13)</f>
        <v>0</v>
      </c>
      <c r="AX763" t="s">
        <v>437</v>
      </c>
      <c r="AY763" t="s">
        <v>437</v>
      </c>
      <c r="AZ763">
        <v>0</v>
      </c>
      <c r="BA763">
        <v>0</v>
      </c>
      <c r="BB763">
        <f>1-AZ763/BA763</f>
        <v>0</v>
      </c>
      <c r="BC763">
        <v>0</v>
      </c>
      <c r="BD763" t="s">
        <v>437</v>
      </c>
      <c r="BE763" t="s">
        <v>437</v>
      </c>
      <c r="BF763">
        <v>0</v>
      </c>
      <c r="BG763">
        <v>0</v>
      </c>
      <c r="BH763">
        <f>1-BF763/BG763</f>
        <v>0</v>
      </c>
      <c r="BI763">
        <v>0.5</v>
      </c>
      <c r="BJ763">
        <f>DI763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437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DH763">
        <f>$B$11*EG763+$C$11*EH763+$F$11*ES763*(1-EV763)</f>
        <v>0</v>
      </c>
      <c r="DI763">
        <f>DH763*DJ763</f>
        <v>0</v>
      </c>
      <c r="DJ763">
        <f>($B$11*$D$9+$C$11*$D$9+$F$11*((FF763+EX763)/MAX(FF763+EX763+FG763, 0.1)*$I$9+FG763/MAX(FF763+EX763+FG763, 0.1)*$J$9))/($B$11+$C$11+$F$11)</f>
        <v>0</v>
      </c>
      <c r="DK763">
        <f>($B$11*$K$9+$C$11*$K$9+$F$11*((FF763+EX763)/MAX(FF763+EX763+FG763, 0.1)*$P$9+FG763/MAX(FF763+EX763+FG763, 0.1)*$Q$9))/($B$11+$C$11+$F$11)</f>
        <v>0</v>
      </c>
      <c r="DL763">
        <v>5.9</v>
      </c>
      <c r="DM763">
        <v>0.5</v>
      </c>
      <c r="DN763" t="s">
        <v>438</v>
      </c>
      <c r="DO763">
        <v>2</v>
      </c>
      <c r="DP763" t="b">
        <v>1</v>
      </c>
      <c r="DQ763">
        <v>1759357848.94615</v>
      </c>
      <c r="DR763">
        <v>1147.64692307692</v>
      </c>
      <c r="DS763">
        <v>1210.41076923077</v>
      </c>
      <c r="DT763">
        <v>23.5757538461539</v>
      </c>
      <c r="DU763">
        <v>20.8854</v>
      </c>
      <c r="DV763">
        <v>1143.59153846154</v>
      </c>
      <c r="DW763">
        <v>23.2116153846154</v>
      </c>
      <c r="DX763">
        <v>499.990307692308</v>
      </c>
      <c r="DY763">
        <v>90.2684</v>
      </c>
      <c r="DZ763">
        <v>0.0329476384615385</v>
      </c>
      <c r="EA763">
        <v>30.0803384615385</v>
      </c>
      <c r="EB763">
        <v>30.1526307692308</v>
      </c>
      <c r="EC763">
        <v>999.9</v>
      </c>
      <c r="ED763">
        <v>0</v>
      </c>
      <c r="EE763">
        <v>0</v>
      </c>
      <c r="EF763">
        <v>9980.76461538462</v>
      </c>
      <c r="EG763">
        <v>0</v>
      </c>
      <c r="EH763">
        <v>14.6185</v>
      </c>
      <c r="EI763">
        <v>-62.7653230769231</v>
      </c>
      <c r="EJ763">
        <v>1175.35769230769</v>
      </c>
      <c r="EK763">
        <v>1236.23076923077</v>
      </c>
      <c r="EL763">
        <v>2.69034</v>
      </c>
      <c r="EM763">
        <v>1210.41076923077</v>
      </c>
      <c r="EN763">
        <v>20.8854</v>
      </c>
      <c r="EO763">
        <v>2.12814692307692</v>
      </c>
      <c r="EP763">
        <v>1.88529230769231</v>
      </c>
      <c r="EQ763">
        <v>18.4314307692308</v>
      </c>
      <c r="ER763">
        <v>16.5124923076923</v>
      </c>
      <c r="ES763">
        <v>1999.92307692308</v>
      </c>
      <c r="ET763">
        <v>0.980001769230769</v>
      </c>
      <c r="EU763">
        <v>0.0199978846153846</v>
      </c>
      <c r="EV763">
        <v>0</v>
      </c>
      <c r="EW763">
        <v>947.821538461538</v>
      </c>
      <c r="EX763">
        <v>5.00059</v>
      </c>
      <c r="EY763">
        <v>19100.2846153846</v>
      </c>
      <c r="EZ763">
        <v>17359.6769230769</v>
      </c>
      <c r="FA763">
        <v>41.3024615384615</v>
      </c>
      <c r="FB763">
        <v>41</v>
      </c>
      <c r="FC763">
        <v>40.625</v>
      </c>
      <c r="FD763">
        <v>40.5716923076923</v>
      </c>
      <c r="FE763">
        <v>42.25</v>
      </c>
      <c r="FF763">
        <v>1955.02384615385</v>
      </c>
      <c r="FG763">
        <v>39.89</v>
      </c>
      <c r="FH763">
        <v>0</v>
      </c>
      <c r="FI763">
        <v>1759357858.2</v>
      </c>
      <c r="FJ763">
        <v>0</v>
      </c>
      <c r="FK763">
        <v>948.252769230769</v>
      </c>
      <c r="FL763">
        <v>32.0508034293513</v>
      </c>
      <c r="FM763">
        <v>653.931624334992</v>
      </c>
      <c r="FN763">
        <v>19110.55</v>
      </c>
      <c r="FO763">
        <v>15</v>
      </c>
      <c r="FP763">
        <v>0</v>
      </c>
      <c r="FQ763" t="s">
        <v>439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-62.7910380952381</v>
      </c>
      <c r="GD763">
        <v>-1.62221298701311</v>
      </c>
      <c r="GE763">
        <v>0.560014156688569</v>
      </c>
      <c r="GF763">
        <v>0</v>
      </c>
      <c r="GG763">
        <v>946.230264705882</v>
      </c>
      <c r="GH763">
        <v>33.8248586639017</v>
      </c>
      <c r="GI763">
        <v>3.32791968501806</v>
      </c>
      <c r="GJ763">
        <v>-1</v>
      </c>
      <c r="GK763">
        <v>2.70363476190476</v>
      </c>
      <c r="GL763">
        <v>-0.270091168831171</v>
      </c>
      <c r="GM763">
        <v>0.0280089275935961</v>
      </c>
      <c r="GN763">
        <v>0</v>
      </c>
      <c r="GO763">
        <v>0</v>
      </c>
      <c r="GP763">
        <v>2</v>
      </c>
      <c r="GQ763" t="s">
        <v>481</v>
      </c>
      <c r="GR763">
        <v>3.13239</v>
      </c>
      <c r="GS763">
        <v>2.71102</v>
      </c>
      <c r="GT763">
        <v>0.182606</v>
      </c>
      <c r="GU763">
        <v>0.189108</v>
      </c>
      <c r="GV763">
        <v>0.101505</v>
      </c>
      <c r="GW763">
        <v>0.0938487</v>
      </c>
      <c r="GX763">
        <v>30806.9</v>
      </c>
      <c r="GY763">
        <v>32758.6</v>
      </c>
      <c r="GZ763">
        <v>34096</v>
      </c>
      <c r="HA763">
        <v>36573.8</v>
      </c>
      <c r="HB763">
        <v>43265.6</v>
      </c>
      <c r="HC763">
        <v>47589.9</v>
      </c>
      <c r="HD763">
        <v>53180.6</v>
      </c>
      <c r="HE763">
        <v>58450.3</v>
      </c>
      <c r="HF763">
        <v>1.96262</v>
      </c>
      <c r="HG763">
        <v>1.7836</v>
      </c>
      <c r="HH763">
        <v>0.150427</v>
      </c>
      <c r="HI763">
        <v>0</v>
      </c>
      <c r="HJ763">
        <v>27.6916</v>
      </c>
      <c r="HK763">
        <v>999.9</v>
      </c>
      <c r="HL763">
        <v>49.298</v>
      </c>
      <c r="HM763">
        <v>30.917</v>
      </c>
      <c r="HN763">
        <v>24.5208</v>
      </c>
      <c r="HO763">
        <v>54.6515</v>
      </c>
      <c r="HP763">
        <v>45.7732</v>
      </c>
      <c r="HQ763">
        <v>1</v>
      </c>
      <c r="HR763">
        <v>0.0373679</v>
      </c>
      <c r="HS763">
        <v>0.672982</v>
      </c>
      <c r="HT763">
        <v>20.1108</v>
      </c>
      <c r="HU763">
        <v>5.19782</v>
      </c>
      <c r="HV763">
        <v>12.004</v>
      </c>
      <c r="HW763">
        <v>4.9753</v>
      </c>
      <c r="HX763">
        <v>3.2939</v>
      </c>
      <c r="HY763">
        <v>9999</v>
      </c>
      <c r="HZ763">
        <v>9999</v>
      </c>
      <c r="IA763">
        <v>999.9</v>
      </c>
      <c r="IB763">
        <v>9999</v>
      </c>
      <c r="IC763">
        <v>1.86326</v>
      </c>
      <c r="ID763">
        <v>1.86813</v>
      </c>
      <c r="IE763">
        <v>1.86789</v>
      </c>
      <c r="IF763">
        <v>1.86905</v>
      </c>
      <c r="IG763">
        <v>1.86989</v>
      </c>
      <c r="IH763">
        <v>1.86589</v>
      </c>
      <c r="II763">
        <v>1.86703</v>
      </c>
      <c r="IJ763">
        <v>1.86844</v>
      </c>
      <c r="IK763">
        <v>5</v>
      </c>
      <c r="IL763">
        <v>0</v>
      </c>
      <c r="IM763">
        <v>0</v>
      </c>
      <c r="IN763">
        <v>0</v>
      </c>
      <c r="IO763" t="s">
        <v>441</v>
      </c>
      <c r="IP763" t="s">
        <v>442</v>
      </c>
      <c r="IQ763" t="s">
        <v>443</v>
      </c>
      <c r="IR763" t="s">
        <v>443</v>
      </c>
      <c r="IS763" t="s">
        <v>443</v>
      </c>
      <c r="IT763" t="s">
        <v>443</v>
      </c>
      <c r="IU763">
        <v>0</v>
      </c>
      <c r="IV763">
        <v>100</v>
      </c>
      <c r="IW763">
        <v>100</v>
      </c>
      <c r="IX763">
        <v>4.13</v>
      </c>
      <c r="IY763">
        <v>0.3635</v>
      </c>
      <c r="IZ763">
        <v>0.591063205497763</v>
      </c>
      <c r="JA763">
        <v>0.00362635438953289</v>
      </c>
      <c r="JB763">
        <v>-8.50754122937555e-07</v>
      </c>
      <c r="JC763">
        <v>2.87264459290622e-10</v>
      </c>
      <c r="JD763">
        <v>-0.103101814204982</v>
      </c>
      <c r="JE763">
        <v>-0.017656537129445</v>
      </c>
      <c r="JF763">
        <v>0.00217271289782075</v>
      </c>
      <c r="JG763">
        <v>-2.34727275410467e-05</v>
      </c>
      <c r="JH763">
        <v>4</v>
      </c>
      <c r="JI763">
        <v>2183</v>
      </c>
      <c r="JJ763">
        <v>1</v>
      </c>
      <c r="JK763">
        <v>27</v>
      </c>
      <c r="JL763">
        <v>29322631</v>
      </c>
      <c r="JM763">
        <v>29322631</v>
      </c>
      <c r="JN763">
        <v>2.40967</v>
      </c>
      <c r="JO763">
        <v>2.61353</v>
      </c>
      <c r="JP763">
        <v>1.54785</v>
      </c>
      <c r="JQ763">
        <v>2.31201</v>
      </c>
      <c r="JR763">
        <v>1.64551</v>
      </c>
      <c r="JS763">
        <v>2.29614</v>
      </c>
      <c r="JT763">
        <v>34.3952</v>
      </c>
      <c r="JU763">
        <v>24.1838</v>
      </c>
      <c r="JV763">
        <v>18</v>
      </c>
      <c r="JW763">
        <v>506.131</v>
      </c>
      <c r="JX763">
        <v>392.465</v>
      </c>
      <c r="JY763">
        <v>27.4459</v>
      </c>
      <c r="JZ763">
        <v>27.8113</v>
      </c>
      <c r="KA763">
        <v>30.0004</v>
      </c>
      <c r="KB763">
        <v>27.7544</v>
      </c>
      <c r="KC763">
        <v>27.7054</v>
      </c>
      <c r="KD763">
        <v>48.247</v>
      </c>
      <c r="KE763">
        <v>15.1233</v>
      </c>
      <c r="KF763">
        <v>19.7557</v>
      </c>
      <c r="KG763">
        <v>27.2816</v>
      </c>
      <c r="KH763">
        <v>1257.83</v>
      </c>
      <c r="KI763">
        <v>20.9809</v>
      </c>
      <c r="KJ763">
        <v>96.6775</v>
      </c>
      <c r="KK763">
        <v>94.7039</v>
      </c>
    </row>
    <row r="764" spans="1:297">
      <c r="A764">
        <v>748</v>
      </c>
      <c r="B764">
        <v>1759357862.1</v>
      </c>
      <c r="C764">
        <v>25002.0999999046</v>
      </c>
      <c r="D764" t="s">
        <v>1944</v>
      </c>
      <c r="E764" t="s">
        <v>1945</v>
      </c>
      <c r="F764">
        <v>5</v>
      </c>
      <c r="G764" t="s">
        <v>1795</v>
      </c>
      <c r="H764" t="s">
        <v>436</v>
      </c>
      <c r="I764">
        <v>1759357853.94615</v>
      </c>
      <c r="J764">
        <f>(K764)/1000</f>
        <v>0</v>
      </c>
      <c r="K764">
        <f>IF(DP764, AN764, AH764)</f>
        <v>0</v>
      </c>
      <c r="L764">
        <f>IF(DP764, AI764, AG764)</f>
        <v>0</v>
      </c>
      <c r="M764">
        <f>DR764 - IF(AU764&gt;1, L764*DL764*100.0/(AW764), 0)</f>
        <v>0</v>
      </c>
      <c r="N764">
        <f>((T764-J764/2)*M764-L764)/(T764+J764/2)</f>
        <v>0</v>
      </c>
      <c r="O764">
        <f>N764*(DY764+DZ764)/1000.0</f>
        <v>0</v>
      </c>
      <c r="P764">
        <f>(DR764 - IF(AU764&gt;1, L764*DL764*100.0/(AW764), 0))*(DY764+DZ764)/1000.0</f>
        <v>0</v>
      </c>
      <c r="Q764">
        <f>2.0/((1/S764-1/R764)+SIGN(S764)*SQRT((1/S764-1/R764)*(1/S764-1/R764) + 4*DM764/((DM764+1)*(DM764+1))*(2*1/S764*1/R764-1/R764*1/R764)))</f>
        <v>0</v>
      </c>
      <c r="R764">
        <f>IF(LEFT(DN764,1)&lt;&gt;"0",IF(LEFT(DN764,1)="1",3.0,DO764),$D$5+$E$5*(EF764*DY764/($K$5*1000))+$F$5*(EF764*DY764/($K$5*1000))*MAX(MIN(DL764,$J$5),$I$5)*MAX(MIN(DL764,$J$5),$I$5)+$G$5*MAX(MIN(DL764,$J$5),$I$5)*(EF764*DY764/($K$5*1000))+$H$5*(EF764*DY764/($K$5*1000))*(EF764*DY764/($K$5*1000)))</f>
        <v>0</v>
      </c>
      <c r="S764">
        <f>J764*(1000-(1000*0.61365*exp(17.502*W764/(240.97+W764))/(DY764+DZ764)+DT764)/2)/(1000*0.61365*exp(17.502*W764/(240.97+W764))/(DY764+DZ764)-DT764)</f>
        <v>0</v>
      </c>
      <c r="T764">
        <f>1/((DM764+1)/(Q764/1.6)+1/(R764/1.37)) + DM764/((DM764+1)/(Q764/1.6) + DM764/(R764/1.37))</f>
        <v>0</v>
      </c>
      <c r="U764">
        <f>(DH764*DK764)</f>
        <v>0</v>
      </c>
      <c r="V764">
        <f>(EA764+(U764+2*0.95*5.67E-8*(((EA764+$B$7)+273)^4-(EA764+273)^4)-44100*J764)/(1.84*29.3*R764+8*0.95*5.67E-8*(EA764+273)^3))</f>
        <v>0</v>
      </c>
      <c r="W764">
        <f>($C$7*EB764+$D$7*EC764+$E$7*V764)</f>
        <v>0</v>
      </c>
      <c r="X764">
        <f>0.61365*exp(17.502*W764/(240.97+W764))</f>
        <v>0</v>
      </c>
      <c r="Y764">
        <f>(Z764/AA764*100)</f>
        <v>0</v>
      </c>
      <c r="Z764">
        <f>DT764*(DY764+DZ764)/1000</f>
        <v>0</v>
      </c>
      <c r="AA764">
        <f>0.61365*exp(17.502*EA764/(240.97+EA764))</f>
        <v>0</v>
      </c>
      <c r="AB764">
        <f>(X764-DT764*(DY764+DZ764)/1000)</f>
        <v>0</v>
      </c>
      <c r="AC764">
        <f>(-J764*44100)</f>
        <v>0</v>
      </c>
      <c r="AD764">
        <f>2*29.3*R764*0.92*(EA764-W764)</f>
        <v>0</v>
      </c>
      <c r="AE764">
        <f>2*0.95*5.67E-8*(((EA764+$B$7)+273)^4-(W764+273)^4)</f>
        <v>0</v>
      </c>
      <c r="AF764">
        <f>U764+AE764+AC764+AD764</f>
        <v>0</v>
      </c>
      <c r="AG764">
        <f>DX764*AU764*(DS764-DR764*(1000-AU764*DU764)/(1000-AU764*DT764))/(100*DL764)</f>
        <v>0</v>
      </c>
      <c r="AH764">
        <f>1000*DX764*AU764*(DT764-DU764)/(100*DL764*(1000-AU764*DT764))</f>
        <v>0</v>
      </c>
      <c r="AI764">
        <f>(AJ764 - AK764 - DY764*1E3/(8.314*(EA764+273.15)) * AM764/DX764 * AL764) * DX764/(100*DL764) * (1000 - DU764)/1000</f>
        <v>0</v>
      </c>
      <c r="AJ764">
        <v>1270.06527122672</v>
      </c>
      <c r="AK764">
        <v>1216.32060606061</v>
      </c>
      <c r="AL764">
        <v>3.41230873566369</v>
      </c>
      <c r="AM764">
        <v>64.7014413785426</v>
      </c>
      <c r="AN764">
        <f>(AP764 - AO764 + DY764*1E3/(8.314*(EA764+273.15)) * AR764/DX764 * AQ764) * DX764/(100*DL764) * 1000/(1000 - AP764)</f>
        <v>0</v>
      </c>
      <c r="AO764">
        <v>20.8969620247976</v>
      </c>
      <c r="AP764">
        <v>23.5508618181818</v>
      </c>
      <c r="AQ764">
        <v>-7.97486217606849e-05</v>
      </c>
      <c r="AR764">
        <v>119.371846667819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MAX(0,($B$13+$C$13*EF764)/(1+$D$13*EF764)*DY764/(EA764+273)*$E$13)</f>
        <v>0</v>
      </c>
      <c r="AX764" t="s">
        <v>437</v>
      </c>
      <c r="AY764" t="s">
        <v>437</v>
      </c>
      <c r="AZ764">
        <v>0</v>
      </c>
      <c r="BA764">
        <v>0</v>
      </c>
      <c r="BB764">
        <f>1-AZ764/BA764</f>
        <v>0</v>
      </c>
      <c r="BC764">
        <v>0</v>
      </c>
      <c r="BD764" t="s">
        <v>437</v>
      </c>
      <c r="BE764" t="s">
        <v>437</v>
      </c>
      <c r="BF764">
        <v>0</v>
      </c>
      <c r="BG764">
        <v>0</v>
      </c>
      <c r="BH764">
        <f>1-BF764/BG764</f>
        <v>0</v>
      </c>
      <c r="BI764">
        <v>0.5</v>
      </c>
      <c r="BJ764">
        <f>DI764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437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DH764">
        <f>$B$11*EG764+$C$11*EH764+$F$11*ES764*(1-EV764)</f>
        <v>0</v>
      </c>
      <c r="DI764">
        <f>DH764*DJ764</f>
        <v>0</v>
      </c>
      <c r="DJ764">
        <f>($B$11*$D$9+$C$11*$D$9+$F$11*((FF764+EX764)/MAX(FF764+EX764+FG764, 0.1)*$I$9+FG764/MAX(FF764+EX764+FG764, 0.1)*$J$9))/($B$11+$C$11+$F$11)</f>
        <v>0</v>
      </c>
      <c r="DK764">
        <f>($B$11*$K$9+$C$11*$K$9+$F$11*((FF764+EX764)/MAX(FF764+EX764+FG764, 0.1)*$P$9+FG764/MAX(FF764+EX764+FG764, 0.1)*$Q$9))/($B$11+$C$11+$F$11)</f>
        <v>0</v>
      </c>
      <c r="DL764">
        <v>5.9</v>
      </c>
      <c r="DM764">
        <v>0.5</v>
      </c>
      <c r="DN764" t="s">
        <v>438</v>
      </c>
      <c r="DO764">
        <v>2</v>
      </c>
      <c r="DP764" t="b">
        <v>1</v>
      </c>
      <c r="DQ764">
        <v>1759357853.94615</v>
      </c>
      <c r="DR764">
        <v>1164.06</v>
      </c>
      <c r="DS764">
        <v>1227.34846153846</v>
      </c>
      <c r="DT764">
        <v>23.5668153846154</v>
      </c>
      <c r="DU764">
        <v>20.8948461538462</v>
      </c>
      <c r="DV764">
        <v>1159.95846153846</v>
      </c>
      <c r="DW764">
        <v>23.2030692307692</v>
      </c>
      <c r="DX764">
        <v>500.004153846154</v>
      </c>
      <c r="DY764">
        <v>90.2684461538462</v>
      </c>
      <c r="DZ764">
        <v>0.0330297230769231</v>
      </c>
      <c r="EA764">
        <v>30.0725</v>
      </c>
      <c r="EB764">
        <v>30.1457846153846</v>
      </c>
      <c r="EC764">
        <v>999.9</v>
      </c>
      <c r="ED764">
        <v>0</v>
      </c>
      <c r="EE764">
        <v>0</v>
      </c>
      <c r="EF764">
        <v>9979.90307692308</v>
      </c>
      <c r="EG764">
        <v>0</v>
      </c>
      <c r="EH764">
        <v>14.6185</v>
      </c>
      <c r="EI764">
        <v>-63.2882</v>
      </c>
      <c r="EJ764">
        <v>1192.15461538462</v>
      </c>
      <c r="EK764">
        <v>1253.54</v>
      </c>
      <c r="EL764">
        <v>2.67196846153846</v>
      </c>
      <c r="EM764">
        <v>1227.34846153846</v>
      </c>
      <c r="EN764">
        <v>20.8948461538462</v>
      </c>
      <c r="EO764">
        <v>2.12734076923077</v>
      </c>
      <c r="EP764">
        <v>1.88614538461538</v>
      </c>
      <c r="EQ764">
        <v>18.4253846153846</v>
      </c>
      <c r="ER764">
        <v>16.5196153846154</v>
      </c>
      <c r="ES764">
        <v>1999.92538461538</v>
      </c>
      <c r="ET764">
        <v>0.980001846153846</v>
      </c>
      <c r="EU764">
        <v>0.0199978846153846</v>
      </c>
      <c r="EV764">
        <v>0</v>
      </c>
      <c r="EW764">
        <v>950.555692307692</v>
      </c>
      <c r="EX764">
        <v>5.00059</v>
      </c>
      <c r="EY764">
        <v>19153.8076923077</v>
      </c>
      <c r="EZ764">
        <v>17359.7076923077</v>
      </c>
      <c r="FA764">
        <v>41.3072307692308</v>
      </c>
      <c r="FB764">
        <v>41</v>
      </c>
      <c r="FC764">
        <v>40.625</v>
      </c>
      <c r="FD764">
        <v>40.5668461538462</v>
      </c>
      <c r="FE764">
        <v>42.25</v>
      </c>
      <c r="FF764">
        <v>1955.02692307692</v>
      </c>
      <c r="FG764">
        <v>39.89</v>
      </c>
      <c r="FH764">
        <v>0</v>
      </c>
      <c r="FI764">
        <v>1759357863</v>
      </c>
      <c r="FJ764">
        <v>0</v>
      </c>
      <c r="FK764">
        <v>950.841538461538</v>
      </c>
      <c r="FL764">
        <v>31.4001367055206</v>
      </c>
      <c r="FM764">
        <v>627.087178607766</v>
      </c>
      <c r="FN764">
        <v>19161.7653846154</v>
      </c>
      <c r="FO764">
        <v>15</v>
      </c>
      <c r="FP764">
        <v>0</v>
      </c>
      <c r="FQ764" t="s">
        <v>439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-63.000255</v>
      </c>
      <c r="GD764">
        <v>-5.46156541353381</v>
      </c>
      <c r="GE764">
        <v>0.680905650934841</v>
      </c>
      <c r="GF764">
        <v>0</v>
      </c>
      <c r="GG764">
        <v>948.900823529412</v>
      </c>
      <c r="GH764">
        <v>32.1721925089676</v>
      </c>
      <c r="GI764">
        <v>3.16401485895399</v>
      </c>
      <c r="GJ764">
        <v>-1</v>
      </c>
      <c r="GK764">
        <v>2.681552</v>
      </c>
      <c r="GL764">
        <v>-0.20456661654135</v>
      </c>
      <c r="GM764">
        <v>0.0206472055252037</v>
      </c>
      <c r="GN764">
        <v>0</v>
      </c>
      <c r="GO764">
        <v>0</v>
      </c>
      <c r="GP764">
        <v>2</v>
      </c>
      <c r="GQ764" t="s">
        <v>481</v>
      </c>
      <c r="GR764">
        <v>3.13233</v>
      </c>
      <c r="GS764">
        <v>2.71094</v>
      </c>
      <c r="GT764">
        <v>0.184237</v>
      </c>
      <c r="GU764">
        <v>0.190681</v>
      </c>
      <c r="GV764">
        <v>0.101462</v>
      </c>
      <c r="GW764">
        <v>0.0938868</v>
      </c>
      <c r="GX764">
        <v>30745.8</v>
      </c>
      <c r="GY764">
        <v>32695.1</v>
      </c>
      <c r="GZ764">
        <v>34096.3</v>
      </c>
      <c r="HA764">
        <v>36573.8</v>
      </c>
      <c r="HB764">
        <v>43268.3</v>
      </c>
      <c r="HC764">
        <v>47587.8</v>
      </c>
      <c r="HD764">
        <v>53181</v>
      </c>
      <c r="HE764">
        <v>58449.9</v>
      </c>
      <c r="HF764">
        <v>1.9625</v>
      </c>
      <c r="HG764">
        <v>1.78393</v>
      </c>
      <c r="HH764">
        <v>0.149459</v>
      </c>
      <c r="HI764">
        <v>0</v>
      </c>
      <c r="HJ764">
        <v>27.6917</v>
      </c>
      <c r="HK764">
        <v>999.9</v>
      </c>
      <c r="HL764">
        <v>49.322</v>
      </c>
      <c r="HM764">
        <v>30.917</v>
      </c>
      <c r="HN764">
        <v>24.5352</v>
      </c>
      <c r="HO764">
        <v>54.9315</v>
      </c>
      <c r="HP764">
        <v>45.8454</v>
      </c>
      <c r="HQ764">
        <v>1</v>
      </c>
      <c r="HR764">
        <v>0.0374492</v>
      </c>
      <c r="HS764">
        <v>0.70582</v>
      </c>
      <c r="HT764">
        <v>20.1106</v>
      </c>
      <c r="HU764">
        <v>5.19752</v>
      </c>
      <c r="HV764">
        <v>12.004</v>
      </c>
      <c r="HW764">
        <v>4.97525</v>
      </c>
      <c r="HX764">
        <v>3.29395</v>
      </c>
      <c r="HY764">
        <v>9999</v>
      </c>
      <c r="HZ764">
        <v>9999</v>
      </c>
      <c r="IA764">
        <v>999.9</v>
      </c>
      <c r="IB764">
        <v>9999</v>
      </c>
      <c r="IC764">
        <v>1.86326</v>
      </c>
      <c r="ID764">
        <v>1.86813</v>
      </c>
      <c r="IE764">
        <v>1.86787</v>
      </c>
      <c r="IF764">
        <v>1.86905</v>
      </c>
      <c r="IG764">
        <v>1.86986</v>
      </c>
      <c r="IH764">
        <v>1.86591</v>
      </c>
      <c r="II764">
        <v>1.86699</v>
      </c>
      <c r="IJ764">
        <v>1.86844</v>
      </c>
      <c r="IK764">
        <v>5</v>
      </c>
      <c r="IL764">
        <v>0</v>
      </c>
      <c r="IM764">
        <v>0</v>
      </c>
      <c r="IN764">
        <v>0</v>
      </c>
      <c r="IO764" t="s">
        <v>441</v>
      </c>
      <c r="IP764" t="s">
        <v>442</v>
      </c>
      <c r="IQ764" t="s">
        <v>443</v>
      </c>
      <c r="IR764" t="s">
        <v>443</v>
      </c>
      <c r="IS764" t="s">
        <v>443</v>
      </c>
      <c r="IT764" t="s">
        <v>443</v>
      </c>
      <c r="IU764">
        <v>0</v>
      </c>
      <c r="IV764">
        <v>100</v>
      </c>
      <c r="IW764">
        <v>100</v>
      </c>
      <c r="IX764">
        <v>4.17</v>
      </c>
      <c r="IY764">
        <v>0.3629</v>
      </c>
      <c r="IZ764">
        <v>0.591063205497763</v>
      </c>
      <c r="JA764">
        <v>0.00362635438953289</v>
      </c>
      <c r="JB764">
        <v>-8.50754122937555e-07</v>
      </c>
      <c r="JC764">
        <v>2.87264459290622e-10</v>
      </c>
      <c r="JD764">
        <v>-0.103101814204982</v>
      </c>
      <c r="JE764">
        <v>-0.017656537129445</v>
      </c>
      <c r="JF764">
        <v>0.00217271289782075</v>
      </c>
      <c r="JG764">
        <v>-2.34727275410467e-05</v>
      </c>
      <c r="JH764">
        <v>4</v>
      </c>
      <c r="JI764">
        <v>2183</v>
      </c>
      <c r="JJ764">
        <v>1</v>
      </c>
      <c r="JK764">
        <v>27</v>
      </c>
      <c r="JL764">
        <v>29322631</v>
      </c>
      <c r="JM764">
        <v>29322631</v>
      </c>
      <c r="JN764">
        <v>2.43408</v>
      </c>
      <c r="JO764">
        <v>2.60864</v>
      </c>
      <c r="JP764">
        <v>1.54785</v>
      </c>
      <c r="JQ764">
        <v>2.31201</v>
      </c>
      <c r="JR764">
        <v>1.64673</v>
      </c>
      <c r="JS764">
        <v>2.29614</v>
      </c>
      <c r="JT764">
        <v>34.3952</v>
      </c>
      <c r="JU764">
        <v>24.1926</v>
      </c>
      <c r="JV764">
        <v>18</v>
      </c>
      <c r="JW764">
        <v>506.063</v>
      </c>
      <c r="JX764">
        <v>392.656</v>
      </c>
      <c r="JY764">
        <v>27.2834</v>
      </c>
      <c r="JZ764">
        <v>27.8137</v>
      </c>
      <c r="KA764">
        <v>30.0002</v>
      </c>
      <c r="KB764">
        <v>27.7561</v>
      </c>
      <c r="KC764">
        <v>27.7078</v>
      </c>
      <c r="KD764">
        <v>48.7332</v>
      </c>
      <c r="KE764">
        <v>14.8465</v>
      </c>
      <c r="KF764">
        <v>20.1292</v>
      </c>
      <c r="KG764">
        <v>27.1479</v>
      </c>
      <c r="KH764">
        <v>1271.31</v>
      </c>
      <c r="KI764">
        <v>21.0203</v>
      </c>
      <c r="KJ764">
        <v>96.6784</v>
      </c>
      <c r="KK764">
        <v>94.7036</v>
      </c>
    </row>
    <row r="765" spans="1:297">
      <c r="A765">
        <v>749</v>
      </c>
      <c r="B765">
        <v>1759357867.1</v>
      </c>
      <c r="C765">
        <v>25007.0999999046</v>
      </c>
      <c r="D765" t="s">
        <v>1946</v>
      </c>
      <c r="E765" t="s">
        <v>1947</v>
      </c>
      <c r="F765">
        <v>5</v>
      </c>
      <c r="G765" t="s">
        <v>1795</v>
      </c>
      <c r="H765" t="s">
        <v>436</v>
      </c>
      <c r="I765">
        <v>1759357858.94615</v>
      </c>
      <c r="J765">
        <f>(K765)/1000</f>
        <v>0</v>
      </c>
      <c r="K765">
        <f>IF(DP765, AN765, AH765)</f>
        <v>0</v>
      </c>
      <c r="L765">
        <f>IF(DP765, AI765, AG765)</f>
        <v>0</v>
      </c>
      <c r="M765">
        <f>DR765 - IF(AU765&gt;1, L765*DL765*100.0/(AW765), 0)</f>
        <v>0</v>
      </c>
      <c r="N765">
        <f>((T765-J765/2)*M765-L765)/(T765+J765/2)</f>
        <v>0</v>
      </c>
      <c r="O765">
        <f>N765*(DY765+DZ765)/1000.0</f>
        <v>0</v>
      </c>
      <c r="P765">
        <f>(DR765 - IF(AU765&gt;1, L765*DL765*100.0/(AW765), 0))*(DY765+DZ765)/1000.0</f>
        <v>0</v>
      </c>
      <c r="Q765">
        <f>2.0/((1/S765-1/R765)+SIGN(S765)*SQRT((1/S765-1/R765)*(1/S765-1/R765) + 4*DM765/((DM765+1)*(DM765+1))*(2*1/S765*1/R765-1/R765*1/R765)))</f>
        <v>0</v>
      </c>
      <c r="R765">
        <f>IF(LEFT(DN765,1)&lt;&gt;"0",IF(LEFT(DN765,1)="1",3.0,DO765),$D$5+$E$5*(EF765*DY765/($K$5*1000))+$F$5*(EF765*DY765/($K$5*1000))*MAX(MIN(DL765,$J$5),$I$5)*MAX(MIN(DL765,$J$5),$I$5)+$G$5*MAX(MIN(DL765,$J$5),$I$5)*(EF765*DY765/($K$5*1000))+$H$5*(EF765*DY765/($K$5*1000))*(EF765*DY765/($K$5*1000)))</f>
        <v>0</v>
      </c>
      <c r="S765">
        <f>J765*(1000-(1000*0.61365*exp(17.502*W765/(240.97+W765))/(DY765+DZ765)+DT765)/2)/(1000*0.61365*exp(17.502*W765/(240.97+W765))/(DY765+DZ765)-DT765)</f>
        <v>0</v>
      </c>
      <c r="T765">
        <f>1/((DM765+1)/(Q765/1.6)+1/(R765/1.37)) + DM765/((DM765+1)/(Q765/1.6) + DM765/(R765/1.37))</f>
        <v>0</v>
      </c>
      <c r="U765">
        <f>(DH765*DK765)</f>
        <v>0</v>
      </c>
      <c r="V765">
        <f>(EA765+(U765+2*0.95*5.67E-8*(((EA765+$B$7)+273)^4-(EA765+273)^4)-44100*J765)/(1.84*29.3*R765+8*0.95*5.67E-8*(EA765+273)^3))</f>
        <v>0</v>
      </c>
      <c r="W765">
        <f>($C$7*EB765+$D$7*EC765+$E$7*V765)</f>
        <v>0</v>
      </c>
      <c r="X765">
        <f>0.61365*exp(17.502*W765/(240.97+W765))</f>
        <v>0</v>
      </c>
      <c r="Y765">
        <f>(Z765/AA765*100)</f>
        <v>0</v>
      </c>
      <c r="Z765">
        <f>DT765*(DY765+DZ765)/1000</f>
        <v>0</v>
      </c>
      <c r="AA765">
        <f>0.61365*exp(17.502*EA765/(240.97+EA765))</f>
        <v>0</v>
      </c>
      <c r="AB765">
        <f>(X765-DT765*(DY765+DZ765)/1000)</f>
        <v>0</v>
      </c>
      <c r="AC765">
        <f>(-J765*44100)</f>
        <v>0</v>
      </c>
      <c r="AD765">
        <f>2*29.3*R765*0.92*(EA765-W765)</f>
        <v>0</v>
      </c>
      <c r="AE765">
        <f>2*0.95*5.67E-8*(((EA765+$B$7)+273)^4-(W765+273)^4)</f>
        <v>0</v>
      </c>
      <c r="AF765">
        <f>U765+AE765+AC765+AD765</f>
        <v>0</v>
      </c>
      <c r="AG765">
        <f>DX765*AU765*(DS765-DR765*(1000-AU765*DU765)/(1000-AU765*DT765))/(100*DL765)</f>
        <v>0</v>
      </c>
      <c r="AH765">
        <f>1000*DX765*AU765*(DT765-DU765)/(100*DL765*(1000-AU765*DT765))</f>
        <v>0</v>
      </c>
      <c r="AI765">
        <f>(AJ765 - AK765 - DY765*1E3/(8.314*(EA765+273.15)) * AM765/DX765 * AL765) * DX765/(100*DL765) * (1000 - DU765)/1000</f>
        <v>0</v>
      </c>
      <c r="AJ765">
        <v>1287.01755924523</v>
      </c>
      <c r="AK765">
        <v>1233.06842424242</v>
      </c>
      <c r="AL765">
        <v>3.33699099967513</v>
      </c>
      <c r="AM765">
        <v>64.7014413785426</v>
      </c>
      <c r="AN765">
        <f>(AP765 - AO765 + DY765*1E3/(8.314*(EA765+273.15)) * AR765/DX765 * AQ765) * DX765/(100*DL765) * 1000/(1000 - AP765)</f>
        <v>0</v>
      </c>
      <c r="AO765">
        <v>20.9414524631233</v>
      </c>
      <c r="AP765">
        <v>23.5437618181818</v>
      </c>
      <c r="AQ765">
        <v>-3.53146449763297e-05</v>
      </c>
      <c r="AR765">
        <v>119.371846667819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MAX(0,($B$13+$C$13*EF765)/(1+$D$13*EF765)*DY765/(EA765+273)*$E$13)</f>
        <v>0</v>
      </c>
      <c r="AX765" t="s">
        <v>437</v>
      </c>
      <c r="AY765" t="s">
        <v>437</v>
      </c>
      <c r="AZ765">
        <v>0</v>
      </c>
      <c r="BA765">
        <v>0</v>
      </c>
      <c r="BB765">
        <f>1-AZ765/BA765</f>
        <v>0</v>
      </c>
      <c r="BC765">
        <v>0</v>
      </c>
      <c r="BD765" t="s">
        <v>437</v>
      </c>
      <c r="BE765" t="s">
        <v>437</v>
      </c>
      <c r="BF765">
        <v>0</v>
      </c>
      <c r="BG765">
        <v>0</v>
      </c>
      <c r="BH765">
        <f>1-BF765/BG765</f>
        <v>0</v>
      </c>
      <c r="BI765">
        <v>0.5</v>
      </c>
      <c r="BJ765">
        <f>DI765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437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DH765">
        <f>$B$11*EG765+$C$11*EH765+$F$11*ES765*(1-EV765)</f>
        <v>0</v>
      </c>
      <c r="DI765">
        <f>DH765*DJ765</f>
        <v>0</v>
      </c>
      <c r="DJ765">
        <f>($B$11*$D$9+$C$11*$D$9+$F$11*((FF765+EX765)/MAX(FF765+EX765+FG765, 0.1)*$I$9+FG765/MAX(FF765+EX765+FG765, 0.1)*$J$9))/($B$11+$C$11+$F$11)</f>
        <v>0</v>
      </c>
      <c r="DK765">
        <f>($B$11*$K$9+$C$11*$K$9+$F$11*((FF765+EX765)/MAX(FF765+EX765+FG765, 0.1)*$P$9+FG765/MAX(FF765+EX765+FG765, 0.1)*$Q$9))/($B$11+$C$11+$F$11)</f>
        <v>0</v>
      </c>
      <c r="DL765">
        <v>5.9</v>
      </c>
      <c r="DM765">
        <v>0.5</v>
      </c>
      <c r="DN765" t="s">
        <v>438</v>
      </c>
      <c r="DO765">
        <v>2</v>
      </c>
      <c r="DP765" t="b">
        <v>1</v>
      </c>
      <c r="DQ765">
        <v>1759357858.94615</v>
      </c>
      <c r="DR765">
        <v>1180.54615384615</v>
      </c>
      <c r="DS765">
        <v>1243.99230769231</v>
      </c>
      <c r="DT765">
        <v>23.5568230769231</v>
      </c>
      <c r="DU765">
        <v>20.9129</v>
      </c>
      <c r="DV765">
        <v>1176.39846153846</v>
      </c>
      <c r="DW765">
        <v>23.1935076923077</v>
      </c>
      <c r="DX765">
        <v>499.987846153846</v>
      </c>
      <c r="DY765">
        <v>90.2678769230769</v>
      </c>
      <c r="DZ765">
        <v>0.0329650230769231</v>
      </c>
      <c r="EA765">
        <v>30.0611153846154</v>
      </c>
      <c r="EB765">
        <v>30.1359846153846</v>
      </c>
      <c r="EC765">
        <v>999.9</v>
      </c>
      <c r="ED765">
        <v>0</v>
      </c>
      <c r="EE765">
        <v>0</v>
      </c>
      <c r="EF765">
        <v>9998.69538461538</v>
      </c>
      <c r="EG765">
        <v>0</v>
      </c>
      <c r="EH765">
        <v>14.6185</v>
      </c>
      <c r="EI765">
        <v>-63.4454461538462</v>
      </c>
      <c r="EJ765">
        <v>1209.02615384615</v>
      </c>
      <c r="EK765">
        <v>1270.56384615385</v>
      </c>
      <c r="EL765">
        <v>2.64391923076923</v>
      </c>
      <c r="EM765">
        <v>1243.99230769231</v>
      </c>
      <c r="EN765">
        <v>20.9129</v>
      </c>
      <c r="EO765">
        <v>2.12642461538462</v>
      </c>
      <c r="EP765">
        <v>1.88776384615385</v>
      </c>
      <c r="EQ765">
        <v>18.4185076923077</v>
      </c>
      <c r="ER765">
        <v>16.5330846153846</v>
      </c>
      <c r="ES765">
        <v>1999.92692307692</v>
      </c>
      <c r="ET765">
        <v>0.980001846153846</v>
      </c>
      <c r="EU765">
        <v>0.0199978846153846</v>
      </c>
      <c r="EV765">
        <v>0</v>
      </c>
      <c r="EW765">
        <v>953.093461538461</v>
      </c>
      <c r="EX765">
        <v>5.00059</v>
      </c>
      <c r="EY765">
        <v>19205.7923076923</v>
      </c>
      <c r="EZ765">
        <v>17359.7153846154</v>
      </c>
      <c r="FA765">
        <v>41.312</v>
      </c>
      <c r="FB765">
        <v>41</v>
      </c>
      <c r="FC765">
        <v>40.625</v>
      </c>
      <c r="FD765">
        <v>40.5668461538462</v>
      </c>
      <c r="FE765">
        <v>42.25</v>
      </c>
      <c r="FF765">
        <v>1955.02846153846</v>
      </c>
      <c r="FG765">
        <v>39.89</v>
      </c>
      <c r="FH765">
        <v>0</v>
      </c>
      <c r="FI765">
        <v>1759357867.8</v>
      </c>
      <c r="FJ765">
        <v>0</v>
      </c>
      <c r="FK765">
        <v>953.247884615384</v>
      </c>
      <c r="FL765">
        <v>29.922358994539</v>
      </c>
      <c r="FM765">
        <v>604.724786578155</v>
      </c>
      <c r="FN765">
        <v>19211.2538461538</v>
      </c>
      <c r="FO765">
        <v>15</v>
      </c>
      <c r="FP765">
        <v>0</v>
      </c>
      <c r="FQ765" t="s">
        <v>439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-63.3844333333333</v>
      </c>
      <c r="GD765">
        <v>-2.89090909090909</v>
      </c>
      <c r="GE765">
        <v>0.468157012055259</v>
      </c>
      <c r="GF765">
        <v>0</v>
      </c>
      <c r="GG765">
        <v>951.717970588235</v>
      </c>
      <c r="GH765">
        <v>30.5239572304405</v>
      </c>
      <c r="GI765">
        <v>3.00321878779591</v>
      </c>
      <c r="GJ765">
        <v>-1</v>
      </c>
      <c r="GK765">
        <v>2.65634</v>
      </c>
      <c r="GL765">
        <v>-0.296516883116885</v>
      </c>
      <c r="GM765">
        <v>0.0338179839448664</v>
      </c>
      <c r="GN765">
        <v>0</v>
      </c>
      <c r="GO765">
        <v>0</v>
      </c>
      <c r="GP765">
        <v>2</v>
      </c>
      <c r="GQ765" t="s">
        <v>481</v>
      </c>
      <c r="GR765">
        <v>3.13261</v>
      </c>
      <c r="GS765">
        <v>2.71078</v>
      </c>
      <c r="GT765">
        <v>0.185833</v>
      </c>
      <c r="GU765">
        <v>0.192326</v>
      </c>
      <c r="GV765">
        <v>0.101469</v>
      </c>
      <c r="GW765">
        <v>0.0941609</v>
      </c>
      <c r="GX765">
        <v>30685.6</v>
      </c>
      <c r="GY765">
        <v>32628.3</v>
      </c>
      <c r="GZ765">
        <v>34096.4</v>
      </c>
      <c r="HA765">
        <v>36573.3</v>
      </c>
      <c r="HB765">
        <v>43267.9</v>
      </c>
      <c r="HC765">
        <v>47572.9</v>
      </c>
      <c r="HD765">
        <v>53180.7</v>
      </c>
      <c r="HE765">
        <v>58449.4</v>
      </c>
      <c r="HF765">
        <v>1.96273</v>
      </c>
      <c r="HG765">
        <v>1.78365</v>
      </c>
      <c r="HH765">
        <v>0.147931</v>
      </c>
      <c r="HI765">
        <v>0</v>
      </c>
      <c r="HJ765">
        <v>27.6912</v>
      </c>
      <c r="HK765">
        <v>999.9</v>
      </c>
      <c r="HL765">
        <v>49.347</v>
      </c>
      <c r="HM765">
        <v>30.907</v>
      </c>
      <c r="HN765">
        <v>24.5295</v>
      </c>
      <c r="HO765">
        <v>55.0315</v>
      </c>
      <c r="HP765">
        <v>45.7091</v>
      </c>
      <c r="HQ765">
        <v>1</v>
      </c>
      <c r="HR765">
        <v>0.0375102</v>
      </c>
      <c r="HS765">
        <v>0.719417</v>
      </c>
      <c r="HT765">
        <v>20.1107</v>
      </c>
      <c r="HU765">
        <v>5.19812</v>
      </c>
      <c r="HV765">
        <v>12.004</v>
      </c>
      <c r="HW765">
        <v>4.97525</v>
      </c>
      <c r="HX765">
        <v>3.29395</v>
      </c>
      <c r="HY765">
        <v>9999</v>
      </c>
      <c r="HZ765">
        <v>9999</v>
      </c>
      <c r="IA765">
        <v>999.9</v>
      </c>
      <c r="IB765">
        <v>9999</v>
      </c>
      <c r="IC765">
        <v>1.86326</v>
      </c>
      <c r="ID765">
        <v>1.86813</v>
      </c>
      <c r="IE765">
        <v>1.8679</v>
      </c>
      <c r="IF765">
        <v>1.86906</v>
      </c>
      <c r="IG765">
        <v>1.86988</v>
      </c>
      <c r="IH765">
        <v>1.8659</v>
      </c>
      <c r="II765">
        <v>1.86697</v>
      </c>
      <c r="IJ765">
        <v>1.86844</v>
      </c>
      <c r="IK765">
        <v>5</v>
      </c>
      <c r="IL765">
        <v>0</v>
      </c>
      <c r="IM765">
        <v>0</v>
      </c>
      <c r="IN765">
        <v>0</v>
      </c>
      <c r="IO765" t="s">
        <v>441</v>
      </c>
      <c r="IP765" t="s">
        <v>442</v>
      </c>
      <c r="IQ765" t="s">
        <v>443</v>
      </c>
      <c r="IR765" t="s">
        <v>443</v>
      </c>
      <c r="IS765" t="s">
        <v>443</v>
      </c>
      <c r="IT765" t="s">
        <v>443</v>
      </c>
      <c r="IU765">
        <v>0</v>
      </c>
      <c r="IV765">
        <v>100</v>
      </c>
      <c r="IW765">
        <v>100</v>
      </c>
      <c r="IX765">
        <v>4.23</v>
      </c>
      <c r="IY765">
        <v>0.363</v>
      </c>
      <c r="IZ765">
        <v>0.591063205497763</v>
      </c>
      <c r="JA765">
        <v>0.00362635438953289</v>
      </c>
      <c r="JB765">
        <v>-8.50754122937555e-07</v>
      </c>
      <c r="JC765">
        <v>2.87264459290622e-10</v>
      </c>
      <c r="JD765">
        <v>-0.103101814204982</v>
      </c>
      <c r="JE765">
        <v>-0.017656537129445</v>
      </c>
      <c r="JF765">
        <v>0.00217271289782075</v>
      </c>
      <c r="JG765">
        <v>-2.34727275410467e-05</v>
      </c>
      <c r="JH765">
        <v>4</v>
      </c>
      <c r="JI765">
        <v>2183</v>
      </c>
      <c r="JJ765">
        <v>1</v>
      </c>
      <c r="JK765">
        <v>27</v>
      </c>
      <c r="JL765">
        <v>29322631.1</v>
      </c>
      <c r="JM765">
        <v>29322631.1</v>
      </c>
      <c r="JN765">
        <v>2.45605</v>
      </c>
      <c r="JO765">
        <v>2.62451</v>
      </c>
      <c r="JP765">
        <v>1.54785</v>
      </c>
      <c r="JQ765">
        <v>2.31201</v>
      </c>
      <c r="JR765">
        <v>1.64673</v>
      </c>
      <c r="JS765">
        <v>2.28149</v>
      </c>
      <c r="JT765">
        <v>34.3952</v>
      </c>
      <c r="JU765">
        <v>24.1838</v>
      </c>
      <c r="JV765">
        <v>18</v>
      </c>
      <c r="JW765">
        <v>506.227</v>
      </c>
      <c r="JX765">
        <v>392.521</v>
      </c>
      <c r="JY765">
        <v>27.1411</v>
      </c>
      <c r="JZ765">
        <v>27.8143</v>
      </c>
      <c r="KA765">
        <v>30.0002</v>
      </c>
      <c r="KB765">
        <v>27.7578</v>
      </c>
      <c r="KC765">
        <v>27.7098</v>
      </c>
      <c r="KD765">
        <v>49.2746</v>
      </c>
      <c r="KE765">
        <v>14.8465</v>
      </c>
      <c r="KF765">
        <v>20.1292</v>
      </c>
      <c r="KG765">
        <v>27.0275</v>
      </c>
      <c r="KH765">
        <v>1291.59</v>
      </c>
      <c r="KI765">
        <v>21.0399</v>
      </c>
      <c r="KJ765">
        <v>96.678</v>
      </c>
      <c r="KK765">
        <v>94.7026</v>
      </c>
    </row>
    <row r="766" spans="1:297">
      <c r="A766">
        <v>750</v>
      </c>
      <c r="B766">
        <v>1759357872.1</v>
      </c>
      <c r="C766">
        <v>25012.0999999046</v>
      </c>
      <c r="D766" t="s">
        <v>1948</v>
      </c>
      <c r="E766" t="s">
        <v>1949</v>
      </c>
      <c r="F766">
        <v>5</v>
      </c>
      <c r="G766" t="s">
        <v>1795</v>
      </c>
      <c r="H766" t="s">
        <v>436</v>
      </c>
      <c r="I766">
        <v>1759357863.94615</v>
      </c>
      <c r="J766">
        <f>(K766)/1000</f>
        <v>0</v>
      </c>
      <c r="K766">
        <f>IF(DP766, AN766, AH766)</f>
        <v>0</v>
      </c>
      <c r="L766">
        <f>IF(DP766, AI766, AG766)</f>
        <v>0</v>
      </c>
      <c r="M766">
        <f>DR766 - IF(AU766&gt;1, L766*DL766*100.0/(AW766), 0)</f>
        <v>0</v>
      </c>
      <c r="N766">
        <f>((T766-J766/2)*M766-L766)/(T766+J766/2)</f>
        <v>0</v>
      </c>
      <c r="O766">
        <f>N766*(DY766+DZ766)/1000.0</f>
        <v>0</v>
      </c>
      <c r="P766">
        <f>(DR766 - IF(AU766&gt;1, L766*DL766*100.0/(AW766), 0))*(DY766+DZ766)/1000.0</f>
        <v>0</v>
      </c>
      <c r="Q766">
        <f>2.0/((1/S766-1/R766)+SIGN(S766)*SQRT((1/S766-1/R766)*(1/S766-1/R766) + 4*DM766/((DM766+1)*(DM766+1))*(2*1/S766*1/R766-1/R766*1/R766)))</f>
        <v>0</v>
      </c>
      <c r="R766">
        <f>IF(LEFT(DN766,1)&lt;&gt;"0",IF(LEFT(DN766,1)="1",3.0,DO766),$D$5+$E$5*(EF766*DY766/($K$5*1000))+$F$5*(EF766*DY766/($K$5*1000))*MAX(MIN(DL766,$J$5),$I$5)*MAX(MIN(DL766,$J$5),$I$5)+$G$5*MAX(MIN(DL766,$J$5),$I$5)*(EF766*DY766/($K$5*1000))+$H$5*(EF766*DY766/($K$5*1000))*(EF766*DY766/($K$5*1000)))</f>
        <v>0</v>
      </c>
      <c r="S766">
        <f>J766*(1000-(1000*0.61365*exp(17.502*W766/(240.97+W766))/(DY766+DZ766)+DT766)/2)/(1000*0.61365*exp(17.502*W766/(240.97+W766))/(DY766+DZ766)-DT766)</f>
        <v>0</v>
      </c>
      <c r="T766">
        <f>1/((DM766+1)/(Q766/1.6)+1/(R766/1.37)) + DM766/((DM766+1)/(Q766/1.6) + DM766/(R766/1.37))</f>
        <v>0</v>
      </c>
      <c r="U766">
        <f>(DH766*DK766)</f>
        <v>0</v>
      </c>
      <c r="V766">
        <f>(EA766+(U766+2*0.95*5.67E-8*(((EA766+$B$7)+273)^4-(EA766+273)^4)-44100*J766)/(1.84*29.3*R766+8*0.95*5.67E-8*(EA766+273)^3))</f>
        <v>0</v>
      </c>
      <c r="W766">
        <f>($C$7*EB766+$D$7*EC766+$E$7*V766)</f>
        <v>0</v>
      </c>
      <c r="X766">
        <f>0.61365*exp(17.502*W766/(240.97+W766))</f>
        <v>0</v>
      </c>
      <c r="Y766">
        <f>(Z766/AA766*100)</f>
        <v>0</v>
      </c>
      <c r="Z766">
        <f>DT766*(DY766+DZ766)/1000</f>
        <v>0</v>
      </c>
      <c r="AA766">
        <f>0.61365*exp(17.502*EA766/(240.97+EA766))</f>
        <v>0</v>
      </c>
      <c r="AB766">
        <f>(X766-DT766*(DY766+DZ766)/1000)</f>
        <v>0</v>
      </c>
      <c r="AC766">
        <f>(-J766*44100)</f>
        <v>0</v>
      </c>
      <c r="AD766">
        <f>2*29.3*R766*0.92*(EA766-W766)</f>
        <v>0</v>
      </c>
      <c r="AE766">
        <f>2*0.95*5.67E-8*(((EA766+$B$7)+273)^4-(W766+273)^4)</f>
        <v>0</v>
      </c>
      <c r="AF766">
        <f>U766+AE766+AC766+AD766</f>
        <v>0</v>
      </c>
      <c r="AG766">
        <f>DX766*AU766*(DS766-DR766*(1000-AU766*DU766)/(1000-AU766*DT766))/(100*DL766)</f>
        <v>0</v>
      </c>
      <c r="AH766">
        <f>1000*DX766*AU766*(DT766-DU766)/(100*DL766*(1000-AU766*DT766))</f>
        <v>0</v>
      </c>
      <c r="AI766">
        <f>(AJ766 - AK766 - DY766*1E3/(8.314*(EA766+273.15)) * AM766/DX766 * AL766) * DX766/(100*DL766) * (1000 - DU766)/1000</f>
        <v>0</v>
      </c>
      <c r="AJ766">
        <v>1304.64075471474</v>
      </c>
      <c r="AK766">
        <v>1250.23896969697</v>
      </c>
      <c r="AL766">
        <v>3.43089379973963</v>
      </c>
      <c r="AM766">
        <v>64.7014413785426</v>
      </c>
      <c r="AN766">
        <f>(AP766 - AO766 + DY766*1E3/(8.314*(EA766+273.15)) * AR766/DX766 * AQ766) * DX766/(100*DL766) * 1000/(1000 - AP766)</f>
        <v>0</v>
      </c>
      <c r="AO766">
        <v>21.0070520143496</v>
      </c>
      <c r="AP766">
        <v>23.5706624242424</v>
      </c>
      <c r="AQ766">
        <v>0.00013451104650261</v>
      </c>
      <c r="AR766">
        <v>119.371846667819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MAX(0,($B$13+$C$13*EF766)/(1+$D$13*EF766)*DY766/(EA766+273)*$E$13)</f>
        <v>0</v>
      </c>
      <c r="AX766" t="s">
        <v>437</v>
      </c>
      <c r="AY766" t="s">
        <v>437</v>
      </c>
      <c r="AZ766">
        <v>0</v>
      </c>
      <c r="BA766">
        <v>0</v>
      </c>
      <c r="BB766">
        <f>1-AZ766/BA766</f>
        <v>0</v>
      </c>
      <c r="BC766">
        <v>0</v>
      </c>
      <c r="BD766" t="s">
        <v>437</v>
      </c>
      <c r="BE766" t="s">
        <v>437</v>
      </c>
      <c r="BF766">
        <v>0</v>
      </c>
      <c r="BG766">
        <v>0</v>
      </c>
      <c r="BH766">
        <f>1-BF766/BG766</f>
        <v>0</v>
      </c>
      <c r="BI766">
        <v>0.5</v>
      </c>
      <c r="BJ766">
        <f>DI766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437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DH766">
        <f>$B$11*EG766+$C$11*EH766+$F$11*ES766*(1-EV766)</f>
        <v>0</v>
      </c>
      <c r="DI766">
        <f>DH766*DJ766</f>
        <v>0</v>
      </c>
      <c r="DJ766">
        <f>($B$11*$D$9+$C$11*$D$9+$F$11*((FF766+EX766)/MAX(FF766+EX766+FG766, 0.1)*$I$9+FG766/MAX(FF766+EX766+FG766, 0.1)*$J$9))/($B$11+$C$11+$F$11)</f>
        <v>0</v>
      </c>
      <c r="DK766">
        <f>($B$11*$K$9+$C$11*$K$9+$F$11*((FF766+EX766)/MAX(FF766+EX766+FG766, 0.1)*$P$9+FG766/MAX(FF766+EX766+FG766, 0.1)*$Q$9))/($B$11+$C$11+$F$11)</f>
        <v>0</v>
      </c>
      <c r="DL766">
        <v>5.9</v>
      </c>
      <c r="DM766">
        <v>0.5</v>
      </c>
      <c r="DN766" t="s">
        <v>438</v>
      </c>
      <c r="DO766">
        <v>2</v>
      </c>
      <c r="DP766" t="b">
        <v>1</v>
      </c>
      <c r="DQ766">
        <v>1759357863.94615</v>
      </c>
      <c r="DR766">
        <v>1197.03</v>
      </c>
      <c r="DS766">
        <v>1260.87923076923</v>
      </c>
      <c r="DT766">
        <v>23.5545153846154</v>
      </c>
      <c r="DU766">
        <v>20.9467153846154</v>
      </c>
      <c r="DV766">
        <v>1192.83615384615</v>
      </c>
      <c r="DW766">
        <v>23.1913</v>
      </c>
      <c r="DX766">
        <v>500.009846153846</v>
      </c>
      <c r="DY766">
        <v>90.2680538461538</v>
      </c>
      <c r="DZ766">
        <v>0.0329165692307692</v>
      </c>
      <c r="EA766">
        <v>30.0465076923077</v>
      </c>
      <c r="EB766">
        <v>30.1203384615385</v>
      </c>
      <c r="EC766">
        <v>999.9</v>
      </c>
      <c r="ED766">
        <v>0</v>
      </c>
      <c r="EE766">
        <v>0</v>
      </c>
      <c r="EF766">
        <v>10005.1846153846</v>
      </c>
      <c r="EG766">
        <v>0</v>
      </c>
      <c r="EH766">
        <v>14.6185</v>
      </c>
      <c r="EI766">
        <v>-63.8486769230769</v>
      </c>
      <c r="EJ766">
        <v>1225.90461538462</v>
      </c>
      <c r="EK766">
        <v>1287.85692307692</v>
      </c>
      <c r="EL766">
        <v>2.60779076923077</v>
      </c>
      <c r="EM766">
        <v>1260.87923076923</v>
      </c>
      <c r="EN766">
        <v>20.9467153846154</v>
      </c>
      <c r="EO766">
        <v>2.12621923076923</v>
      </c>
      <c r="EP766">
        <v>1.89082</v>
      </c>
      <c r="EQ766">
        <v>18.4169846153846</v>
      </c>
      <c r="ER766">
        <v>16.5585</v>
      </c>
      <c r="ES766">
        <v>1999.98153846154</v>
      </c>
      <c r="ET766">
        <v>0.980002461538461</v>
      </c>
      <c r="EU766">
        <v>0.0199974076923077</v>
      </c>
      <c r="EV766">
        <v>0</v>
      </c>
      <c r="EW766">
        <v>955.582</v>
      </c>
      <c r="EX766">
        <v>5.00059</v>
      </c>
      <c r="EY766">
        <v>19255.6076923077</v>
      </c>
      <c r="EZ766">
        <v>17360.1769230769</v>
      </c>
      <c r="FA766">
        <v>41.312</v>
      </c>
      <c r="FB766">
        <v>41</v>
      </c>
      <c r="FC766">
        <v>40.625</v>
      </c>
      <c r="FD766">
        <v>40.5668461538462</v>
      </c>
      <c r="FE766">
        <v>42.25</v>
      </c>
      <c r="FF766">
        <v>1955.08461538462</v>
      </c>
      <c r="FG766">
        <v>39.89</v>
      </c>
      <c r="FH766">
        <v>0</v>
      </c>
      <c r="FI766">
        <v>1759357873.2</v>
      </c>
      <c r="FJ766">
        <v>0</v>
      </c>
      <c r="FK766">
        <v>956.09196</v>
      </c>
      <c r="FL766">
        <v>28.4848461457116</v>
      </c>
      <c r="FM766">
        <v>577.153846080474</v>
      </c>
      <c r="FN766">
        <v>19267.296</v>
      </c>
      <c r="FO766">
        <v>15</v>
      </c>
      <c r="FP766">
        <v>0</v>
      </c>
      <c r="FQ766" t="s">
        <v>439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-63.637775</v>
      </c>
      <c r="GD766">
        <v>-4.7596646616542</v>
      </c>
      <c r="GE766">
        <v>0.566858914435507</v>
      </c>
      <c r="GF766">
        <v>0</v>
      </c>
      <c r="GG766">
        <v>954.145323529412</v>
      </c>
      <c r="GH766">
        <v>29.8285561465752</v>
      </c>
      <c r="GI766">
        <v>2.93440914706651</v>
      </c>
      <c r="GJ766">
        <v>-1</v>
      </c>
      <c r="GK766">
        <v>2.6229265</v>
      </c>
      <c r="GL766">
        <v>-0.476216390977451</v>
      </c>
      <c r="GM766">
        <v>0.0481665794171644</v>
      </c>
      <c r="GN766">
        <v>0</v>
      </c>
      <c r="GO766">
        <v>0</v>
      </c>
      <c r="GP766">
        <v>2</v>
      </c>
      <c r="GQ766" t="s">
        <v>481</v>
      </c>
      <c r="GR766">
        <v>3.13259</v>
      </c>
      <c r="GS766">
        <v>2.71103</v>
      </c>
      <c r="GT766">
        <v>0.187436</v>
      </c>
      <c r="GU766">
        <v>0.193811</v>
      </c>
      <c r="GV766">
        <v>0.101536</v>
      </c>
      <c r="GW766">
        <v>0.0942211</v>
      </c>
      <c r="GX766">
        <v>30624.8</v>
      </c>
      <c r="GY766">
        <v>32568.3</v>
      </c>
      <c r="GZ766">
        <v>34095.9</v>
      </c>
      <c r="HA766">
        <v>36573.3</v>
      </c>
      <c r="HB766">
        <v>43264.5</v>
      </c>
      <c r="HC766">
        <v>47570.1</v>
      </c>
      <c r="HD766">
        <v>53180.4</v>
      </c>
      <c r="HE766">
        <v>58449.6</v>
      </c>
      <c r="HF766">
        <v>1.9625</v>
      </c>
      <c r="HG766">
        <v>1.7837</v>
      </c>
      <c r="HH766">
        <v>0.147298</v>
      </c>
      <c r="HI766">
        <v>0</v>
      </c>
      <c r="HJ766">
        <v>27.6889</v>
      </c>
      <c r="HK766">
        <v>999.9</v>
      </c>
      <c r="HL766">
        <v>49.347</v>
      </c>
      <c r="HM766">
        <v>30.917</v>
      </c>
      <c r="HN766">
        <v>24.5462</v>
      </c>
      <c r="HO766">
        <v>54.7115</v>
      </c>
      <c r="HP766">
        <v>45.7011</v>
      </c>
      <c r="HQ766">
        <v>1</v>
      </c>
      <c r="HR766">
        <v>0.0376067</v>
      </c>
      <c r="HS766">
        <v>0.721914</v>
      </c>
      <c r="HT766">
        <v>20.1107</v>
      </c>
      <c r="HU766">
        <v>5.19782</v>
      </c>
      <c r="HV766">
        <v>12.004</v>
      </c>
      <c r="HW766">
        <v>4.975</v>
      </c>
      <c r="HX766">
        <v>3.2939</v>
      </c>
      <c r="HY766">
        <v>9999</v>
      </c>
      <c r="HZ766">
        <v>9999</v>
      </c>
      <c r="IA766">
        <v>999.9</v>
      </c>
      <c r="IB766">
        <v>9999</v>
      </c>
      <c r="IC766">
        <v>1.86326</v>
      </c>
      <c r="ID766">
        <v>1.86813</v>
      </c>
      <c r="IE766">
        <v>1.86788</v>
      </c>
      <c r="IF766">
        <v>1.86906</v>
      </c>
      <c r="IG766">
        <v>1.86989</v>
      </c>
      <c r="IH766">
        <v>1.86592</v>
      </c>
      <c r="II766">
        <v>1.86695</v>
      </c>
      <c r="IJ766">
        <v>1.86844</v>
      </c>
      <c r="IK766">
        <v>5</v>
      </c>
      <c r="IL766">
        <v>0</v>
      </c>
      <c r="IM766">
        <v>0</v>
      </c>
      <c r="IN766">
        <v>0</v>
      </c>
      <c r="IO766" t="s">
        <v>441</v>
      </c>
      <c r="IP766" t="s">
        <v>442</v>
      </c>
      <c r="IQ766" t="s">
        <v>443</v>
      </c>
      <c r="IR766" t="s">
        <v>443</v>
      </c>
      <c r="IS766" t="s">
        <v>443</v>
      </c>
      <c r="IT766" t="s">
        <v>443</v>
      </c>
      <c r="IU766">
        <v>0</v>
      </c>
      <c r="IV766">
        <v>100</v>
      </c>
      <c r="IW766">
        <v>100</v>
      </c>
      <c r="IX766">
        <v>4.27</v>
      </c>
      <c r="IY766">
        <v>0.364</v>
      </c>
      <c r="IZ766">
        <v>0.591063205497763</v>
      </c>
      <c r="JA766">
        <v>0.00362635438953289</v>
      </c>
      <c r="JB766">
        <v>-8.50754122937555e-07</v>
      </c>
      <c r="JC766">
        <v>2.87264459290622e-10</v>
      </c>
      <c r="JD766">
        <v>-0.103101814204982</v>
      </c>
      <c r="JE766">
        <v>-0.017656537129445</v>
      </c>
      <c r="JF766">
        <v>0.00217271289782075</v>
      </c>
      <c r="JG766">
        <v>-2.34727275410467e-05</v>
      </c>
      <c r="JH766">
        <v>4</v>
      </c>
      <c r="JI766">
        <v>2183</v>
      </c>
      <c r="JJ766">
        <v>1</v>
      </c>
      <c r="JK766">
        <v>27</v>
      </c>
      <c r="JL766">
        <v>29322631.2</v>
      </c>
      <c r="JM766">
        <v>29322631.2</v>
      </c>
      <c r="JN766">
        <v>2.48535</v>
      </c>
      <c r="JO766">
        <v>2.60864</v>
      </c>
      <c r="JP766">
        <v>1.54785</v>
      </c>
      <c r="JQ766">
        <v>2.31201</v>
      </c>
      <c r="JR766">
        <v>1.64673</v>
      </c>
      <c r="JS766">
        <v>2.30713</v>
      </c>
      <c r="JT766">
        <v>34.3952</v>
      </c>
      <c r="JU766">
        <v>24.1926</v>
      </c>
      <c r="JV766">
        <v>18</v>
      </c>
      <c r="JW766">
        <v>506.094</v>
      </c>
      <c r="JX766">
        <v>392.564</v>
      </c>
      <c r="JY766">
        <v>27.0175</v>
      </c>
      <c r="JZ766">
        <v>27.816</v>
      </c>
      <c r="KA766">
        <v>30.0002</v>
      </c>
      <c r="KB766">
        <v>27.7596</v>
      </c>
      <c r="KC766">
        <v>27.7122</v>
      </c>
      <c r="KD766">
        <v>49.7566</v>
      </c>
      <c r="KE766">
        <v>14.8465</v>
      </c>
      <c r="KF766">
        <v>20.1292</v>
      </c>
      <c r="KG766">
        <v>26.9331</v>
      </c>
      <c r="KH766">
        <v>1305.13</v>
      </c>
      <c r="KI766">
        <v>21.0495</v>
      </c>
      <c r="KJ766">
        <v>96.6771</v>
      </c>
      <c r="KK766">
        <v>94.7028</v>
      </c>
    </row>
    <row r="767" spans="1:297">
      <c r="A767">
        <v>751</v>
      </c>
      <c r="B767">
        <v>1759357877.1</v>
      </c>
      <c r="C767">
        <v>25017.0999999046</v>
      </c>
      <c r="D767" t="s">
        <v>1950</v>
      </c>
      <c r="E767" t="s">
        <v>1951</v>
      </c>
      <c r="F767">
        <v>5</v>
      </c>
      <c r="G767" t="s">
        <v>1795</v>
      </c>
      <c r="H767" t="s">
        <v>436</v>
      </c>
      <c r="I767">
        <v>1759357868.94615</v>
      </c>
      <c r="J767">
        <f>(K767)/1000</f>
        <v>0</v>
      </c>
      <c r="K767">
        <f>IF(DP767, AN767, AH767)</f>
        <v>0</v>
      </c>
      <c r="L767">
        <f>IF(DP767, AI767, AG767)</f>
        <v>0</v>
      </c>
      <c r="M767">
        <f>DR767 - IF(AU767&gt;1, L767*DL767*100.0/(AW767), 0)</f>
        <v>0</v>
      </c>
      <c r="N767">
        <f>((T767-J767/2)*M767-L767)/(T767+J767/2)</f>
        <v>0</v>
      </c>
      <c r="O767">
        <f>N767*(DY767+DZ767)/1000.0</f>
        <v>0</v>
      </c>
      <c r="P767">
        <f>(DR767 - IF(AU767&gt;1, L767*DL767*100.0/(AW767), 0))*(DY767+DZ767)/1000.0</f>
        <v>0</v>
      </c>
      <c r="Q767">
        <f>2.0/((1/S767-1/R767)+SIGN(S767)*SQRT((1/S767-1/R767)*(1/S767-1/R767) + 4*DM767/((DM767+1)*(DM767+1))*(2*1/S767*1/R767-1/R767*1/R767)))</f>
        <v>0</v>
      </c>
      <c r="R767">
        <f>IF(LEFT(DN767,1)&lt;&gt;"0",IF(LEFT(DN767,1)="1",3.0,DO767),$D$5+$E$5*(EF767*DY767/($K$5*1000))+$F$5*(EF767*DY767/($K$5*1000))*MAX(MIN(DL767,$J$5),$I$5)*MAX(MIN(DL767,$J$5),$I$5)+$G$5*MAX(MIN(DL767,$J$5),$I$5)*(EF767*DY767/($K$5*1000))+$H$5*(EF767*DY767/($K$5*1000))*(EF767*DY767/($K$5*1000)))</f>
        <v>0</v>
      </c>
      <c r="S767">
        <f>J767*(1000-(1000*0.61365*exp(17.502*W767/(240.97+W767))/(DY767+DZ767)+DT767)/2)/(1000*0.61365*exp(17.502*W767/(240.97+W767))/(DY767+DZ767)-DT767)</f>
        <v>0</v>
      </c>
      <c r="T767">
        <f>1/((DM767+1)/(Q767/1.6)+1/(R767/1.37)) + DM767/((DM767+1)/(Q767/1.6) + DM767/(R767/1.37))</f>
        <v>0</v>
      </c>
      <c r="U767">
        <f>(DH767*DK767)</f>
        <v>0</v>
      </c>
      <c r="V767">
        <f>(EA767+(U767+2*0.95*5.67E-8*(((EA767+$B$7)+273)^4-(EA767+273)^4)-44100*J767)/(1.84*29.3*R767+8*0.95*5.67E-8*(EA767+273)^3))</f>
        <v>0</v>
      </c>
      <c r="W767">
        <f>($C$7*EB767+$D$7*EC767+$E$7*V767)</f>
        <v>0</v>
      </c>
      <c r="X767">
        <f>0.61365*exp(17.502*W767/(240.97+W767))</f>
        <v>0</v>
      </c>
      <c r="Y767">
        <f>(Z767/AA767*100)</f>
        <v>0</v>
      </c>
      <c r="Z767">
        <f>DT767*(DY767+DZ767)/1000</f>
        <v>0</v>
      </c>
      <c r="AA767">
        <f>0.61365*exp(17.502*EA767/(240.97+EA767))</f>
        <v>0</v>
      </c>
      <c r="AB767">
        <f>(X767-DT767*(DY767+DZ767)/1000)</f>
        <v>0</v>
      </c>
      <c r="AC767">
        <f>(-J767*44100)</f>
        <v>0</v>
      </c>
      <c r="AD767">
        <f>2*29.3*R767*0.92*(EA767-W767)</f>
        <v>0</v>
      </c>
      <c r="AE767">
        <f>2*0.95*5.67E-8*(((EA767+$B$7)+273)^4-(W767+273)^4)</f>
        <v>0</v>
      </c>
      <c r="AF767">
        <f>U767+AE767+AC767+AD767</f>
        <v>0</v>
      </c>
      <c r="AG767">
        <f>DX767*AU767*(DS767-DR767*(1000-AU767*DU767)/(1000-AU767*DT767))/(100*DL767)</f>
        <v>0</v>
      </c>
      <c r="AH767">
        <f>1000*DX767*AU767*(DT767-DU767)/(100*DL767*(1000-AU767*DT767))</f>
        <v>0</v>
      </c>
      <c r="AI767">
        <f>(AJ767 - AK767 - DY767*1E3/(8.314*(EA767+273.15)) * AM767/DX767 * AL767) * DX767/(100*DL767) * (1000 - DU767)/1000</f>
        <v>0</v>
      </c>
      <c r="AJ767">
        <v>1320.81396107286</v>
      </c>
      <c r="AK767">
        <v>1266.80903030303</v>
      </c>
      <c r="AL767">
        <v>3.32097546315661</v>
      </c>
      <c r="AM767">
        <v>64.7014413785426</v>
      </c>
      <c r="AN767">
        <f>(AP767 - AO767 + DY767*1E3/(8.314*(EA767+273.15)) * AR767/DX767 * AQ767) * DX767/(100*DL767) * 1000/(1000 - AP767)</f>
        <v>0</v>
      </c>
      <c r="AO767">
        <v>21.0146842801273</v>
      </c>
      <c r="AP767">
        <v>23.5775393939394</v>
      </c>
      <c r="AQ767">
        <v>4.90529028970368e-05</v>
      </c>
      <c r="AR767">
        <v>119.371846667819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MAX(0,($B$13+$C$13*EF767)/(1+$D$13*EF767)*DY767/(EA767+273)*$E$13)</f>
        <v>0</v>
      </c>
      <c r="AX767" t="s">
        <v>437</v>
      </c>
      <c r="AY767" t="s">
        <v>437</v>
      </c>
      <c r="AZ767">
        <v>0</v>
      </c>
      <c r="BA767">
        <v>0</v>
      </c>
      <c r="BB767">
        <f>1-AZ767/BA767</f>
        <v>0</v>
      </c>
      <c r="BC767">
        <v>0</v>
      </c>
      <c r="BD767" t="s">
        <v>437</v>
      </c>
      <c r="BE767" t="s">
        <v>437</v>
      </c>
      <c r="BF767">
        <v>0</v>
      </c>
      <c r="BG767">
        <v>0</v>
      </c>
      <c r="BH767">
        <f>1-BF767/BG767</f>
        <v>0</v>
      </c>
      <c r="BI767">
        <v>0.5</v>
      </c>
      <c r="BJ767">
        <f>DI767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437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DH767">
        <f>$B$11*EG767+$C$11*EH767+$F$11*ES767*(1-EV767)</f>
        <v>0</v>
      </c>
      <c r="DI767">
        <f>DH767*DJ767</f>
        <v>0</v>
      </c>
      <c r="DJ767">
        <f>($B$11*$D$9+$C$11*$D$9+$F$11*((FF767+EX767)/MAX(FF767+EX767+FG767, 0.1)*$I$9+FG767/MAX(FF767+EX767+FG767, 0.1)*$J$9))/($B$11+$C$11+$F$11)</f>
        <v>0</v>
      </c>
      <c r="DK767">
        <f>($B$11*$K$9+$C$11*$K$9+$F$11*((FF767+EX767)/MAX(FF767+EX767+FG767, 0.1)*$P$9+FG767/MAX(FF767+EX767+FG767, 0.1)*$Q$9))/($B$11+$C$11+$F$11)</f>
        <v>0</v>
      </c>
      <c r="DL767">
        <v>5.9</v>
      </c>
      <c r="DM767">
        <v>0.5</v>
      </c>
      <c r="DN767" t="s">
        <v>438</v>
      </c>
      <c r="DO767">
        <v>2</v>
      </c>
      <c r="DP767" t="b">
        <v>1</v>
      </c>
      <c r="DQ767">
        <v>1759357868.94615</v>
      </c>
      <c r="DR767">
        <v>1213.51692307692</v>
      </c>
      <c r="DS767">
        <v>1277.38846153846</v>
      </c>
      <c r="DT767">
        <v>23.5600076923077</v>
      </c>
      <c r="DU767">
        <v>20.9832</v>
      </c>
      <c r="DV767">
        <v>1209.27692307692</v>
      </c>
      <c r="DW767">
        <v>23.1965538461538</v>
      </c>
      <c r="DX767">
        <v>500.023307692308</v>
      </c>
      <c r="DY767">
        <v>90.2677461538462</v>
      </c>
      <c r="DZ767">
        <v>0.0330110538461538</v>
      </c>
      <c r="EA767">
        <v>30.0310307692308</v>
      </c>
      <c r="EB767">
        <v>30.1013153846154</v>
      </c>
      <c r="EC767">
        <v>999.9</v>
      </c>
      <c r="ED767">
        <v>0</v>
      </c>
      <c r="EE767">
        <v>0</v>
      </c>
      <c r="EF767">
        <v>9992.30384615385</v>
      </c>
      <c r="EG767">
        <v>0</v>
      </c>
      <c r="EH767">
        <v>14.6185</v>
      </c>
      <c r="EI767">
        <v>-63.8707153846154</v>
      </c>
      <c r="EJ767">
        <v>1242.79692307692</v>
      </c>
      <c r="EK767">
        <v>1304.76846153846</v>
      </c>
      <c r="EL767">
        <v>2.57679538461538</v>
      </c>
      <c r="EM767">
        <v>1277.38846153846</v>
      </c>
      <c r="EN767">
        <v>20.9832</v>
      </c>
      <c r="EO767">
        <v>2.12670692307692</v>
      </c>
      <c r="EP767">
        <v>1.89410615384615</v>
      </c>
      <c r="EQ767">
        <v>18.4206538461538</v>
      </c>
      <c r="ER767">
        <v>16.5858307692308</v>
      </c>
      <c r="ES767">
        <v>1999.98923076923</v>
      </c>
      <c r="ET767">
        <v>0.980002461538461</v>
      </c>
      <c r="EU767">
        <v>0.0199974076923077</v>
      </c>
      <c r="EV767">
        <v>0</v>
      </c>
      <c r="EW767">
        <v>957.925769230769</v>
      </c>
      <c r="EX767">
        <v>5.00059</v>
      </c>
      <c r="EY767">
        <v>19303.4076923077</v>
      </c>
      <c r="EZ767">
        <v>17360.2230769231</v>
      </c>
      <c r="FA767">
        <v>41.312</v>
      </c>
      <c r="FB767">
        <v>41</v>
      </c>
      <c r="FC767">
        <v>40.625</v>
      </c>
      <c r="FD767">
        <v>40.5668461538462</v>
      </c>
      <c r="FE767">
        <v>42.25</v>
      </c>
      <c r="FF767">
        <v>1955.09230769231</v>
      </c>
      <c r="FG767">
        <v>39.89</v>
      </c>
      <c r="FH767">
        <v>0</v>
      </c>
      <c r="FI767">
        <v>1759357878</v>
      </c>
      <c r="FJ767">
        <v>0</v>
      </c>
      <c r="FK767">
        <v>958.32456</v>
      </c>
      <c r="FL767">
        <v>28.3608461083803</v>
      </c>
      <c r="FM767">
        <v>549.646152970476</v>
      </c>
      <c r="FN767">
        <v>19312.564</v>
      </c>
      <c r="FO767">
        <v>15</v>
      </c>
      <c r="FP767">
        <v>0</v>
      </c>
      <c r="FQ767" t="s">
        <v>439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-63.8391571428571</v>
      </c>
      <c r="GD767">
        <v>-0.786023376623353</v>
      </c>
      <c r="GE767">
        <v>0.321379288708661</v>
      </c>
      <c r="GF767">
        <v>0</v>
      </c>
      <c r="GG767">
        <v>956.476941176471</v>
      </c>
      <c r="GH767">
        <v>28.8259434704137</v>
      </c>
      <c r="GI767">
        <v>2.83917727251665</v>
      </c>
      <c r="GJ767">
        <v>-1</v>
      </c>
      <c r="GK767">
        <v>2.59861761904762</v>
      </c>
      <c r="GL767">
        <v>-0.405656883116884</v>
      </c>
      <c r="GM767">
        <v>0.0451193563050126</v>
      </c>
      <c r="GN767">
        <v>0</v>
      </c>
      <c r="GO767">
        <v>0</v>
      </c>
      <c r="GP767">
        <v>2</v>
      </c>
      <c r="GQ767" t="s">
        <v>481</v>
      </c>
      <c r="GR767">
        <v>3.13234</v>
      </c>
      <c r="GS767">
        <v>2.711</v>
      </c>
      <c r="GT767">
        <v>0.188983</v>
      </c>
      <c r="GU767">
        <v>0.195239</v>
      </c>
      <c r="GV767">
        <v>0.101552</v>
      </c>
      <c r="GW767">
        <v>0.0942586</v>
      </c>
      <c r="GX767">
        <v>30566.4</v>
      </c>
      <c r="GY767">
        <v>32510.8</v>
      </c>
      <c r="GZ767">
        <v>34095.8</v>
      </c>
      <c r="HA767">
        <v>36573.5</v>
      </c>
      <c r="HB767">
        <v>43263.7</v>
      </c>
      <c r="HC767">
        <v>47568.5</v>
      </c>
      <c r="HD767">
        <v>53180.1</v>
      </c>
      <c r="HE767">
        <v>58449.9</v>
      </c>
      <c r="HF767">
        <v>1.9622</v>
      </c>
      <c r="HG767">
        <v>1.78447</v>
      </c>
      <c r="HH767">
        <v>0.146367</v>
      </c>
      <c r="HI767">
        <v>0</v>
      </c>
      <c r="HJ767">
        <v>27.687</v>
      </c>
      <c r="HK767">
        <v>999.9</v>
      </c>
      <c r="HL767">
        <v>49.371</v>
      </c>
      <c r="HM767">
        <v>30.907</v>
      </c>
      <c r="HN767">
        <v>24.546</v>
      </c>
      <c r="HO767">
        <v>54.9915</v>
      </c>
      <c r="HP767">
        <v>45.645</v>
      </c>
      <c r="HQ767">
        <v>1</v>
      </c>
      <c r="HR767">
        <v>0.0379929</v>
      </c>
      <c r="HS767">
        <v>0.670248</v>
      </c>
      <c r="HT767">
        <v>20.1109</v>
      </c>
      <c r="HU767">
        <v>5.19722</v>
      </c>
      <c r="HV767">
        <v>12.004</v>
      </c>
      <c r="HW767">
        <v>4.97515</v>
      </c>
      <c r="HX767">
        <v>3.2939</v>
      </c>
      <c r="HY767">
        <v>9999</v>
      </c>
      <c r="HZ767">
        <v>9999</v>
      </c>
      <c r="IA767">
        <v>999.9</v>
      </c>
      <c r="IB767">
        <v>9999</v>
      </c>
      <c r="IC767">
        <v>1.86325</v>
      </c>
      <c r="ID767">
        <v>1.86813</v>
      </c>
      <c r="IE767">
        <v>1.86788</v>
      </c>
      <c r="IF767">
        <v>1.86906</v>
      </c>
      <c r="IG767">
        <v>1.86989</v>
      </c>
      <c r="IH767">
        <v>1.86592</v>
      </c>
      <c r="II767">
        <v>1.86696</v>
      </c>
      <c r="IJ767">
        <v>1.86844</v>
      </c>
      <c r="IK767">
        <v>5</v>
      </c>
      <c r="IL767">
        <v>0</v>
      </c>
      <c r="IM767">
        <v>0</v>
      </c>
      <c r="IN767">
        <v>0</v>
      </c>
      <c r="IO767" t="s">
        <v>441</v>
      </c>
      <c r="IP767" t="s">
        <v>442</v>
      </c>
      <c r="IQ767" t="s">
        <v>443</v>
      </c>
      <c r="IR767" t="s">
        <v>443</v>
      </c>
      <c r="IS767" t="s">
        <v>443</v>
      </c>
      <c r="IT767" t="s">
        <v>443</v>
      </c>
      <c r="IU767">
        <v>0</v>
      </c>
      <c r="IV767">
        <v>100</v>
      </c>
      <c r="IW767">
        <v>100</v>
      </c>
      <c r="IX767">
        <v>4.32</v>
      </c>
      <c r="IY767">
        <v>0.3642</v>
      </c>
      <c r="IZ767">
        <v>0.591063205497763</v>
      </c>
      <c r="JA767">
        <v>0.00362635438953289</v>
      </c>
      <c r="JB767">
        <v>-8.50754122937555e-07</v>
      </c>
      <c r="JC767">
        <v>2.87264459290622e-10</v>
      </c>
      <c r="JD767">
        <v>-0.103101814204982</v>
      </c>
      <c r="JE767">
        <v>-0.017656537129445</v>
      </c>
      <c r="JF767">
        <v>0.00217271289782075</v>
      </c>
      <c r="JG767">
        <v>-2.34727275410467e-05</v>
      </c>
      <c r="JH767">
        <v>4</v>
      </c>
      <c r="JI767">
        <v>2183</v>
      </c>
      <c r="JJ767">
        <v>1</v>
      </c>
      <c r="JK767">
        <v>27</v>
      </c>
      <c r="JL767">
        <v>29322631.3</v>
      </c>
      <c r="JM767">
        <v>29322631.3</v>
      </c>
      <c r="JN767">
        <v>2.50732</v>
      </c>
      <c r="JO767">
        <v>2.6123</v>
      </c>
      <c r="JP767">
        <v>1.54785</v>
      </c>
      <c r="JQ767">
        <v>2.31323</v>
      </c>
      <c r="JR767">
        <v>1.64673</v>
      </c>
      <c r="JS767">
        <v>2.31812</v>
      </c>
      <c r="JT767">
        <v>34.3952</v>
      </c>
      <c r="JU767">
        <v>24.1926</v>
      </c>
      <c r="JV767">
        <v>18</v>
      </c>
      <c r="JW767">
        <v>505.913</v>
      </c>
      <c r="JX767">
        <v>392.989</v>
      </c>
      <c r="JY767">
        <v>26.9168</v>
      </c>
      <c r="JZ767">
        <v>27.8184</v>
      </c>
      <c r="KA767">
        <v>30.0003</v>
      </c>
      <c r="KB767">
        <v>27.7615</v>
      </c>
      <c r="KC767">
        <v>27.7134</v>
      </c>
      <c r="KD767">
        <v>50.3015</v>
      </c>
      <c r="KE767">
        <v>14.8465</v>
      </c>
      <c r="KF767">
        <v>20.5154</v>
      </c>
      <c r="KG767">
        <v>26.8565</v>
      </c>
      <c r="KH767">
        <v>1325.35</v>
      </c>
      <c r="KI767">
        <v>21.0691</v>
      </c>
      <c r="KJ767">
        <v>96.6768</v>
      </c>
      <c r="KK767">
        <v>94.7032</v>
      </c>
    </row>
    <row r="768" spans="1:297">
      <c r="A768">
        <v>752</v>
      </c>
      <c r="B768">
        <v>1759357882.1</v>
      </c>
      <c r="C768">
        <v>25022.0999999046</v>
      </c>
      <c r="D768" t="s">
        <v>1952</v>
      </c>
      <c r="E768" t="s">
        <v>1953</v>
      </c>
      <c r="F768">
        <v>5</v>
      </c>
      <c r="G768" t="s">
        <v>1795</v>
      </c>
      <c r="H768" t="s">
        <v>436</v>
      </c>
      <c r="I768">
        <v>1759357873.94615</v>
      </c>
      <c r="J768">
        <f>(K768)/1000</f>
        <v>0</v>
      </c>
      <c r="K768">
        <f>IF(DP768, AN768, AH768)</f>
        <v>0</v>
      </c>
      <c r="L768">
        <f>IF(DP768, AI768, AG768)</f>
        <v>0</v>
      </c>
      <c r="M768">
        <f>DR768 - IF(AU768&gt;1, L768*DL768*100.0/(AW768), 0)</f>
        <v>0</v>
      </c>
      <c r="N768">
        <f>((T768-J768/2)*M768-L768)/(T768+J768/2)</f>
        <v>0</v>
      </c>
      <c r="O768">
        <f>N768*(DY768+DZ768)/1000.0</f>
        <v>0</v>
      </c>
      <c r="P768">
        <f>(DR768 - IF(AU768&gt;1, L768*DL768*100.0/(AW768), 0))*(DY768+DZ768)/1000.0</f>
        <v>0</v>
      </c>
      <c r="Q768">
        <f>2.0/((1/S768-1/R768)+SIGN(S768)*SQRT((1/S768-1/R768)*(1/S768-1/R768) + 4*DM768/((DM768+1)*(DM768+1))*(2*1/S768*1/R768-1/R768*1/R768)))</f>
        <v>0</v>
      </c>
      <c r="R768">
        <f>IF(LEFT(DN768,1)&lt;&gt;"0",IF(LEFT(DN768,1)="1",3.0,DO768),$D$5+$E$5*(EF768*DY768/($K$5*1000))+$F$5*(EF768*DY768/($K$5*1000))*MAX(MIN(DL768,$J$5),$I$5)*MAX(MIN(DL768,$J$5),$I$5)+$G$5*MAX(MIN(DL768,$J$5),$I$5)*(EF768*DY768/($K$5*1000))+$H$5*(EF768*DY768/($K$5*1000))*(EF768*DY768/($K$5*1000)))</f>
        <v>0</v>
      </c>
      <c r="S768">
        <f>J768*(1000-(1000*0.61365*exp(17.502*W768/(240.97+W768))/(DY768+DZ768)+DT768)/2)/(1000*0.61365*exp(17.502*W768/(240.97+W768))/(DY768+DZ768)-DT768)</f>
        <v>0</v>
      </c>
      <c r="T768">
        <f>1/((DM768+1)/(Q768/1.6)+1/(R768/1.37)) + DM768/((DM768+1)/(Q768/1.6) + DM768/(R768/1.37))</f>
        <v>0</v>
      </c>
      <c r="U768">
        <f>(DH768*DK768)</f>
        <v>0</v>
      </c>
      <c r="V768">
        <f>(EA768+(U768+2*0.95*5.67E-8*(((EA768+$B$7)+273)^4-(EA768+273)^4)-44100*J768)/(1.84*29.3*R768+8*0.95*5.67E-8*(EA768+273)^3))</f>
        <v>0</v>
      </c>
      <c r="W768">
        <f>($C$7*EB768+$D$7*EC768+$E$7*V768)</f>
        <v>0</v>
      </c>
      <c r="X768">
        <f>0.61365*exp(17.502*W768/(240.97+W768))</f>
        <v>0</v>
      </c>
      <c r="Y768">
        <f>(Z768/AA768*100)</f>
        <v>0</v>
      </c>
      <c r="Z768">
        <f>DT768*(DY768+DZ768)/1000</f>
        <v>0</v>
      </c>
      <c r="AA768">
        <f>0.61365*exp(17.502*EA768/(240.97+EA768))</f>
        <v>0</v>
      </c>
      <c r="AB768">
        <f>(X768-DT768*(DY768+DZ768)/1000)</f>
        <v>0</v>
      </c>
      <c r="AC768">
        <f>(-J768*44100)</f>
        <v>0</v>
      </c>
      <c r="AD768">
        <f>2*29.3*R768*0.92*(EA768-W768)</f>
        <v>0</v>
      </c>
      <c r="AE768">
        <f>2*0.95*5.67E-8*(((EA768+$B$7)+273)^4-(W768+273)^4)</f>
        <v>0</v>
      </c>
      <c r="AF768">
        <f>U768+AE768+AC768+AD768</f>
        <v>0</v>
      </c>
      <c r="AG768">
        <f>DX768*AU768*(DS768-DR768*(1000-AU768*DU768)/(1000-AU768*DT768))/(100*DL768)</f>
        <v>0</v>
      </c>
      <c r="AH768">
        <f>1000*DX768*AU768*(DT768-DU768)/(100*DL768*(1000-AU768*DT768))</f>
        <v>0</v>
      </c>
      <c r="AI768">
        <f>(AJ768 - AK768 - DY768*1E3/(8.314*(EA768+273.15)) * AM768/DX768 * AL768) * DX768/(100*DL768) * (1000 - DU768)/1000</f>
        <v>0</v>
      </c>
      <c r="AJ768">
        <v>1336.62767041679</v>
      </c>
      <c r="AK768">
        <v>1282.67042424242</v>
      </c>
      <c r="AL768">
        <v>3.15027632841219</v>
      </c>
      <c r="AM768">
        <v>64.7014413785426</v>
      </c>
      <c r="AN768">
        <f>(AP768 - AO768 + DY768*1E3/(8.314*(EA768+273.15)) * AR768/DX768 * AQ768) * DX768/(100*DL768) * 1000/(1000 - AP768)</f>
        <v>0</v>
      </c>
      <c r="AO768">
        <v>21.0385934422064</v>
      </c>
      <c r="AP768">
        <v>23.5826290909091</v>
      </c>
      <c r="AQ768">
        <v>2.88621367733715e-05</v>
      </c>
      <c r="AR768">
        <v>119.371846667819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MAX(0,($B$13+$C$13*EF768)/(1+$D$13*EF768)*DY768/(EA768+273)*$E$13)</f>
        <v>0</v>
      </c>
      <c r="AX768" t="s">
        <v>437</v>
      </c>
      <c r="AY768" t="s">
        <v>437</v>
      </c>
      <c r="AZ768">
        <v>0</v>
      </c>
      <c r="BA768">
        <v>0</v>
      </c>
      <c r="BB768">
        <f>1-AZ768/BA768</f>
        <v>0</v>
      </c>
      <c r="BC768">
        <v>0</v>
      </c>
      <c r="BD768" t="s">
        <v>437</v>
      </c>
      <c r="BE768" t="s">
        <v>437</v>
      </c>
      <c r="BF768">
        <v>0</v>
      </c>
      <c r="BG768">
        <v>0</v>
      </c>
      <c r="BH768">
        <f>1-BF768/BG768</f>
        <v>0</v>
      </c>
      <c r="BI768">
        <v>0.5</v>
      </c>
      <c r="BJ768">
        <f>DI768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437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DH768">
        <f>$B$11*EG768+$C$11*EH768+$F$11*ES768*(1-EV768)</f>
        <v>0</v>
      </c>
      <c r="DI768">
        <f>DH768*DJ768</f>
        <v>0</v>
      </c>
      <c r="DJ768">
        <f>($B$11*$D$9+$C$11*$D$9+$F$11*((FF768+EX768)/MAX(FF768+EX768+FG768, 0.1)*$I$9+FG768/MAX(FF768+EX768+FG768, 0.1)*$J$9))/($B$11+$C$11+$F$11)</f>
        <v>0</v>
      </c>
      <c r="DK768">
        <f>($B$11*$K$9+$C$11*$K$9+$F$11*((FF768+EX768)/MAX(FF768+EX768+FG768, 0.1)*$P$9+FG768/MAX(FF768+EX768+FG768, 0.1)*$Q$9))/($B$11+$C$11+$F$11)</f>
        <v>0</v>
      </c>
      <c r="DL768">
        <v>5.9</v>
      </c>
      <c r="DM768">
        <v>0.5</v>
      </c>
      <c r="DN768" t="s">
        <v>438</v>
      </c>
      <c r="DO768">
        <v>2</v>
      </c>
      <c r="DP768" t="b">
        <v>1</v>
      </c>
      <c r="DQ768">
        <v>1759357873.94615</v>
      </c>
      <c r="DR768">
        <v>1229.75153846154</v>
      </c>
      <c r="DS768">
        <v>1293.58923076923</v>
      </c>
      <c r="DT768">
        <v>23.5709076923077</v>
      </c>
      <c r="DU768">
        <v>21.0176615384615</v>
      </c>
      <c r="DV768">
        <v>1225.46615384615</v>
      </c>
      <c r="DW768">
        <v>23.2069923076923</v>
      </c>
      <c r="DX768">
        <v>500.024307692308</v>
      </c>
      <c r="DY768">
        <v>90.2678692307692</v>
      </c>
      <c r="DZ768">
        <v>0.0332048461538462</v>
      </c>
      <c r="EA768">
        <v>30.0157692307692</v>
      </c>
      <c r="EB768">
        <v>30.0806076923077</v>
      </c>
      <c r="EC768">
        <v>999.9</v>
      </c>
      <c r="ED768">
        <v>0</v>
      </c>
      <c r="EE768">
        <v>0</v>
      </c>
      <c r="EF768">
        <v>9977.01307692308</v>
      </c>
      <c r="EG768">
        <v>0</v>
      </c>
      <c r="EH768">
        <v>14.6185</v>
      </c>
      <c r="EI768">
        <v>-63.8375461538461</v>
      </c>
      <c r="EJ768">
        <v>1259.43692307692</v>
      </c>
      <c r="EK768">
        <v>1321.36307692308</v>
      </c>
      <c r="EL768">
        <v>2.55322384615385</v>
      </c>
      <c r="EM768">
        <v>1293.58923076923</v>
      </c>
      <c r="EN768">
        <v>21.0176615384615</v>
      </c>
      <c r="EO768">
        <v>2.12769461538462</v>
      </c>
      <c r="EP768">
        <v>1.89722</v>
      </c>
      <c r="EQ768">
        <v>18.4280615384615</v>
      </c>
      <c r="ER768">
        <v>16.6116846153846</v>
      </c>
      <c r="ES768">
        <v>2000.02076923077</v>
      </c>
      <c r="ET768">
        <v>0.980002615384615</v>
      </c>
      <c r="EU768">
        <v>0.0199971692307692</v>
      </c>
      <c r="EV768">
        <v>0</v>
      </c>
      <c r="EW768">
        <v>960.225692307692</v>
      </c>
      <c r="EX768">
        <v>5.00059</v>
      </c>
      <c r="EY768">
        <v>19349.3307692308</v>
      </c>
      <c r="EZ768">
        <v>17360.5</v>
      </c>
      <c r="FA768">
        <v>41.312</v>
      </c>
      <c r="FB768">
        <v>41</v>
      </c>
      <c r="FC768">
        <v>40.625</v>
      </c>
      <c r="FD768">
        <v>40.5668461538462</v>
      </c>
      <c r="FE768">
        <v>42.25</v>
      </c>
      <c r="FF768">
        <v>1955.12307692308</v>
      </c>
      <c r="FG768">
        <v>39.89</v>
      </c>
      <c r="FH768">
        <v>0</v>
      </c>
      <c r="FI768">
        <v>1759357882.8</v>
      </c>
      <c r="FJ768">
        <v>0</v>
      </c>
      <c r="FK768">
        <v>960.52004</v>
      </c>
      <c r="FL768">
        <v>25.6886154150485</v>
      </c>
      <c r="FM768">
        <v>527.00000087359</v>
      </c>
      <c r="FN768">
        <v>19355.772</v>
      </c>
      <c r="FO768">
        <v>15</v>
      </c>
      <c r="FP768">
        <v>0</v>
      </c>
      <c r="FQ768" t="s">
        <v>439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-63.77856</v>
      </c>
      <c r="GD768">
        <v>1.33716090225562</v>
      </c>
      <c r="GE768">
        <v>0.520648184861909</v>
      </c>
      <c r="GF768">
        <v>0</v>
      </c>
      <c r="GG768">
        <v>958.998411764706</v>
      </c>
      <c r="GH768">
        <v>27.5875019193472</v>
      </c>
      <c r="GI768">
        <v>2.71708772637226</v>
      </c>
      <c r="GJ768">
        <v>-1</v>
      </c>
      <c r="GK768">
        <v>2.5657305</v>
      </c>
      <c r="GL768">
        <v>-0.22521067669173</v>
      </c>
      <c r="GM768">
        <v>0.0267720913406106</v>
      </c>
      <c r="GN768">
        <v>0</v>
      </c>
      <c r="GO768">
        <v>0</v>
      </c>
      <c r="GP768">
        <v>2</v>
      </c>
      <c r="GQ768" t="s">
        <v>481</v>
      </c>
      <c r="GR768">
        <v>3.13254</v>
      </c>
      <c r="GS768">
        <v>2.71081</v>
      </c>
      <c r="GT768">
        <v>0.190462</v>
      </c>
      <c r="GU768">
        <v>0.196882</v>
      </c>
      <c r="GV768">
        <v>0.101573</v>
      </c>
      <c r="GW768">
        <v>0.0943522</v>
      </c>
      <c r="GX768">
        <v>30510.7</v>
      </c>
      <c r="GY768">
        <v>32444.8</v>
      </c>
      <c r="GZ768">
        <v>34095.8</v>
      </c>
      <c r="HA768">
        <v>36573.8</v>
      </c>
      <c r="HB768">
        <v>43262.8</v>
      </c>
      <c r="HC768">
        <v>47563.9</v>
      </c>
      <c r="HD768">
        <v>53180.2</v>
      </c>
      <c r="HE768">
        <v>58450.2</v>
      </c>
      <c r="HF768">
        <v>1.96273</v>
      </c>
      <c r="HG768">
        <v>1.78363</v>
      </c>
      <c r="HH768">
        <v>0.144802</v>
      </c>
      <c r="HI768">
        <v>0</v>
      </c>
      <c r="HJ768">
        <v>27.6859</v>
      </c>
      <c r="HK768">
        <v>999.9</v>
      </c>
      <c r="HL768">
        <v>49.371</v>
      </c>
      <c r="HM768">
        <v>30.907</v>
      </c>
      <c r="HN768">
        <v>24.5453</v>
      </c>
      <c r="HO768">
        <v>55.1815</v>
      </c>
      <c r="HP768">
        <v>45.653</v>
      </c>
      <c r="HQ768">
        <v>1</v>
      </c>
      <c r="HR768">
        <v>0.0374949</v>
      </c>
      <c r="HS768">
        <v>0.618957</v>
      </c>
      <c r="HT768">
        <v>20.1112</v>
      </c>
      <c r="HU768">
        <v>5.19812</v>
      </c>
      <c r="HV768">
        <v>12.004</v>
      </c>
      <c r="HW768">
        <v>4.9753</v>
      </c>
      <c r="HX768">
        <v>3.29388</v>
      </c>
      <c r="HY768">
        <v>9999</v>
      </c>
      <c r="HZ768">
        <v>9999</v>
      </c>
      <c r="IA768">
        <v>999.9</v>
      </c>
      <c r="IB768">
        <v>9999</v>
      </c>
      <c r="IC768">
        <v>1.86326</v>
      </c>
      <c r="ID768">
        <v>1.86813</v>
      </c>
      <c r="IE768">
        <v>1.86791</v>
      </c>
      <c r="IF768">
        <v>1.86905</v>
      </c>
      <c r="IG768">
        <v>1.86992</v>
      </c>
      <c r="IH768">
        <v>1.86594</v>
      </c>
      <c r="II768">
        <v>1.86701</v>
      </c>
      <c r="IJ768">
        <v>1.86844</v>
      </c>
      <c r="IK768">
        <v>5</v>
      </c>
      <c r="IL768">
        <v>0</v>
      </c>
      <c r="IM768">
        <v>0</v>
      </c>
      <c r="IN768">
        <v>0</v>
      </c>
      <c r="IO768" t="s">
        <v>441</v>
      </c>
      <c r="IP768" t="s">
        <v>442</v>
      </c>
      <c r="IQ768" t="s">
        <v>443</v>
      </c>
      <c r="IR768" t="s">
        <v>443</v>
      </c>
      <c r="IS768" t="s">
        <v>443</v>
      </c>
      <c r="IT768" t="s">
        <v>443</v>
      </c>
      <c r="IU768">
        <v>0</v>
      </c>
      <c r="IV768">
        <v>100</v>
      </c>
      <c r="IW768">
        <v>100</v>
      </c>
      <c r="IX768">
        <v>4.36</v>
      </c>
      <c r="IY768">
        <v>0.3645</v>
      </c>
      <c r="IZ768">
        <v>0.591063205497763</v>
      </c>
      <c r="JA768">
        <v>0.00362635438953289</v>
      </c>
      <c r="JB768">
        <v>-8.50754122937555e-07</v>
      </c>
      <c r="JC768">
        <v>2.87264459290622e-10</v>
      </c>
      <c r="JD768">
        <v>-0.103101814204982</v>
      </c>
      <c r="JE768">
        <v>-0.017656537129445</v>
      </c>
      <c r="JF768">
        <v>0.00217271289782075</v>
      </c>
      <c r="JG768">
        <v>-2.34727275410467e-05</v>
      </c>
      <c r="JH768">
        <v>4</v>
      </c>
      <c r="JI768">
        <v>2183</v>
      </c>
      <c r="JJ768">
        <v>1</v>
      </c>
      <c r="JK768">
        <v>27</v>
      </c>
      <c r="JL768">
        <v>29322631.4</v>
      </c>
      <c r="JM768">
        <v>29322631.4</v>
      </c>
      <c r="JN768">
        <v>2.53784</v>
      </c>
      <c r="JO768">
        <v>2.6123</v>
      </c>
      <c r="JP768">
        <v>1.54785</v>
      </c>
      <c r="JQ768">
        <v>2.31323</v>
      </c>
      <c r="JR768">
        <v>1.64673</v>
      </c>
      <c r="JS768">
        <v>2.35352</v>
      </c>
      <c r="JT768">
        <v>34.3952</v>
      </c>
      <c r="JU768">
        <v>24.1926</v>
      </c>
      <c r="JV768">
        <v>18</v>
      </c>
      <c r="JW768">
        <v>506.281</v>
      </c>
      <c r="JX768">
        <v>392.543</v>
      </c>
      <c r="JY768">
        <v>26.8394</v>
      </c>
      <c r="JZ768">
        <v>27.8195</v>
      </c>
      <c r="KA768">
        <v>30.0001</v>
      </c>
      <c r="KB768">
        <v>27.7638</v>
      </c>
      <c r="KC768">
        <v>27.7151</v>
      </c>
      <c r="KD768">
        <v>50.796</v>
      </c>
      <c r="KE768">
        <v>14.8465</v>
      </c>
      <c r="KF768">
        <v>20.5154</v>
      </c>
      <c r="KG768">
        <v>26.7985</v>
      </c>
      <c r="KH768">
        <v>1338.84</v>
      </c>
      <c r="KI768">
        <v>21.08</v>
      </c>
      <c r="KJ768">
        <v>96.6768</v>
      </c>
      <c r="KK768">
        <v>94.7039</v>
      </c>
    </row>
    <row r="769" spans="1:297">
      <c r="A769">
        <v>753</v>
      </c>
      <c r="B769">
        <v>1759357887.1</v>
      </c>
      <c r="C769">
        <v>25027.0999999046</v>
      </c>
      <c r="D769" t="s">
        <v>1954</v>
      </c>
      <c r="E769" t="s">
        <v>1955</v>
      </c>
      <c r="F769">
        <v>5</v>
      </c>
      <c r="G769" t="s">
        <v>1795</v>
      </c>
      <c r="H769" t="s">
        <v>436</v>
      </c>
      <c r="I769">
        <v>1759357878.94615</v>
      </c>
      <c r="J769">
        <f>(K769)/1000</f>
        <v>0</v>
      </c>
      <c r="K769">
        <f>IF(DP769, AN769, AH769)</f>
        <v>0</v>
      </c>
      <c r="L769">
        <f>IF(DP769, AI769, AG769)</f>
        <v>0</v>
      </c>
      <c r="M769">
        <f>DR769 - IF(AU769&gt;1, L769*DL769*100.0/(AW769), 0)</f>
        <v>0</v>
      </c>
      <c r="N769">
        <f>((T769-J769/2)*M769-L769)/(T769+J769/2)</f>
        <v>0</v>
      </c>
      <c r="O769">
        <f>N769*(DY769+DZ769)/1000.0</f>
        <v>0</v>
      </c>
      <c r="P769">
        <f>(DR769 - IF(AU769&gt;1, L769*DL769*100.0/(AW769), 0))*(DY769+DZ769)/1000.0</f>
        <v>0</v>
      </c>
      <c r="Q769">
        <f>2.0/((1/S769-1/R769)+SIGN(S769)*SQRT((1/S769-1/R769)*(1/S769-1/R769) + 4*DM769/((DM769+1)*(DM769+1))*(2*1/S769*1/R769-1/R769*1/R769)))</f>
        <v>0</v>
      </c>
      <c r="R769">
        <f>IF(LEFT(DN769,1)&lt;&gt;"0",IF(LEFT(DN769,1)="1",3.0,DO769),$D$5+$E$5*(EF769*DY769/($K$5*1000))+$F$5*(EF769*DY769/($K$5*1000))*MAX(MIN(DL769,$J$5),$I$5)*MAX(MIN(DL769,$J$5),$I$5)+$G$5*MAX(MIN(DL769,$J$5),$I$5)*(EF769*DY769/($K$5*1000))+$H$5*(EF769*DY769/($K$5*1000))*(EF769*DY769/($K$5*1000)))</f>
        <v>0</v>
      </c>
      <c r="S769">
        <f>J769*(1000-(1000*0.61365*exp(17.502*W769/(240.97+W769))/(DY769+DZ769)+DT769)/2)/(1000*0.61365*exp(17.502*W769/(240.97+W769))/(DY769+DZ769)-DT769)</f>
        <v>0</v>
      </c>
      <c r="T769">
        <f>1/((DM769+1)/(Q769/1.6)+1/(R769/1.37)) + DM769/((DM769+1)/(Q769/1.6) + DM769/(R769/1.37))</f>
        <v>0</v>
      </c>
      <c r="U769">
        <f>(DH769*DK769)</f>
        <v>0</v>
      </c>
      <c r="V769">
        <f>(EA769+(U769+2*0.95*5.67E-8*(((EA769+$B$7)+273)^4-(EA769+273)^4)-44100*J769)/(1.84*29.3*R769+8*0.95*5.67E-8*(EA769+273)^3))</f>
        <v>0</v>
      </c>
      <c r="W769">
        <f>($C$7*EB769+$D$7*EC769+$E$7*V769)</f>
        <v>0</v>
      </c>
      <c r="X769">
        <f>0.61365*exp(17.502*W769/(240.97+W769))</f>
        <v>0</v>
      </c>
      <c r="Y769">
        <f>(Z769/AA769*100)</f>
        <v>0</v>
      </c>
      <c r="Z769">
        <f>DT769*(DY769+DZ769)/1000</f>
        <v>0</v>
      </c>
      <c r="AA769">
        <f>0.61365*exp(17.502*EA769/(240.97+EA769))</f>
        <v>0</v>
      </c>
      <c r="AB769">
        <f>(X769-DT769*(DY769+DZ769)/1000)</f>
        <v>0</v>
      </c>
      <c r="AC769">
        <f>(-J769*44100)</f>
        <v>0</v>
      </c>
      <c r="AD769">
        <f>2*29.3*R769*0.92*(EA769-W769)</f>
        <v>0</v>
      </c>
      <c r="AE769">
        <f>2*0.95*5.67E-8*(((EA769+$B$7)+273)^4-(W769+273)^4)</f>
        <v>0</v>
      </c>
      <c r="AF769">
        <f>U769+AE769+AC769+AD769</f>
        <v>0</v>
      </c>
      <c r="AG769">
        <f>DX769*AU769*(DS769-DR769*(1000-AU769*DU769)/(1000-AU769*DT769))/(100*DL769)</f>
        <v>0</v>
      </c>
      <c r="AH769">
        <f>1000*DX769*AU769*(DT769-DU769)/(100*DL769*(1000-AU769*DT769))</f>
        <v>0</v>
      </c>
      <c r="AI769">
        <f>(AJ769 - AK769 - DY769*1E3/(8.314*(EA769+273.15)) * AM769/DX769 * AL769) * DX769/(100*DL769) * (1000 - DU769)/1000</f>
        <v>0</v>
      </c>
      <c r="AJ769">
        <v>1355.11421321171</v>
      </c>
      <c r="AK769">
        <v>1299.8483030303</v>
      </c>
      <c r="AL769">
        <v>3.45559759762143</v>
      </c>
      <c r="AM769">
        <v>64.7014413785426</v>
      </c>
      <c r="AN769">
        <f>(AP769 - AO769 + DY769*1E3/(8.314*(EA769+273.15)) * AR769/DX769 * AQ769) * DX769/(100*DL769) * 1000/(1000 - AP769)</f>
        <v>0</v>
      </c>
      <c r="AO769">
        <v>21.0581768654647</v>
      </c>
      <c r="AP769">
        <v>23.6007557575757</v>
      </c>
      <c r="AQ769">
        <v>8.70601487028855e-05</v>
      </c>
      <c r="AR769">
        <v>119.371846667819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MAX(0,($B$13+$C$13*EF769)/(1+$D$13*EF769)*DY769/(EA769+273)*$E$13)</f>
        <v>0</v>
      </c>
      <c r="AX769" t="s">
        <v>437</v>
      </c>
      <c r="AY769" t="s">
        <v>437</v>
      </c>
      <c r="AZ769">
        <v>0</v>
      </c>
      <c r="BA769">
        <v>0</v>
      </c>
      <c r="BB769">
        <f>1-AZ769/BA769</f>
        <v>0</v>
      </c>
      <c r="BC769">
        <v>0</v>
      </c>
      <c r="BD769" t="s">
        <v>437</v>
      </c>
      <c r="BE769" t="s">
        <v>437</v>
      </c>
      <c r="BF769">
        <v>0</v>
      </c>
      <c r="BG769">
        <v>0</v>
      </c>
      <c r="BH769">
        <f>1-BF769/BG769</f>
        <v>0</v>
      </c>
      <c r="BI769">
        <v>0.5</v>
      </c>
      <c r="BJ769">
        <f>DI769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437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DH769">
        <f>$B$11*EG769+$C$11*EH769+$F$11*ES769*(1-EV769)</f>
        <v>0</v>
      </c>
      <c r="DI769">
        <f>DH769*DJ769</f>
        <v>0</v>
      </c>
      <c r="DJ769">
        <f>($B$11*$D$9+$C$11*$D$9+$F$11*((FF769+EX769)/MAX(FF769+EX769+FG769, 0.1)*$I$9+FG769/MAX(FF769+EX769+FG769, 0.1)*$J$9))/($B$11+$C$11+$F$11)</f>
        <v>0</v>
      </c>
      <c r="DK769">
        <f>($B$11*$K$9+$C$11*$K$9+$F$11*((FF769+EX769)/MAX(FF769+EX769+FG769, 0.1)*$P$9+FG769/MAX(FF769+EX769+FG769, 0.1)*$Q$9))/($B$11+$C$11+$F$11)</f>
        <v>0</v>
      </c>
      <c r="DL769">
        <v>5.9</v>
      </c>
      <c r="DM769">
        <v>0.5</v>
      </c>
      <c r="DN769" t="s">
        <v>438</v>
      </c>
      <c r="DO769">
        <v>2</v>
      </c>
      <c r="DP769" t="b">
        <v>1</v>
      </c>
      <c r="DQ769">
        <v>1759357878.94615</v>
      </c>
      <c r="DR769">
        <v>1245.90076923077</v>
      </c>
      <c r="DS769">
        <v>1310.06923076923</v>
      </c>
      <c r="DT769">
        <v>23.5827923076923</v>
      </c>
      <c r="DU769">
        <v>21.0359307692308</v>
      </c>
      <c r="DV769">
        <v>1241.56846153846</v>
      </c>
      <c r="DW769">
        <v>23.2183538461538</v>
      </c>
      <c r="DX769">
        <v>500.024307692308</v>
      </c>
      <c r="DY769">
        <v>90.2665076923077</v>
      </c>
      <c r="DZ769">
        <v>0.0331861615384615</v>
      </c>
      <c r="EA769">
        <v>30.0051923076923</v>
      </c>
      <c r="EB769">
        <v>30.0495692307692</v>
      </c>
      <c r="EC769">
        <v>999.9</v>
      </c>
      <c r="ED769">
        <v>0</v>
      </c>
      <c r="EE769">
        <v>0</v>
      </c>
      <c r="EF769">
        <v>9974.18153846154</v>
      </c>
      <c r="EG769">
        <v>0</v>
      </c>
      <c r="EH769">
        <v>14.6185</v>
      </c>
      <c r="EI769">
        <v>-64.1685230769231</v>
      </c>
      <c r="EJ769">
        <v>1275.99076923077</v>
      </c>
      <c r="EK769">
        <v>1338.22076923077</v>
      </c>
      <c r="EL769">
        <v>2.54683153846154</v>
      </c>
      <c r="EM769">
        <v>1310.06923076923</v>
      </c>
      <c r="EN769">
        <v>21.0359307692308</v>
      </c>
      <c r="EO769">
        <v>2.12873538461538</v>
      </c>
      <c r="EP769">
        <v>1.89884076923077</v>
      </c>
      <c r="EQ769">
        <v>18.4358538461538</v>
      </c>
      <c r="ER769">
        <v>16.6251230769231</v>
      </c>
      <c r="ES769">
        <v>2000.02692307692</v>
      </c>
      <c r="ET769">
        <v>0.980002615384615</v>
      </c>
      <c r="EU769">
        <v>0.0199971692307692</v>
      </c>
      <c r="EV769">
        <v>0</v>
      </c>
      <c r="EW769">
        <v>962.227076923077</v>
      </c>
      <c r="EX769">
        <v>5.00059</v>
      </c>
      <c r="EY769">
        <v>19390.3</v>
      </c>
      <c r="EZ769">
        <v>17360.5615384615</v>
      </c>
      <c r="FA769">
        <v>41.312</v>
      </c>
      <c r="FB769">
        <v>41</v>
      </c>
      <c r="FC769">
        <v>40.625</v>
      </c>
      <c r="FD769">
        <v>40.5668461538462</v>
      </c>
      <c r="FE769">
        <v>42.25</v>
      </c>
      <c r="FF769">
        <v>1955.12923076923</v>
      </c>
      <c r="FG769">
        <v>39.8915384615385</v>
      </c>
      <c r="FH769">
        <v>0</v>
      </c>
      <c r="FI769">
        <v>1759357888.2</v>
      </c>
      <c r="FJ769">
        <v>0</v>
      </c>
      <c r="FK769">
        <v>962.551615384615</v>
      </c>
      <c r="FL769">
        <v>23.1292307811168</v>
      </c>
      <c r="FM769">
        <v>464.981196815489</v>
      </c>
      <c r="FN769">
        <v>19397.0423076923</v>
      </c>
      <c r="FO769">
        <v>15</v>
      </c>
      <c r="FP769">
        <v>0</v>
      </c>
      <c r="FQ769" t="s">
        <v>439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-64.1878666666667</v>
      </c>
      <c r="GD769">
        <v>-2.77946493506499</v>
      </c>
      <c r="GE769">
        <v>0.812139071678017</v>
      </c>
      <c r="GF769">
        <v>0</v>
      </c>
      <c r="GG769">
        <v>961.052588235294</v>
      </c>
      <c r="GH769">
        <v>24.4255462130426</v>
      </c>
      <c r="GI769">
        <v>2.41056659336307</v>
      </c>
      <c r="GJ769">
        <v>-1</v>
      </c>
      <c r="GK769">
        <v>2.54989571428571</v>
      </c>
      <c r="GL769">
        <v>-0.093789350649349</v>
      </c>
      <c r="GM769">
        <v>0.0114943934869419</v>
      </c>
      <c r="GN769">
        <v>1</v>
      </c>
      <c r="GO769">
        <v>1</v>
      </c>
      <c r="GP769">
        <v>2</v>
      </c>
      <c r="GQ769" t="s">
        <v>448</v>
      </c>
      <c r="GR769">
        <v>3.1325</v>
      </c>
      <c r="GS769">
        <v>2.71064</v>
      </c>
      <c r="GT769">
        <v>0.192044</v>
      </c>
      <c r="GU769">
        <v>0.198335</v>
      </c>
      <c r="GV769">
        <v>0.101614</v>
      </c>
      <c r="GW769">
        <v>0.0943754</v>
      </c>
      <c r="GX769">
        <v>30450.9</v>
      </c>
      <c r="GY769">
        <v>32386.3</v>
      </c>
      <c r="GZ769">
        <v>34095.5</v>
      </c>
      <c r="HA769">
        <v>36574</v>
      </c>
      <c r="HB769">
        <v>43260.7</v>
      </c>
      <c r="HC769">
        <v>47563.2</v>
      </c>
      <c r="HD769">
        <v>53179.8</v>
      </c>
      <c r="HE769">
        <v>58450.5</v>
      </c>
      <c r="HF769">
        <v>1.96253</v>
      </c>
      <c r="HG769">
        <v>1.7839</v>
      </c>
      <c r="HH769">
        <v>0.138469</v>
      </c>
      <c r="HI769">
        <v>0</v>
      </c>
      <c r="HJ769">
        <v>27.6836</v>
      </c>
      <c r="HK769">
        <v>999.9</v>
      </c>
      <c r="HL769">
        <v>49.396</v>
      </c>
      <c r="HM769">
        <v>30.907</v>
      </c>
      <c r="HN769">
        <v>24.5559</v>
      </c>
      <c r="HO769">
        <v>54.5315</v>
      </c>
      <c r="HP769">
        <v>45.625</v>
      </c>
      <c r="HQ769">
        <v>1</v>
      </c>
      <c r="HR769">
        <v>0.0377998</v>
      </c>
      <c r="HS769">
        <v>0.554385</v>
      </c>
      <c r="HT769">
        <v>20.1114</v>
      </c>
      <c r="HU769">
        <v>5.19752</v>
      </c>
      <c r="HV769">
        <v>12.004</v>
      </c>
      <c r="HW769">
        <v>4.9751</v>
      </c>
      <c r="HX769">
        <v>3.2939</v>
      </c>
      <c r="HY769">
        <v>9999</v>
      </c>
      <c r="HZ769">
        <v>9999</v>
      </c>
      <c r="IA769">
        <v>999.9</v>
      </c>
      <c r="IB769">
        <v>9999</v>
      </c>
      <c r="IC769">
        <v>1.86325</v>
      </c>
      <c r="ID769">
        <v>1.86813</v>
      </c>
      <c r="IE769">
        <v>1.8679</v>
      </c>
      <c r="IF769">
        <v>1.86906</v>
      </c>
      <c r="IG769">
        <v>1.86992</v>
      </c>
      <c r="IH769">
        <v>1.86591</v>
      </c>
      <c r="II769">
        <v>1.867</v>
      </c>
      <c r="IJ769">
        <v>1.86844</v>
      </c>
      <c r="IK769">
        <v>5</v>
      </c>
      <c r="IL769">
        <v>0</v>
      </c>
      <c r="IM769">
        <v>0</v>
      </c>
      <c r="IN769">
        <v>0</v>
      </c>
      <c r="IO769" t="s">
        <v>441</v>
      </c>
      <c r="IP769" t="s">
        <v>442</v>
      </c>
      <c r="IQ769" t="s">
        <v>443</v>
      </c>
      <c r="IR769" t="s">
        <v>443</v>
      </c>
      <c r="IS769" t="s">
        <v>443</v>
      </c>
      <c r="IT769" t="s">
        <v>443</v>
      </c>
      <c r="IU769">
        <v>0</v>
      </c>
      <c r="IV769">
        <v>100</v>
      </c>
      <c r="IW769">
        <v>100</v>
      </c>
      <c r="IX769">
        <v>4.4</v>
      </c>
      <c r="IY769">
        <v>0.3651</v>
      </c>
      <c r="IZ769">
        <v>0.591063205497763</v>
      </c>
      <c r="JA769">
        <v>0.00362635438953289</v>
      </c>
      <c r="JB769">
        <v>-8.50754122937555e-07</v>
      </c>
      <c r="JC769">
        <v>2.87264459290622e-10</v>
      </c>
      <c r="JD769">
        <v>-0.103101814204982</v>
      </c>
      <c r="JE769">
        <v>-0.017656537129445</v>
      </c>
      <c r="JF769">
        <v>0.00217271289782075</v>
      </c>
      <c r="JG769">
        <v>-2.34727275410467e-05</v>
      </c>
      <c r="JH769">
        <v>4</v>
      </c>
      <c r="JI769">
        <v>2183</v>
      </c>
      <c r="JJ769">
        <v>1</v>
      </c>
      <c r="JK769">
        <v>27</v>
      </c>
      <c r="JL769">
        <v>29322631.5</v>
      </c>
      <c r="JM769">
        <v>29322631.5</v>
      </c>
      <c r="JN769">
        <v>2.55859</v>
      </c>
      <c r="JO769">
        <v>2.60986</v>
      </c>
      <c r="JP769">
        <v>1.54785</v>
      </c>
      <c r="JQ769">
        <v>2.31323</v>
      </c>
      <c r="JR769">
        <v>1.64673</v>
      </c>
      <c r="JS769">
        <v>2.36694</v>
      </c>
      <c r="JT769">
        <v>34.3952</v>
      </c>
      <c r="JU769">
        <v>24.1926</v>
      </c>
      <c r="JV769">
        <v>18</v>
      </c>
      <c r="JW769">
        <v>506.163</v>
      </c>
      <c r="JX769">
        <v>392.705</v>
      </c>
      <c r="JY769">
        <v>26.7803</v>
      </c>
      <c r="JZ769">
        <v>27.8207</v>
      </c>
      <c r="KA769">
        <v>30.0001</v>
      </c>
      <c r="KB769">
        <v>27.7655</v>
      </c>
      <c r="KC769">
        <v>27.7171</v>
      </c>
      <c r="KD769">
        <v>51.3207</v>
      </c>
      <c r="KE769">
        <v>14.8465</v>
      </c>
      <c r="KF769">
        <v>20.5154</v>
      </c>
      <c r="KG769">
        <v>27.4006</v>
      </c>
      <c r="KH769">
        <v>1359.09</v>
      </c>
      <c r="KI769">
        <v>21.0893</v>
      </c>
      <c r="KJ769">
        <v>96.6761</v>
      </c>
      <c r="KK769">
        <v>94.7045</v>
      </c>
    </row>
    <row r="770" spans="1:297">
      <c r="A770">
        <v>754</v>
      </c>
      <c r="B770">
        <v>1759357892.1</v>
      </c>
      <c r="C770">
        <v>25032.0999999046</v>
      </c>
      <c r="D770" t="s">
        <v>1956</v>
      </c>
      <c r="E770" t="s">
        <v>1957</v>
      </c>
      <c r="F770">
        <v>5</v>
      </c>
      <c r="G770" t="s">
        <v>1795</v>
      </c>
      <c r="H770" t="s">
        <v>436</v>
      </c>
      <c r="I770">
        <v>1759357883.94615</v>
      </c>
      <c r="J770">
        <f>(K770)/1000</f>
        <v>0</v>
      </c>
      <c r="K770">
        <f>IF(DP770, AN770, AH770)</f>
        <v>0</v>
      </c>
      <c r="L770">
        <f>IF(DP770, AI770, AG770)</f>
        <v>0</v>
      </c>
      <c r="M770">
        <f>DR770 - IF(AU770&gt;1, L770*DL770*100.0/(AW770), 0)</f>
        <v>0</v>
      </c>
      <c r="N770">
        <f>((T770-J770/2)*M770-L770)/(T770+J770/2)</f>
        <v>0</v>
      </c>
      <c r="O770">
        <f>N770*(DY770+DZ770)/1000.0</f>
        <v>0</v>
      </c>
      <c r="P770">
        <f>(DR770 - IF(AU770&gt;1, L770*DL770*100.0/(AW770), 0))*(DY770+DZ770)/1000.0</f>
        <v>0</v>
      </c>
      <c r="Q770">
        <f>2.0/((1/S770-1/R770)+SIGN(S770)*SQRT((1/S770-1/R770)*(1/S770-1/R770) + 4*DM770/((DM770+1)*(DM770+1))*(2*1/S770*1/R770-1/R770*1/R770)))</f>
        <v>0</v>
      </c>
      <c r="R770">
        <f>IF(LEFT(DN770,1)&lt;&gt;"0",IF(LEFT(DN770,1)="1",3.0,DO770),$D$5+$E$5*(EF770*DY770/($K$5*1000))+$F$5*(EF770*DY770/($K$5*1000))*MAX(MIN(DL770,$J$5),$I$5)*MAX(MIN(DL770,$J$5),$I$5)+$G$5*MAX(MIN(DL770,$J$5),$I$5)*(EF770*DY770/($K$5*1000))+$H$5*(EF770*DY770/($K$5*1000))*(EF770*DY770/($K$5*1000)))</f>
        <v>0</v>
      </c>
      <c r="S770">
        <f>J770*(1000-(1000*0.61365*exp(17.502*W770/(240.97+W770))/(DY770+DZ770)+DT770)/2)/(1000*0.61365*exp(17.502*W770/(240.97+W770))/(DY770+DZ770)-DT770)</f>
        <v>0</v>
      </c>
      <c r="T770">
        <f>1/((DM770+1)/(Q770/1.6)+1/(R770/1.37)) + DM770/((DM770+1)/(Q770/1.6) + DM770/(R770/1.37))</f>
        <v>0</v>
      </c>
      <c r="U770">
        <f>(DH770*DK770)</f>
        <v>0</v>
      </c>
      <c r="V770">
        <f>(EA770+(U770+2*0.95*5.67E-8*(((EA770+$B$7)+273)^4-(EA770+273)^4)-44100*J770)/(1.84*29.3*R770+8*0.95*5.67E-8*(EA770+273)^3))</f>
        <v>0</v>
      </c>
      <c r="W770">
        <f>($C$7*EB770+$D$7*EC770+$E$7*V770)</f>
        <v>0</v>
      </c>
      <c r="X770">
        <f>0.61365*exp(17.502*W770/(240.97+W770))</f>
        <v>0</v>
      </c>
      <c r="Y770">
        <f>(Z770/AA770*100)</f>
        <v>0</v>
      </c>
      <c r="Z770">
        <f>DT770*(DY770+DZ770)/1000</f>
        <v>0</v>
      </c>
      <c r="AA770">
        <f>0.61365*exp(17.502*EA770/(240.97+EA770))</f>
        <v>0</v>
      </c>
      <c r="AB770">
        <f>(X770-DT770*(DY770+DZ770)/1000)</f>
        <v>0</v>
      </c>
      <c r="AC770">
        <f>(-J770*44100)</f>
        <v>0</v>
      </c>
      <c r="AD770">
        <f>2*29.3*R770*0.92*(EA770-W770)</f>
        <v>0</v>
      </c>
      <c r="AE770">
        <f>2*0.95*5.67E-8*(((EA770+$B$7)+273)^4-(W770+273)^4)</f>
        <v>0</v>
      </c>
      <c r="AF770">
        <f>U770+AE770+AC770+AD770</f>
        <v>0</v>
      </c>
      <c r="AG770">
        <f>DX770*AU770*(DS770-DR770*(1000-AU770*DU770)/(1000-AU770*DT770))/(100*DL770)</f>
        <v>0</v>
      </c>
      <c r="AH770">
        <f>1000*DX770*AU770*(DT770-DU770)/(100*DL770*(1000-AU770*DT770))</f>
        <v>0</v>
      </c>
      <c r="AI770">
        <f>(AJ770 - AK770 - DY770*1E3/(8.314*(EA770+273.15)) * AM770/DX770 * AL770) * DX770/(100*DL770) * (1000 - DU770)/1000</f>
        <v>0</v>
      </c>
      <c r="AJ770">
        <v>1370.7880322908</v>
      </c>
      <c r="AK770">
        <v>1316.03884848485</v>
      </c>
      <c r="AL770">
        <v>3.20893399475423</v>
      </c>
      <c r="AM770">
        <v>64.7014413785426</v>
      </c>
      <c r="AN770">
        <f>(AP770 - AO770 + DY770*1E3/(8.314*(EA770+273.15)) * AR770/DX770 * AQ770) * DX770/(100*DL770) * 1000/(1000 - AP770)</f>
        <v>0</v>
      </c>
      <c r="AO770">
        <v>21.0625214307118</v>
      </c>
      <c r="AP770">
        <v>23.6022018181818</v>
      </c>
      <c r="AQ770">
        <v>1.97439313243864e-05</v>
      </c>
      <c r="AR770">
        <v>119.371846667819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MAX(0,($B$13+$C$13*EF770)/(1+$D$13*EF770)*DY770/(EA770+273)*$E$13)</f>
        <v>0</v>
      </c>
      <c r="AX770" t="s">
        <v>437</v>
      </c>
      <c r="AY770" t="s">
        <v>437</v>
      </c>
      <c r="AZ770">
        <v>0</v>
      </c>
      <c r="BA770">
        <v>0</v>
      </c>
      <c r="BB770">
        <f>1-AZ770/BA770</f>
        <v>0</v>
      </c>
      <c r="BC770">
        <v>0</v>
      </c>
      <c r="BD770" t="s">
        <v>437</v>
      </c>
      <c r="BE770" t="s">
        <v>437</v>
      </c>
      <c r="BF770">
        <v>0</v>
      </c>
      <c r="BG770">
        <v>0</v>
      </c>
      <c r="BH770">
        <f>1-BF770/BG770</f>
        <v>0</v>
      </c>
      <c r="BI770">
        <v>0.5</v>
      </c>
      <c r="BJ770">
        <f>DI770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437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DH770">
        <f>$B$11*EG770+$C$11*EH770+$F$11*ES770*(1-EV770)</f>
        <v>0</v>
      </c>
      <c r="DI770">
        <f>DH770*DJ770</f>
        <v>0</v>
      </c>
      <c r="DJ770">
        <f>($B$11*$D$9+$C$11*$D$9+$F$11*((FF770+EX770)/MAX(FF770+EX770+FG770, 0.1)*$I$9+FG770/MAX(FF770+EX770+FG770, 0.1)*$J$9))/($B$11+$C$11+$F$11)</f>
        <v>0</v>
      </c>
      <c r="DK770">
        <f>($B$11*$K$9+$C$11*$K$9+$F$11*((FF770+EX770)/MAX(FF770+EX770+FG770, 0.1)*$P$9+FG770/MAX(FF770+EX770+FG770, 0.1)*$Q$9))/($B$11+$C$11+$F$11)</f>
        <v>0</v>
      </c>
      <c r="DL770">
        <v>5.9</v>
      </c>
      <c r="DM770">
        <v>0.5</v>
      </c>
      <c r="DN770" t="s">
        <v>438</v>
      </c>
      <c r="DO770">
        <v>2</v>
      </c>
      <c r="DP770" t="b">
        <v>1</v>
      </c>
      <c r="DQ770">
        <v>1759357883.94615</v>
      </c>
      <c r="DR770">
        <v>1261.99692307692</v>
      </c>
      <c r="DS770">
        <v>1326.29307692308</v>
      </c>
      <c r="DT770">
        <v>23.5913076923077</v>
      </c>
      <c r="DU770">
        <v>21.0513076923077</v>
      </c>
      <c r="DV770">
        <v>1257.61769230769</v>
      </c>
      <c r="DW770">
        <v>23.2265</v>
      </c>
      <c r="DX770">
        <v>500.026846153846</v>
      </c>
      <c r="DY770">
        <v>90.2660538461538</v>
      </c>
      <c r="DZ770">
        <v>0.0330727153846154</v>
      </c>
      <c r="EA770">
        <v>30.0016153846154</v>
      </c>
      <c r="EB770">
        <v>29.9977615384615</v>
      </c>
      <c r="EC770">
        <v>999.9</v>
      </c>
      <c r="ED770">
        <v>0</v>
      </c>
      <c r="EE770">
        <v>0</v>
      </c>
      <c r="EF770">
        <v>9974.23076923077</v>
      </c>
      <c r="EG770">
        <v>0</v>
      </c>
      <c r="EH770">
        <v>14.6185</v>
      </c>
      <c r="EI770">
        <v>-64.2958538461538</v>
      </c>
      <c r="EJ770">
        <v>1292.48692307692</v>
      </c>
      <c r="EK770">
        <v>1354.81307692308</v>
      </c>
      <c r="EL770">
        <v>2.53996307692308</v>
      </c>
      <c r="EM770">
        <v>1326.29307692308</v>
      </c>
      <c r="EN770">
        <v>21.0513076923077</v>
      </c>
      <c r="EO770">
        <v>2.12949230769231</v>
      </c>
      <c r="EP770">
        <v>1.90021923076923</v>
      </c>
      <c r="EQ770">
        <v>18.4415230769231</v>
      </c>
      <c r="ER770">
        <v>16.6365384615385</v>
      </c>
      <c r="ES770">
        <v>2000.03</v>
      </c>
      <c r="ET770">
        <v>0.980002538461538</v>
      </c>
      <c r="EU770">
        <v>0.0199971692307692</v>
      </c>
      <c r="EV770">
        <v>0</v>
      </c>
      <c r="EW770">
        <v>964.146769230769</v>
      </c>
      <c r="EX770">
        <v>5.00059</v>
      </c>
      <c r="EY770">
        <v>19428.5538461538</v>
      </c>
      <c r="EZ770">
        <v>17360.6</v>
      </c>
      <c r="FA770">
        <v>41.3072307692308</v>
      </c>
      <c r="FB770">
        <v>41</v>
      </c>
      <c r="FC770">
        <v>40.625</v>
      </c>
      <c r="FD770">
        <v>40.562</v>
      </c>
      <c r="FE770">
        <v>42.25</v>
      </c>
      <c r="FF770">
        <v>1955.13153846154</v>
      </c>
      <c r="FG770">
        <v>39.8930769230769</v>
      </c>
      <c r="FH770">
        <v>0</v>
      </c>
      <c r="FI770">
        <v>1759357893</v>
      </c>
      <c r="FJ770">
        <v>0</v>
      </c>
      <c r="FK770">
        <v>964.366192307692</v>
      </c>
      <c r="FL770">
        <v>21.4020170458459</v>
      </c>
      <c r="FM770">
        <v>430.044443828699</v>
      </c>
      <c r="FN770">
        <v>19433.6461538462</v>
      </c>
      <c r="FO770">
        <v>15</v>
      </c>
      <c r="FP770">
        <v>0</v>
      </c>
      <c r="FQ770" t="s">
        <v>439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-64.18451</v>
      </c>
      <c r="GD770">
        <v>-4.39045714285712</v>
      </c>
      <c r="GE770">
        <v>0.86615411325006</v>
      </c>
      <c r="GF770">
        <v>0</v>
      </c>
      <c r="GG770">
        <v>962.996676470588</v>
      </c>
      <c r="GH770">
        <v>22.9602597362345</v>
      </c>
      <c r="GI770">
        <v>2.26427094773141</v>
      </c>
      <c r="GJ770">
        <v>-1</v>
      </c>
      <c r="GK770">
        <v>2.544614</v>
      </c>
      <c r="GL770">
        <v>-0.0845016541353368</v>
      </c>
      <c r="GM770">
        <v>0.0107276914571589</v>
      </c>
      <c r="GN770">
        <v>1</v>
      </c>
      <c r="GO770">
        <v>1</v>
      </c>
      <c r="GP770">
        <v>2</v>
      </c>
      <c r="GQ770" t="s">
        <v>448</v>
      </c>
      <c r="GR770">
        <v>3.13239</v>
      </c>
      <c r="GS770">
        <v>2.71064</v>
      </c>
      <c r="GT770">
        <v>0.193541</v>
      </c>
      <c r="GU770">
        <v>0.199927</v>
      </c>
      <c r="GV770">
        <v>0.10164</v>
      </c>
      <c r="GW770">
        <v>0.0943902</v>
      </c>
      <c r="GX770">
        <v>30394.3</v>
      </c>
      <c r="GY770">
        <v>32321.8</v>
      </c>
      <c r="GZ770">
        <v>34095.3</v>
      </c>
      <c r="HA770">
        <v>36573.8</v>
      </c>
      <c r="HB770">
        <v>43259.4</v>
      </c>
      <c r="HC770">
        <v>47562.5</v>
      </c>
      <c r="HD770">
        <v>53179.6</v>
      </c>
      <c r="HE770">
        <v>58450.4</v>
      </c>
      <c r="HF770">
        <v>1.96265</v>
      </c>
      <c r="HG770">
        <v>1.78412</v>
      </c>
      <c r="HH770">
        <v>0.135377</v>
      </c>
      <c r="HI770">
        <v>0</v>
      </c>
      <c r="HJ770">
        <v>27.6812</v>
      </c>
      <c r="HK770">
        <v>999.9</v>
      </c>
      <c r="HL770">
        <v>49.396</v>
      </c>
      <c r="HM770">
        <v>30.907</v>
      </c>
      <c r="HN770">
        <v>24.5561</v>
      </c>
      <c r="HO770">
        <v>54.8415</v>
      </c>
      <c r="HP770">
        <v>45.621</v>
      </c>
      <c r="HQ770">
        <v>1</v>
      </c>
      <c r="HR770">
        <v>0.0387297</v>
      </c>
      <c r="HS770">
        <v>-1.89096</v>
      </c>
      <c r="HT770">
        <v>20.0993</v>
      </c>
      <c r="HU770">
        <v>5.19782</v>
      </c>
      <c r="HV770">
        <v>12.004</v>
      </c>
      <c r="HW770">
        <v>4.9752</v>
      </c>
      <c r="HX770">
        <v>3.29398</v>
      </c>
      <c r="HY770">
        <v>9999</v>
      </c>
      <c r="HZ770">
        <v>9999</v>
      </c>
      <c r="IA770">
        <v>999.9</v>
      </c>
      <c r="IB770">
        <v>9999</v>
      </c>
      <c r="IC770">
        <v>1.86325</v>
      </c>
      <c r="ID770">
        <v>1.86813</v>
      </c>
      <c r="IE770">
        <v>1.86791</v>
      </c>
      <c r="IF770">
        <v>1.86905</v>
      </c>
      <c r="IG770">
        <v>1.86988</v>
      </c>
      <c r="IH770">
        <v>1.86591</v>
      </c>
      <c r="II770">
        <v>1.86703</v>
      </c>
      <c r="IJ770">
        <v>1.86844</v>
      </c>
      <c r="IK770">
        <v>5</v>
      </c>
      <c r="IL770">
        <v>0</v>
      </c>
      <c r="IM770">
        <v>0</v>
      </c>
      <c r="IN770">
        <v>0</v>
      </c>
      <c r="IO770" t="s">
        <v>441</v>
      </c>
      <c r="IP770" t="s">
        <v>442</v>
      </c>
      <c r="IQ770" t="s">
        <v>443</v>
      </c>
      <c r="IR770" t="s">
        <v>443</v>
      </c>
      <c r="IS770" t="s">
        <v>443</v>
      </c>
      <c r="IT770" t="s">
        <v>443</v>
      </c>
      <c r="IU770">
        <v>0</v>
      </c>
      <c r="IV770">
        <v>100</v>
      </c>
      <c r="IW770">
        <v>100</v>
      </c>
      <c r="IX770">
        <v>4.45</v>
      </c>
      <c r="IY770">
        <v>0.3654</v>
      </c>
      <c r="IZ770">
        <v>0.591063205497763</v>
      </c>
      <c r="JA770">
        <v>0.00362635438953289</v>
      </c>
      <c r="JB770">
        <v>-8.50754122937555e-07</v>
      </c>
      <c r="JC770">
        <v>2.87264459290622e-10</v>
      </c>
      <c r="JD770">
        <v>-0.103101814204982</v>
      </c>
      <c r="JE770">
        <v>-0.017656537129445</v>
      </c>
      <c r="JF770">
        <v>0.00217271289782075</v>
      </c>
      <c r="JG770">
        <v>-2.34727275410467e-05</v>
      </c>
      <c r="JH770">
        <v>4</v>
      </c>
      <c r="JI770">
        <v>2183</v>
      </c>
      <c r="JJ770">
        <v>1</v>
      </c>
      <c r="JK770">
        <v>27</v>
      </c>
      <c r="JL770">
        <v>29322631.5</v>
      </c>
      <c r="JM770">
        <v>29322631.5</v>
      </c>
      <c r="JN770">
        <v>2.58911</v>
      </c>
      <c r="JO770">
        <v>2.62451</v>
      </c>
      <c r="JP770">
        <v>1.54785</v>
      </c>
      <c r="JQ770">
        <v>2.31201</v>
      </c>
      <c r="JR770">
        <v>1.64673</v>
      </c>
      <c r="JS770">
        <v>2.31323</v>
      </c>
      <c r="JT770">
        <v>34.3952</v>
      </c>
      <c r="JU770">
        <v>24.1926</v>
      </c>
      <c r="JV770">
        <v>18</v>
      </c>
      <c r="JW770">
        <v>506.261</v>
      </c>
      <c r="JX770">
        <v>392.84</v>
      </c>
      <c r="JY770">
        <v>27.1357</v>
      </c>
      <c r="JZ770">
        <v>27.8225</v>
      </c>
      <c r="KA770">
        <v>30.0008</v>
      </c>
      <c r="KB770">
        <v>27.7672</v>
      </c>
      <c r="KC770">
        <v>27.7191</v>
      </c>
      <c r="KD770">
        <v>51.8388</v>
      </c>
      <c r="KE770">
        <v>14.8465</v>
      </c>
      <c r="KF770">
        <v>20.8919</v>
      </c>
      <c r="KG770">
        <v>27.4646</v>
      </c>
      <c r="KH770">
        <v>1372.59</v>
      </c>
      <c r="KI770">
        <v>21.0877</v>
      </c>
      <c r="KJ770">
        <v>96.6757</v>
      </c>
      <c r="KK770">
        <v>94.7041</v>
      </c>
    </row>
    <row r="771" spans="1:297">
      <c r="A771">
        <v>755</v>
      </c>
      <c r="B771">
        <v>1759357897.1</v>
      </c>
      <c r="C771">
        <v>25037.0999999046</v>
      </c>
      <c r="D771" t="s">
        <v>1958</v>
      </c>
      <c r="E771" t="s">
        <v>1959</v>
      </c>
      <c r="F771">
        <v>5</v>
      </c>
      <c r="G771" t="s">
        <v>1795</v>
      </c>
      <c r="H771" t="s">
        <v>436</v>
      </c>
      <c r="I771">
        <v>1759357888.94615</v>
      </c>
      <c r="J771">
        <f>(K771)/1000</f>
        <v>0</v>
      </c>
      <c r="K771">
        <f>IF(DP771, AN771, AH771)</f>
        <v>0</v>
      </c>
      <c r="L771">
        <f>IF(DP771, AI771, AG771)</f>
        <v>0</v>
      </c>
      <c r="M771">
        <f>DR771 - IF(AU771&gt;1, L771*DL771*100.0/(AW771), 0)</f>
        <v>0</v>
      </c>
      <c r="N771">
        <f>((T771-J771/2)*M771-L771)/(T771+J771/2)</f>
        <v>0</v>
      </c>
      <c r="O771">
        <f>N771*(DY771+DZ771)/1000.0</f>
        <v>0</v>
      </c>
      <c r="P771">
        <f>(DR771 - IF(AU771&gt;1, L771*DL771*100.0/(AW771), 0))*(DY771+DZ771)/1000.0</f>
        <v>0</v>
      </c>
      <c r="Q771">
        <f>2.0/((1/S771-1/R771)+SIGN(S771)*SQRT((1/S771-1/R771)*(1/S771-1/R771) + 4*DM771/((DM771+1)*(DM771+1))*(2*1/S771*1/R771-1/R771*1/R771)))</f>
        <v>0</v>
      </c>
      <c r="R771">
        <f>IF(LEFT(DN771,1)&lt;&gt;"0",IF(LEFT(DN771,1)="1",3.0,DO771),$D$5+$E$5*(EF771*DY771/($K$5*1000))+$F$5*(EF771*DY771/($K$5*1000))*MAX(MIN(DL771,$J$5),$I$5)*MAX(MIN(DL771,$J$5),$I$5)+$G$5*MAX(MIN(DL771,$J$5),$I$5)*(EF771*DY771/($K$5*1000))+$H$5*(EF771*DY771/($K$5*1000))*(EF771*DY771/($K$5*1000)))</f>
        <v>0</v>
      </c>
      <c r="S771">
        <f>J771*(1000-(1000*0.61365*exp(17.502*W771/(240.97+W771))/(DY771+DZ771)+DT771)/2)/(1000*0.61365*exp(17.502*W771/(240.97+W771))/(DY771+DZ771)-DT771)</f>
        <v>0</v>
      </c>
      <c r="T771">
        <f>1/((DM771+1)/(Q771/1.6)+1/(R771/1.37)) + DM771/((DM771+1)/(Q771/1.6) + DM771/(R771/1.37))</f>
        <v>0</v>
      </c>
      <c r="U771">
        <f>(DH771*DK771)</f>
        <v>0</v>
      </c>
      <c r="V771">
        <f>(EA771+(U771+2*0.95*5.67E-8*(((EA771+$B$7)+273)^4-(EA771+273)^4)-44100*J771)/(1.84*29.3*R771+8*0.95*5.67E-8*(EA771+273)^3))</f>
        <v>0</v>
      </c>
      <c r="W771">
        <f>($C$7*EB771+$D$7*EC771+$E$7*V771)</f>
        <v>0</v>
      </c>
      <c r="X771">
        <f>0.61365*exp(17.502*W771/(240.97+W771))</f>
        <v>0</v>
      </c>
      <c r="Y771">
        <f>(Z771/AA771*100)</f>
        <v>0</v>
      </c>
      <c r="Z771">
        <f>DT771*(DY771+DZ771)/1000</f>
        <v>0</v>
      </c>
      <c r="AA771">
        <f>0.61365*exp(17.502*EA771/(240.97+EA771))</f>
        <v>0</v>
      </c>
      <c r="AB771">
        <f>(X771-DT771*(DY771+DZ771)/1000)</f>
        <v>0</v>
      </c>
      <c r="AC771">
        <f>(-J771*44100)</f>
        <v>0</v>
      </c>
      <c r="AD771">
        <f>2*29.3*R771*0.92*(EA771-W771)</f>
        <v>0</v>
      </c>
      <c r="AE771">
        <f>2*0.95*5.67E-8*(((EA771+$B$7)+273)^4-(W771+273)^4)</f>
        <v>0</v>
      </c>
      <c r="AF771">
        <f>U771+AE771+AC771+AD771</f>
        <v>0</v>
      </c>
      <c r="AG771">
        <f>DX771*AU771*(DS771-DR771*(1000-AU771*DU771)/(1000-AU771*DT771))/(100*DL771)</f>
        <v>0</v>
      </c>
      <c r="AH771">
        <f>1000*DX771*AU771*(DT771-DU771)/(100*DL771*(1000-AU771*DT771))</f>
        <v>0</v>
      </c>
      <c r="AI771">
        <f>(AJ771 - AK771 - DY771*1E3/(8.314*(EA771+273.15)) * AM771/DX771 * AL771) * DX771/(100*DL771) * (1000 - DU771)/1000</f>
        <v>0</v>
      </c>
      <c r="AJ771">
        <v>1389.27316079766</v>
      </c>
      <c r="AK771">
        <v>1333.70157575757</v>
      </c>
      <c r="AL771">
        <v>3.56626170891778</v>
      </c>
      <c r="AM771">
        <v>64.7014413785426</v>
      </c>
      <c r="AN771">
        <f>(AP771 - AO771 + DY771*1E3/(8.314*(EA771+273.15)) * AR771/DX771 * AQ771) * DX771/(100*DL771) * 1000/(1000 - AP771)</f>
        <v>0</v>
      </c>
      <c r="AO771">
        <v>21.0768837406311</v>
      </c>
      <c r="AP771">
        <v>23.6272539393939</v>
      </c>
      <c r="AQ771">
        <v>0.000111429962164328</v>
      </c>
      <c r="AR771">
        <v>119.371846667819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MAX(0,($B$13+$C$13*EF771)/(1+$D$13*EF771)*DY771/(EA771+273)*$E$13)</f>
        <v>0</v>
      </c>
      <c r="AX771" t="s">
        <v>437</v>
      </c>
      <c r="AY771" t="s">
        <v>437</v>
      </c>
      <c r="AZ771">
        <v>0</v>
      </c>
      <c r="BA771">
        <v>0</v>
      </c>
      <c r="BB771">
        <f>1-AZ771/BA771</f>
        <v>0</v>
      </c>
      <c r="BC771">
        <v>0</v>
      </c>
      <c r="BD771" t="s">
        <v>437</v>
      </c>
      <c r="BE771" t="s">
        <v>437</v>
      </c>
      <c r="BF771">
        <v>0</v>
      </c>
      <c r="BG771">
        <v>0</v>
      </c>
      <c r="BH771">
        <f>1-BF771/BG771</f>
        <v>0</v>
      </c>
      <c r="BI771">
        <v>0.5</v>
      </c>
      <c r="BJ771">
        <f>DI771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437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DH771">
        <f>$B$11*EG771+$C$11*EH771+$F$11*ES771*(1-EV771)</f>
        <v>0</v>
      </c>
      <c r="DI771">
        <f>DH771*DJ771</f>
        <v>0</v>
      </c>
      <c r="DJ771">
        <f>($B$11*$D$9+$C$11*$D$9+$F$11*((FF771+EX771)/MAX(FF771+EX771+FG771, 0.1)*$I$9+FG771/MAX(FF771+EX771+FG771, 0.1)*$J$9))/($B$11+$C$11+$F$11)</f>
        <v>0</v>
      </c>
      <c r="DK771">
        <f>($B$11*$K$9+$C$11*$K$9+$F$11*((FF771+EX771)/MAX(FF771+EX771+FG771, 0.1)*$P$9+FG771/MAX(FF771+EX771+FG771, 0.1)*$Q$9))/($B$11+$C$11+$F$11)</f>
        <v>0</v>
      </c>
      <c r="DL771">
        <v>5.9</v>
      </c>
      <c r="DM771">
        <v>0.5</v>
      </c>
      <c r="DN771" t="s">
        <v>438</v>
      </c>
      <c r="DO771">
        <v>2</v>
      </c>
      <c r="DP771" t="b">
        <v>1</v>
      </c>
      <c r="DQ771">
        <v>1759357888.94615</v>
      </c>
      <c r="DR771">
        <v>1278.29307692308</v>
      </c>
      <c r="DS771">
        <v>1343.48769230769</v>
      </c>
      <c r="DT771">
        <v>23.6034461538461</v>
      </c>
      <c r="DU771">
        <v>21.0654769230769</v>
      </c>
      <c r="DV771">
        <v>1273.86846153846</v>
      </c>
      <c r="DW771">
        <v>23.2381</v>
      </c>
      <c r="DX771">
        <v>500.036</v>
      </c>
      <c r="DY771">
        <v>90.2665846153846</v>
      </c>
      <c r="DZ771">
        <v>0.0328115769230769</v>
      </c>
      <c r="EA771">
        <v>30.0019538461538</v>
      </c>
      <c r="EB771">
        <v>29.9383230769231</v>
      </c>
      <c r="EC771">
        <v>999.9</v>
      </c>
      <c r="ED771">
        <v>0</v>
      </c>
      <c r="EE771">
        <v>0</v>
      </c>
      <c r="EF771">
        <v>9986.29230769231</v>
      </c>
      <c r="EG771">
        <v>0</v>
      </c>
      <c r="EH771">
        <v>14.6185</v>
      </c>
      <c r="EI771">
        <v>-65.1943615384615</v>
      </c>
      <c r="EJ771">
        <v>1309.19384615385</v>
      </c>
      <c r="EK771">
        <v>1372.39769230769</v>
      </c>
      <c r="EL771">
        <v>2.53794307692308</v>
      </c>
      <c r="EM771">
        <v>1343.48769230769</v>
      </c>
      <c r="EN771">
        <v>21.0654769230769</v>
      </c>
      <c r="EO771">
        <v>2.1306</v>
      </c>
      <c r="EP771">
        <v>1.90150846153846</v>
      </c>
      <c r="EQ771">
        <v>18.4498307692308</v>
      </c>
      <c r="ER771">
        <v>16.6472076923077</v>
      </c>
      <c r="ES771">
        <v>2000.03076923077</v>
      </c>
      <c r="ET771">
        <v>0.980002615384615</v>
      </c>
      <c r="EU771">
        <v>0.0199971692307692</v>
      </c>
      <c r="EV771">
        <v>0</v>
      </c>
      <c r="EW771">
        <v>965.885307692308</v>
      </c>
      <c r="EX771">
        <v>5.00059</v>
      </c>
      <c r="EY771">
        <v>19463.6230769231</v>
      </c>
      <c r="EZ771">
        <v>17360.6153846154</v>
      </c>
      <c r="FA771">
        <v>41.2929230769231</v>
      </c>
      <c r="FB771">
        <v>41</v>
      </c>
      <c r="FC771">
        <v>40.625</v>
      </c>
      <c r="FD771">
        <v>40.562</v>
      </c>
      <c r="FE771">
        <v>42.25</v>
      </c>
      <c r="FF771">
        <v>1955.13307692308</v>
      </c>
      <c r="FG771">
        <v>39.8938461538461</v>
      </c>
      <c r="FH771">
        <v>0</v>
      </c>
      <c r="FI771">
        <v>1759357897.8</v>
      </c>
      <c r="FJ771">
        <v>0</v>
      </c>
      <c r="FK771">
        <v>965.999230769231</v>
      </c>
      <c r="FL771">
        <v>21.144820516074</v>
      </c>
      <c r="FM771">
        <v>414.468376305971</v>
      </c>
      <c r="FN771">
        <v>19466.6076923077</v>
      </c>
      <c r="FO771">
        <v>15</v>
      </c>
      <c r="FP771">
        <v>0</v>
      </c>
      <c r="FQ771" t="s">
        <v>439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-64.7052142857143</v>
      </c>
      <c r="GD771">
        <v>-8.19870389610389</v>
      </c>
      <c r="GE771">
        <v>1.13180672137862</v>
      </c>
      <c r="GF771">
        <v>0</v>
      </c>
      <c r="GG771">
        <v>964.968029411765</v>
      </c>
      <c r="GH771">
        <v>20.9245989304865</v>
      </c>
      <c r="GI771">
        <v>2.06283599024846</v>
      </c>
      <c r="GJ771">
        <v>-1</v>
      </c>
      <c r="GK771">
        <v>2.54016666666667</v>
      </c>
      <c r="GL771">
        <v>-0.0239563636363617</v>
      </c>
      <c r="GM771">
        <v>0.00650345793246676</v>
      </c>
      <c r="GN771">
        <v>1</v>
      </c>
      <c r="GO771">
        <v>1</v>
      </c>
      <c r="GP771">
        <v>2</v>
      </c>
      <c r="GQ771" t="s">
        <v>448</v>
      </c>
      <c r="GR771">
        <v>3.13246</v>
      </c>
      <c r="GS771">
        <v>2.71047</v>
      </c>
      <c r="GT771">
        <v>0.195144</v>
      </c>
      <c r="GU771">
        <v>0.201414</v>
      </c>
      <c r="GV771">
        <v>0.101717</v>
      </c>
      <c r="GW771">
        <v>0.0944928</v>
      </c>
      <c r="GX771">
        <v>30333.9</v>
      </c>
      <c r="GY771">
        <v>32261.6</v>
      </c>
      <c r="GZ771">
        <v>34095.3</v>
      </c>
      <c r="HA771">
        <v>36573.6</v>
      </c>
      <c r="HB771">
        <v>43255.7</v>
      </c>
      <c r="HC771">
        <v>47557</v>
      </c>
      <c r="HD771">
        <v>53179.4</v>
      </c>
      <c r="HE771">
        <v>58450.1</v>
      </c>
      <c r="HF771">
        <v>1.96265</v>
      </c>
      <c r="HG771">
        <v>1.78435</v>
      </c>
      <c r="HH771">
        <v>0.134557</v>
      </c>
      <c r="HI771">
        <v>0</v>
      </c>
      <c r="HJ771">
        <v>27.6789</v>
      </c>
      <c r="HK771">
        <v>999.9</v>
      </c>
      <c r="HL771">
        <v>49.42</v>
      </c>
      <c r="HM771">
        <v>30.907</v>
      </c>
      <c r="HN771">
        <v>24.5674</v>
      </c>
      <c r="HO771">
        <v>54.4615</v>
      </c>
      <c r="HP771">
        <v>45.613</v>
      </c>
      <c r="HQ771">
        <v>1</v>
      </c>
      <c r="HR771">
        <v>0.0375737</v>
      </c>
      <c r="HS771">
        <v>-0.92335</v>
      </c>
      <c r="HT771">
        <v>20.1093</v>
      </c>
      <c r="HU771">
        <v>5.19722</v>
      </c>
      <c r="HV771">
        <v>12.004</v>
      </c>
      <c r="HW771">
        <v>4.97485</v>
      </c>
      <c r="HX771">
        <v>3.29388</v>
      </c>
      <c r="HY771">
        <v>9999</v>
      </c>
      <c r="HZ771">
        <v>9999</v>
      </c>
      <c r="IA771">
        <v>999.9</v>
      </c>
      <c r="IB771">
        <v>9999</v>
      </c>
      <c r="IC771">
        <v>1.86326</v>
      </c>
      <c r="ID771">
        <v>1.86813</v>
      </c>
      <c r="IE771">
        <v>1.86791</v>
      </c>
      <c r="IF771">
        <v>1.86905</v>
      </c>
      <c r="IG771">
        <v>1.8699</v>
      </c>
      <c r="IH771">
        <v>1.86592</v>
      </c>
      <c r="II771">
        <v>1.86699</v>
      </c>
      <c r="IJ771">
        <v>1.86844</v>
      </c>
      <c r="IK771">
        <v>5</v>
      </c>
      <c r="IL771">
        <v>0</v>
      </c>
      <c r="IM771">
        <v>0</v>
      </c>
      <c r="IN771">
        <v>0</v>
      </c>
      <c r="IO771" t="s">
        <v>441</v>
      </c>
      <c r="IP771" t="s">
        <v>442</v>
      </c>
      <c r="IQ771" t="s">
        <v>443</v>
      </c>
      <c r="IR771" t="s">
        <v>443</v>
      </c>
      <c r="IS771" t="s">
        <v>443</v>
      </c>
      <c r="IT771" t="s">
        <v>443</v>
      </c>
      <c r="IU771">
        <v>0</v>
      </c>
      <c r="IV771">
        <v>100</v>
      </c>
      <c r="IW771">
        <v>100</v>
      </c>
      <c r="IX771">
        <v>4.5</v>
      </c>
      <c r="IY771">
        <v>0.3666</v>
      </c>
      <c r="IZ771">
        <v>0.591063205497763</v>
      </c>
      <c r="JA771">
        <v>0.00362635438953289</v>
      </c>
      <c r="JB771">
        <v>-8.50754122937555e-07</v>
      </c>
      <c r="JC771">
        <v>2.87264459290622e-10</v>
      </c>
      <c r="JD771">
        <v>-0.103101814204982</v>
      </c>
      <c r="JE771">
        <v>-0.017656537129445</v>
      </c>
      <c r="JF771">
        <v>0.00217271289782075</v>
      </c>
      <c r="JG771">
        <v>-2.34727275410467e-05</v>
      </c>
      <c r="JH771">
        <v>4</v>
      </c>
      <c r="JI771">
        <v>2183</v>
      </c>
      <c r="JJ771">
        <v>1</v>
      </c>
      <c r="JK771">
        <v>27</v>
      </c>
      <c r="JL771">
        <v>29322631.6</v>
      </c>
      <c r="JM771">
        <v>29322631.6</v>
      </c>
      <c r="JN771">
        <v>2.60986</v>
      </c>
      <c r="JO771">
        <v>2.61597</v>
      </c>
      <c r="JP771">
        <v>1.54785</v>
      </c>
      <c r="JQ771">
        <v>2.31323</v>
      </c>
      <c r="JR771">
        <v>1.64551</v>
      </c>
      <c r="JS771">
        <v>2.32056</v>
      </c>
      <c r="JT771">
        <v>34.3952</v>
      </c>
      <c r="JU771">
        <v>24.1926</v>
      </c>
      <c r="JV771">
        <v>18</v>
      </c>
      <c r="JW771">
        <v>506.273</v>
      </c>
      <c r="JX771">
        <v>392.969</v>
      </c>
      <c r="JY771">
        <v>27.485</v>
      </c>
      <c r="JZ771">
        <v>27.8237</v>
      </c>
      <c r="KA771">
        <v>29.9997</v>
      </c>
      <c r="KB771">
        <v>27.7685</v>
      </c>
      <c r="KC771">
        <v>27.7203</v>
      </c>
      <c r="KD771">
        <v>52.3584</v>
      </c>
      <c r="KE771">
        <v>14.8465</v>
      </c>
      <c r="KF771">
        <v>20.8919</v>
      </c>
      <c r="KG771">
        <v>27.5531</v>
      </c>
      <c r="KH771">
        <v>1392.76</v>
      </c>
      <c r="KI771">
        <v>21.0734</v>
      </c>
      <c r="KJ771">
        <v>96.6755</v>
      </c>
      <c r="KK771">
        <v>94.7037</v>
      </c>
    </row>
    <row r="772" spans="1:297">
      <c r="A772">
        <v>756</v>
      </c>
      <c r="B772">
        <v>1759357902.1</v>
      </c>
      <c r="C772">
        <v>25042.0999999046</v>
      </c>
      <c r="D772" t="s">
        <v>1960</v>
      </c>
      <c r="E772" t="s">
        <v>1961</v>
      </c>
      <c r="F772">
        <v>5</v>
      </c>
      <c r="G772" t="s">
        <v>1795</v>
      </c>
      <c r="H772" t="s">
        <v>436</v>
      </c>
      <c r="I772">
        <v>1759357893.94615</v>
      </c>
      <c r="J772">
        <f>(K772)/1000</f>
        <v>0</v>
      </c>
      <c r="K772">
        <f>IF(DP772, AN772, AH772)</f>
        <v>0</v>
      </c>
      <c r="L772">
        <f>IF(DP772, AI772, AG772)</f>
        <v>0</v>
      </c>
      <c r="M772">
        <f>DR772 - IF(AU772&gt;1, L772*DL772*100.0/(AW772), 0)</f>
        <v>0</v>
      </c>
      <c r="N772">
        <f>((T772-J772/2)*M772-L772)/(T772+J772/2)</f>
        <v>0</v>
      </c>
      <c r="O772">
        <f>N772*(DY772+DZ772)/1000.0</f>
        <v>0</v>
      </c>
      <c r="P772">
        <f>(DR772 - IF(AU772&gt;1, L772*DL772*100.0/(AW772), 0))*(DY772+DZ772)/1000.0</f>
        <v>0</v>
      </c>
      <c r="Q772">
        <f>2.0/((1/S772-1/R772)+SIGN(S772)*SQRT((1/S772-1/R772)*(1/S772-1/R772) + 4*DM772/((DM772+1)*(DM772+1))*(2*1/S772*1/R772-1/R772*1/R772)))</f>
        <v>0</v>
      </c>
      <c r="R772">
        <f>IF(LEFT(DN772,1)&lt;&gt;"0",IF(LEFT(DN772,1)="1",3.0,DO772),$D$5+$E$5*(EF772*DY772/($K$5*1000))+$F$5*(EF772*DY772/($K$5*1000))*MAX(MIN(DL772,$J$5),$I$5)*MAX(MIN(DL772,$J$5),$I$5)+$G$5*MAX(MIN(DL772,$J$5),$I$5)*(EF772*DY772/($K$5*1000))+$H$5*(EF772*DY772/($K$5*1000))*(EF772*DY772/($K$5*1000)))</f>
        <v>0</v>
      </c>
      <c r="S772">
        <f>J772*(1000-(1000*0.61365*exp(17.502*W772/(240.97+W772))/(DY772+DZ772)+DT772)/2)/(1000*0.61365*exp(17.502*W772/(240.97+W772))/(DY772+DZ772)-DT772)</f>
        <v>0</v>
      </c>
      <c r="T772">
        <f>1/((DM772+1)/(Q772/1.6)+1/(R772/1.37)) + DM772/((DM772+1)/(Q772/1.6) + DM772/(R772/1.37))</f>
        <v>0</v>
      </c>
      <c r="U772">
        <f>(DH772*DK772)</f>
        <v>0</v>
      </c>
      <c r="V772">
        <f>(EA772+(U772+2*0.95*5.67E-8*(((EA772+$B$7)+273)^4-(EA772+273)^4)-44100*J772)/(1.84*29.3*R772+8*0.95*5.67E-8*(EA772+273)^3))</f>
        <v>0</v>
      </c>
      <c r="W772">
        <f>($C$7*EB772+$D$7*EC772+$E$7*V772)</f>
        <v>0</v>
      </c>
      <c r="X772">
        <f>0.61365*exp(17.502*W772/(240.97+W772))</f>
        <v>0</v>
      </c>
      <c r="Y772">
        <f>(Z772/AA772*100)</f>
        <v>0</v>
      </c>
      <c r="Z772">
        <f>DT772*(DY772+DZ772)/1000</f>
        <v>0</v>
      </c>
      <c r="AA772">
        <f>0.61365*exp(17.502*EA772/(240.97+EA772))</f>
        <v>0</v>
      </c>
      <c r="AB772">
        <f>(X772-DT772*(DY772+DZ772)/1000)</f>
        <v>0</v>
      </c>
      <c r="AC772">
        <f>(-J772*44100)</f>
        <v>0</v>
      </c>
      <c r="AD772">
        <f>2*29.3*R772*0.92*(EA772-W772)</f>
        <v>0</v>
      </c>
      <c r="AE772">
        <f>2*0.95*5.67E-8*(((EA772+$B$7)+273)^4-(W772+273)^4)</f>
        <v>0</v>
      </c>
      <c r="AF772">
        <f>U772+AE772+AC772+AD772</f>
        <v>0</v>
      </c>
      <c r="AG772">
        <f>DX772*AU772*(DS772-DR772*(1000-AU772*DU772)/(1000-AU772*DT772))/(100*DL772)</f>
        <v>0</v>
      </c>
      <c r="AH772">
        <f>1000*DX772*AU772*(DT772-DU772)/(100*DL772*(1000-AU772*DT772))</f>
        <v>0</v>
      </c>
      <c r="AI772">
        <f>(AJ772 - AK772 - DY772*1E3/(8.314*(EA772+273.15)) * AM772/DX772 * AL772) * DX772/(100*DL772) * (1000 - DU772)/1000</f>
        <v>0</v>
      </c>
      <c r="AJ772">
        <v>1405.41647815088</v>
      </c>
      <c r="AK772">
        <v>1350.20509090909</v>
      </c>
      <c r="AL772">
        <v>3.27421353043711</v>
      </c>
      <c r="AM772">
        <v>64.7014413785426</v>
      </c>
      <c r="AN772">
        <f>(AP772 - AO772 + DY772*1E3/(8.314*(EA772+273.15)) * AR772/DX772 * AQ772) * DX772/(100*DL772) * 1000/(1000 - AP772)</f>
        <v>0</v>
      </c>
      <c r="AO772">
        <v>21.1026377547777</v>
      </c>
      <c r="AP772">
        <v>23.6504406060606</v>
      </c>
      <c r="AQ772">
        <v>0.00368501984271625</v>
      </c>
      <c r="AR772">
        <v>119.371846667819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MAX(0,($B$13+$C$13*EF772)/(1+$D$13*EF772)*DY772/(EA772+273)*$E$13)</f>
        <v>0</v>
      </c>
      <c r="AX772" t="s">
        <v>437</v>
      </c>
      <c r="AY772" t="s">
        <v>437</v>
      </c>
      <c r="AZ772">
        <v>0</v>
      </c>
      <c r="BA772">
        <v>0</v>
      </c>
      <c r="BB772">
        <f>1-AZ772/BA772</f>
        <v>0</v>
      </c>
      <c r="BC772">
        <v>0</v>
      </c>
      <c r="BD772" t="s">
        <v>437</v>
      </c>
      <c r="BE772" t="s">
        <v>437</v>
      </c>
      <c r="BF772">
        <v>0</v>
      </c>
      <c r="BG772">
        <v>0</v>
      </c>
      <c r="BH772">
        <f>1-BF772/BG772</f>
        <v>0</v>
      </c>
      <c r="BI772">
        <v>0.5</v>
      </c>
      <c r="BJ772">
        <f>DI772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437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DH772">
        <f>$B$11*EG772+$C$11*EH772+$F$11*ES772*(1-EV772)</f>
        <v>0</v>
      </c>
      <c r="DI772">
        <f>DH772*DJ772</f>
        <v>0</v>
      </c>
      <c r="DJ772">
        <f>($B$11*$D$9+$C$11*$D$9+$F$11*((FF772+EX772)/MAX(FF772+EX772+FG772, 0.1)*$I$9+FG772/MAX(FF772+EX772+FG772, 0.1)*$J$9))/($B$11+$C$11+$F$11)</f>
        <v>0</v>
      </c>
      <c r="DK772">
        <f>($B$11*$K$9+$C$11*$K$9+$F$11*((FF772+EX772)/MAX(FF772+EX772+FG772, 0.1)*$P$9+FG772/MAX(FF772+EX772+FG772, 0.1)*$Q$9))/($B$11+$C$11+$F$11)</f>
        <v>0</v>
      </c>
      <c r="DL772">
        <v>5.9</v>
      </c>
      <c r="DM772">
        <v>0.5</v>
      </c>
      <c r="DN772" t="s">
        <v>438</v>
      </c>
      <c r="DO772">
        <v>2</v>
      </c>
      <c r="DP772" t="b">
        <v>1</v>
      </c>
      <c r="DQ772">
        <v>1759357893.94615</v>
      </c>
      <c r="DR772">
        <v>1294.79384615385</v>
      </c>
      <c r="DS772">
        <v>1359.86769230769</v>
      </c>
      <c r="DT772">
        <v>23.6198846153846</v>
      </c>
      <c r="DU772">
        <v>21.0799153846154</v>
      </c>
      <c r="DV772">
        <v>1290.32230769231</v>
      </c>
      <c r="DW772">
        <v>23.2538384615385</v>
      </c>
      <c r="DX772">
        <v>500.039923076923</v>
      </c>
      <c r="DY772">
        <v>90.2674307692308</v>
      </c>
      <c r="DZ772">
        <v>0.0326506307692308</v>
      </c>
      <c r="EA772">
        <v>30.0071153846154</v>
      </c>
      <c r="EB772">
        <v>29.8954230769231</v>
      </c>
      <c r="EC772">
        <v>999.9</v>
      </c>
      <c r="ED772">
        <v>0</v>
      </c>
      <c r="EE772">
        <v>0</v>
      </c>
      <c r="EF772">
        <v>9993.26846153846</v>
      </c>
      <c r="EG772">
        <v>0</v>
      </c>
      <c r="EH772">
        <v>14.6185</v>
      </c>
      <c r="EI772">
        <v>-65.0737384615385</v>
      </c>
      <c r="EJ772">
        <v>1326.11615384615</v>
      </c>
      <c r="EK772">
        <v>1389.15076923077</v>
      </c>
      <c r="EL772">
        <v>2.53994615384615</v>
      </c>
      <c r="EM772">
        <v>1359.86769230769</v>
      </c>
      <c r="EN772">
        <v>21.0799153846154</v>
      </c>
      <c r="EO772">
        <v>2.13210461538462</v>
      </c>
      <c r="EP772">
        <v>1.90283076923077</v>
      </c>
      <c r="EQ772">
        <v>18.4610923076923</v>
      </c>
      <c r="ER772">
        <v>16.6581461538462</v>
      </c>
      <c r="ES772">
        <v>2000.01</v>
      </c>
      <c r="ET772">
        <v>0.980002384615384</v>
      </c>
      <c r="EU772">
        <v>0.0199974076923077</v>
      </c>
      <c r="EV772">
        <v>0</v>
      </c>
      <c r="EW772">
        <v>967.552307692308</v>
      </c>
      <c r="EX772">
        <v>5.00059</v>
      </c>
      <c r="EY772">
        <v>19497.5461538462</v>
      </c>
      <c r="EZ772">
        <v>17360.4153846154</v>
      </c>
      <c r="FA772">
        <v>41.2929230769231</v>
      </c>
      <c r="FB772">
        <v>41</v>
      </c>
      <c r="FC772">
        <v>40.625</v>
      </c>
      <c r="FD772">
        <v>40.562</v>
      </c>
      <c r="FE772">
        <v>42.25</v>
      </c>
      <c r="FF772">
        <v>1955.11230769231</v>
      </c>
      <c r="FG772">
        <v>39.8953846153846</v>
      </c>
      <c r="FH772">
        <v>0</v>
      </c>
      <c r="FI772">
        <v>1759357903.2</v>
      </c>
      <c r="FJ772">
        <v>0</v>
      </c>
      <c r="FK772">
        <v>967.90696</v>
      </c>
      <c r="FL772">
        <v>19.0856922929122</v>
      </c>
      <c r="FM772">
        <v>388.200000044558</v>
      </c>
      <c r="FN772">
        <v>19505.336</v>
      </c>
      <c r="FO772">
        <v>15</v>
      </c>
      <c r="FP772">
        <v>0</v>
      </c>
      <c r="FQ772" t="s">
        <v>439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-65.144355</v>
      </c>
      <c r="GD772">
        <v>-0.949998496240574</v>
      </c>
      <c r="GE772">
        <v>0.778576790994312</v>
      </c>
      <c r="GF772">
        <v>0</v>
      </c>
      <c r="GG772">
        <v>966.573323529412</v>
      </c>
      <c r="GH772">
        <v>20.302780742521</v>
      </c>
      <c r="GI772">
        <v>2.0019392322062</v>
      </c>
      <c r="GJ772">
        <v>-1</v>
      </c>
      <c r="GK772">
        <v>2.5390245</v>
      </c>
      <c r="GL772">
        <v>0.0177027067669163</v>
      </c>
      <c r="GM772">
        <v>0.00308436780394297</v>
      </c>
      <c r="GN772">
        <v>1</v>
      </c>
      <c r="GO772">
        <v>1</v>
      </c>
      <c r="GP772">
        <v>2</v>
      </c>
      <c r="GQ772" t="s">
        <v>448</v>
      </c>
      <c r="GR772">
        <v>3.13241</v>
      </c>
      <c r="GS772">
        <v>2.7106</v>
      </c>
      <c r="GT772">
        <v>0.196637</v>
      </c>
      <c r="GU772">
        <v>0.202979</v>
      </c>
      <c r="GV772">
        <v>0.101774</v>
      </c>
      <c r="GW772">
        <v>0.0945203</v>
      </c>
      <c r="GX772">
        <v>30277.9</v>
      </c>
      <c r="GY772">
        <v>32198.2</v>
      </c>
      <c r="GZ772">
        <v>34095.6</v>
      </c>
      <c r="HA772">
        <v>36573.4</v>
      </c>
      <c r="HB772">
        <v>43253.4</v>
      </c>
      <c r="HC772">
        <v>47555.7</v>
      </c>
      <c r="HD772">
        <v>53179.9</v>
      </c>
      <c r="HE772">
        <v>58450.1</v>
      </c>
      <c r="HF772">
        <v>1.96255</v>
      </c>
      <c r="HG772">
        <v>1.7843</v>
      </c>
      <c r="HH772">
        <v>0.13601</v>
      </c>
      <c r="HI772">
        <v>0</v>
      </c>
      <c r="HJ772">
        <v>27.6749</v>
      </c>
      <c r="HK772">
        <v>999.9</v>
      </c>
      <c r="HL772">
        <v>49.445</v>
      </c>
      <c r="HM772">
        <v>30.907</v>
      </c>
      <c r="HN772">
        <v>24.5807</v>
      </c>
      <c r="HO772">
        <v>54.8015</v>
      </c>
      <c r="HP772">
        <v>45.629</v>
      </c>
      <c r="HQ772">
        <v>1</v>
      </c>
      <c r="HR772">
        <v>0.0371291</v>
      </c>
      <c r="HS772">
        <v>-0.727092</v>
      </c>
      <c r="HT772">
        <v>20.1109</v>
      </c>
      <c r="HU772">
        <v>5.19782</v>
      </c>
      <c r="HV772">
        <v>12.004</v>
      </c>
      <c r="HW772">
        <v>4.97515</v>
      </c>
      <c r="HX772">
        <v>3.29395</v>
      </c>
      <c r="HY772">
        <v>9999</v>
      </c>
      <c r="HZ772">
        <v>9999</v>
      </c>
      <c r="IA772">
        <v>999.9</v>
      </c>
      <c r="IB772">
        <v>9999</v>
      </c>
      <c r="IC772">
        <v>1.86325</v>
      </c>
      <c r="ID772">
        <v>1.86813</v>
      </c>
      <c r="IE772">
        <v>1.86792</v>
      </c>
      <c r="IF772">
        <v>1.86905</v>
      </c>
      <c r="IG772">
        <v>1.86984</v>
      </c>
      <c r="IH772">
        <v>1.86592</v>
      </c>
      <c r="II772">
        <v>1.86697</v>
      </c>
      <c r="IJ772">
        <v>1.86844</v>
      </c>
      <c r="IK772">
        <v>5</v>
      </c>
      <c r="IL772">
        <v>0</v>
      </c>
      <c r="IM772">
        <v>0</v>
      </c>
      <c r="IN772">
        <v>0</v>
      </c>
      <c r="IO772" t="s">
        <v>441</v>
      </c>
      <c r="IP772" t="s">
        <v>442</v>
      </c>
      <c r="IQ772" t="s">
        <v>443</v>
      </c>
      <c r="IR772" t="s">
        <v>443</v>
      </c>
      <c r="IS772" t="s">
        <v>443</v>
      </c>
      <c r="IT772" t="s">
        <v>443</v>
      </c>
      <c r="IU772">
        <v>0</v>
      </c>
      <c r="IV772">
        <v>100</v>
      </c>
      <c r="IW772">
        <v>100</v>
      </c>
      <c r="IX772">
        <v>4.55</v>
      </c>
      <c r="IY772">
        <v>0.3674</v>
      </c>
      <c r="IZ772">
        <v>0.591063205497763</v>
      </c>
      <c r="JA772">
        <v>0.00362635438953289</v>
      </c>
      <c r="JB772">
        <v>-8.50754122937555e-07</v>
      </c>
      <c r="JC772">
        <v>2.87264459290622e-10</v>
      </c>
      <c r="JD772">
        <v>-0.103101814204982</v>
      </c>
      <c r="JE772">
        <v>-0.017656537129445</v>
      </c>
      <c r="JF772">
        <v>0.00217271289782075</v>
      </c>
      <c r="JG772">
        <v>-2.34727275410467e-05</v>
      </c>
      <c r="JH772">
        <v>4</v>
      </c>
      <c r="JI772">
        <v>2183</v>
      </c>
      <c r="JJ772">
        <v>1</v>
      </c>
      <c r="JK772">
        <v>27</v>
      </c>
      <c r="JL772">
        <v>29322631.7</v>
      </c>
      <c r="JM772">
        <v>29322631.7</v>
      </c>
      <c r="JN772">
        <v>2.6416</v>
      </c>
      <c r="JO772">
        <v>2.62451</v>
      </c>
      <c r="JP772">
        <v>1.54785</v>
      </c>
      <c r="JQ772">
        <v>2.31201</v>
      </c>
      <c r="JR772">
        <v>1.64551</v>
      </c>
      <c r="JS772">
        <v>2.30347</v>
      </c>
      <c r="JT772">
        <v>34.3952</v>
      </c>
      <c r="JU772">
        <v>24.1926</v>
      </c>
      <c r="JV772">
        <v>18</v>
      </c>
      <c r="JW772">
        <v>506.228</v>
      </c>
      <c r="JX772">
        <v>392.951</v>
      </c>
      <c r="JY772">
        <v>27.5932</v>
      </c>
      <c r="JZ772">
        <v>27.8255</v>
      </c>
      <c r="KA772">
        <v>29.9997</v>
      </c>
      <c r="KB772">
        <v>27.7708</v>
      </c>
      <c r="KC772">
        <v>27.7217</v>
      </c>
      <c r="KD772">
        <v>52.8758</v>
      </c>
      <c r="KE772">
        <v>14.8465</v>
      </c>
      <c r="KF772">
        <v>20.8919</v>
      </c>
      <c r="KG772">
        <v>27.6339</v>
      </c>
      <c r="KH772">
        <v>1406.39</v>
      </c>
      <c r="KI772">
        <v>21.0734</v>
      </c>
      <c r="KJ772">
        <v>96.6763</v>
      </c>
      <c r="KK772">
        <v>94.7035</v>
      </c>
    </row>
    <row r="773" spans="1:297">
      <c r="A773">
        <v>757</v>
      </c>
      <c r="B773">
        <v>1759357907.1</v>
      </c>
      <c r="C773">
        <v>25047.0999999046</v>
      </c>
      <c r="D773" t="s">
        <v>1962</v>
      </c>
      <c r="E773" t="s">
        <v>1963</v>
      </c>
      <c r="F773">
        <v>5</v>
      </c>
      <c r="G773" t="s">
        <v>1795</v>
      </c>
      <c r="H773" t="s">
        <v>436</v>
      </c>
      <c r="I773">
        <v>1759357898.94615</v>
      </c>
      <c r="J773">
        <f>(K773)/1000</f>
        <v>0</v>
      </c>
      <c r="K773">
        <f>IF(DP773, AN773, AH773)</f>
        <v>0</v>
      </c>
      <c r="L773">
        <f>IF(DP773, AI773, AG773)</f>
        <v>0</v>
      </c>
      <c r="M773">
        <f>DR773 - IF(AU773&gt;1, L773*DL773*100.0/(AW773), 0)</f>
        <v>0</v>
      </c>
      <c r="N773">
        <f>((T773-J773/2)*M773-L773)/(T773+J773/2)</f>
        <v>0</v>
      </c>
      <c r="O773">
        <f>N773*(DY773+DZ773)/1000.0</f>
        <v>0</v>
      </c>
      <c r="P773">
        <f>(DR773 - IF(AU773&gt;1, L773*DL773*100.0/(AW773), 0))*(DY773+DZ773)/1000.0</f>
        <v>0</v>
      </c>
      <c r="Q773">
        <f>2.0/((1/S773-1/R773)+SIGN(S773)*SQRT((1/S773-1/R773)*(1/S773-1/R773) + 4*DM773/((DM773+1)*(DM773+1))*(2*1/S773*1/R773-1/R773*1/R773)))</f>
        <v>0</v>
      </c>
      <c r="R773">
        <f>IF(LEFT(DN773,1)&lt;&gt;"0",IF(LEFT(DN773,1)="1",3.0,DO773),$D$5+$E$5*(EF773*DY773/($K$5*1000))+$F$5*(EF773*DY773/($K$5*1000))*MAX(MIN(DL773,$J$5),$I$5)*MAX(MIN(DL773,$J$5),$I$5)+$G$5*MAX(MIN(DL773,$J$5),$I$5)*(EF773*DY773/($K$5*1000))+$H$5*(EF773*DY773/($K$5*1000))*(EF773*DY773/($K$5*1000)))</f>
        <v>0</v>
      </c>
      <c r="S773">
        <f>J773*(1000-(1000*0.61365*exp(17.502*W773/(240.97+W773))/(DY773+DZ773)+DT773)/2)/(1000*0.61365*exp(17.502*W773/(240.97+W773))/(DY773+DZ773)-DT773)</f>
        <v>0</v>
      </c>
      <c r="T773">
        <f>1/((DM773+1)/(Q773/1.6)+1/(R773/1.37)) + DM773/((DM773+1)/(Q773/1.6) + DM773/(R773/1.37))</f>
        <v>0</v>
      </c>
      <c r="U773">
        <f>(DH773*DK773)</f>
        <v>0</v>
      </c>
      <c r="V773">
        <f>(EA773+(U773+2*0.95*5.67E-8*(((EA773+$B$7)+273)^4-(EA773+273)^4)-44100*J773)/(1.84*29.3*R773+8*0.95*5.67E-8*(EA773+273)^3))</f>
        <v>0</v>
      </c>
      <c r="W773">
        <f>($C$7*EB773+$D$7*EC773+$E$7*V773)</f>
        <v>0</v>
      </c>
      <c r="X773">
        <f>0.61365*exp(17.502*W773/(240.97+W773))</f>
        <v>0</v>
      </c>
      <c r="Y773">
        <f>(Z773/AA773*100)</f>
        <v>0</v>
      </c>
      <c r="Z773">
        <f>DT773*(DY773+DZ773)/1000</f>
        <v>0</v>
      </c>
      <c r="AA773">
        <f>0.61365*exp(17.502*EA773/(240.97+EA773))</f>
        <v>0</v>
      </c>
      <c r="AB773">
        <f>(X773-DT773*(DY773+DZ773)/1000)</f>
        <v>0</v>
      </c>
      <c r="AC773">
        <f>(-J773*44100)</f>
        <v>0</v>
      </c>
      <c r="AD773">
        <f>2*29.3*R773*0.92*(EA773-W773)</f>
        <v>0</v>
      </c>
      <c r="AE773">
        <f>2*0.95*5.67E-8*(((EA773+$B$7)+273)^4-(W773+273)^4)</f>
        <v>0</v>
      </c>
      <c r="AF773">
        <f>U773+AE773+AC773+AD773</f>
        <v>0</v>
      </c>
      <c r="AG773">
        <f>DX773*AU773*(DS773-DR773*(1000-AU773*DU773)/(1000-AU773*DT773))/(100*DL773)</f>
        <v>0</v>
      </c>
      <c r="AH773">
        <f>1000*DX773*AU773*(DT773-DU773)/(100*DL773*(1000-AU773*DT773))</f>
        <v>0</v>
      </c>
      <c r="AI773">
        <f>(AJ773 - AK773 - DY773*1E3/(8.314*(EA773+273.15)) * AM773/DX773 * AL773) * DX773/(100*DL773) * (1000 - DU773)/1000</f>
        <v>0</v>
      </c>
      <c r="AJ773">
        <v>1423.83213710308</v>
      </c>
      <c r="AK773">
        <v>1367.81296969697</v>
      </c>
      <c r="AL773">
        <v>3.53547048497806</v>
      </c>
      <c r="AM773">
        <v>64.7014413785426</v>
      </c>
      <c r="AN773">
        <f>(AP773 - AO773 + DY773*1E3/(8.314*(EA773+273.15)) * AR773/DX773 * AQ773) * DX773/(100*DL773) * 1000/(1000 - AP773)</f>
        <v>0</v>
      </c>
      <c r="AO773">
        <v>21.1073212330833</v>
      </c>
      <c r="AP773">
        <v>23.6570836363636</v>
      </c>
      <c r="AQ773">
        <v>0.000613599388717668</v>
      </c>
      <c r="AR773">
        <v>119.371846667819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MAX(0,($B$13+$C$13*EF773)/(1+$D$13*EF773)*DY773/(EA773+273)*$E$13)</f>
        <v>0</v>
      </c>
      <c r="AX773" t="s">
        <v>437</v>
      </c>
      <c r="AY773" t="s">
        <v>437</v>
      </c>
      <c r="AZ773">
        <v>0</v>
      </c>
      <c r="BA773">
        <v>0</v>
      </c>
      <c r="BB773">
        <f>1-AZ773/BA773</f>
        <v>0</v>
      </c>
      <c r="BC773">
        <v>0</v>
      </c>
      <c r="BD773" t="s">
        <v>437</v>
      </c>
      <c r="BE773" t="s">
        <v>437</v>
      </c>
      <c r="BF773">
        <v>0</v>
      </c>
      <c r="BG773">
        <v>0</v>
      </c>
      <c r="BH773">
        <f>1-BF773/BG773</f>
        <v>0</v>
      </c>
      <c r="BI773">
        <v>0.5</v>
      </c>
      <c r="BJ773">
        <f>DI773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437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DH773">
        <f>$B$11*EG773+$C$11*EH773+$F$11*ES773*(1-EV773)</f>
        <v>0</v>
      </c>
      <c r="DI773">
        <f>DH773*DJ773</f>
        <v>0</v>
      </c>
      <c r="DJ773">
        <f>($B$11*$D$9+$C$11*$D$9+$F$11*((FF773+EX773)/MAX(FF773+EX773+FG773, 0.1)*$I$9+FG773/MAX(FF773+EX773+FG773, 0.1)*$J$9))/($B$11+$C$11+$F$11)</f>
        <v>0</v>
      </c>
      <c r="DK773">
        <f>($B$11*$K$9+$C$11*$K$9+$F$11*((FF773+EX773)/MAX(FF773+EX773+FG773, 0.1)*$P$9+FG773/MAX(FF773+EX773+FG773, 0.1)*$Q$9))/($B$11+$C$11+$F$11)</f>
        <v>0</v>
      </c>
      <c r="DL773">
        <v>5.9</v>
      </c>
      <c r="DM773">
        <v>0.5</v>
      </c>
      <c r="DN773" t="s">
        <v>438</v>
      </c>
      <c r="DO773">
        <v>2</v>
      </c>
      <c r="DP773" t="b">
        <v>1</v>
      </c>
      <c r="DQ773">
        <v>1759357898.94615</v>
      </c>
      <c r="DR773">
        <v>1311.37230769231</v>
      </c>
      <c r="DS773">
        <v>1377.17384615385</v>
      </c>
      <c r="DT773">
        <v>23.6368307692308</v>
      </c>
      <c r="DU773">
        <v>21.0939461538462</v>
      </c>
      <c r="DV773">
        <v>1306.85384615385</v>
      </c>
      <c r="DW773">
        <v>23.2700461538461</v>
      </c>
      <c r="DX773">
        <v>499.989615384615</v>
      </c>
      <c r="DY773">
        <v>90.2673538461538</v>
      </c>
      <c r="DZ773">
        <v>0.0326201769230769</v>
      </c>
      <c r="EA773">
        <v>30.0135461538461</v>
      </c>
      <c r="EB773">
        <v>29.8868461538462</v>
      </c>
      <c r="EC773">
        <v>999.9</v>
      </c>
      <c r="ED773">
        <v>0</v>
      </c>
      <c r="EE773">
        <v>0</v>
      </c>
      <c r="EF773">
        <v>9996.72846153846</v>
      </c>
      <c r="EG773">
        <v>0</v>
      </c>
      <c r="EH773">
        <v>14.6185</v>
      </c>
      <c r="EI773">
        <v>-65.8018923076923</v>
      </c>
      <c r="EJ773">
        <v>1343.11923076923</v>
      </c>
      <c r="EK773">
        <v>1406.85</v>
      </c>
      <c r="EL773">
        <v>2.54288076923077</v>
      </c>
      <c r="EM773">
        <v>1377.17384615385</v>
      </c>
      <c r="EN773">
        <v>21.0939461538462</v>
      </c>
      <c r="EO773">
        <v>2.13363384615385</v>
      </c>
      <c r="EP773">
        <v>1.90409538461538</v>
      </c>
      <c r="EQ773">
        <v>18.4725230769231</v>
      </c>
      <c r="ER773">
        <v>16.6685923076923</v>
      </c>
      <c r="ES773">
        <v>1999.98615384615</v>
      </c>
      <c r="ET773">
        <v>0.980002153846154</v>
      </c>
      <c r="EU773">
        <v>0.0199976461538462</v>
      </c>
      <c r="EV773">
        <v>0</v>
      </c>
      <c r="EW773">
        <v>969.188769230769</v>
      </c>
      <c r="EX773">
        <v>5.00059</v>
      </c>
      <c r="EY773">
        <v>19530.3692307692</v>
      </c>
      <c r="EZ773">
        <v>17360.2</v>
      </c>
      <c r="FA773">
        <v>41.2881538461538</v>
      </c>
      <c r="FB773">
        <v>41</v>
      </c>
      <c r="FC773">
        <v>40.625</v>
      </c>
      <c r="FD773">
        <v>40.5716923076923</v>
      </c>
      <c r="FE773">
        <v>42.25</v>
      </c>
      <c r="FF773">
        <v>1955.08846153846</v>
      </c>
      <c r="FG773">
        <v>39.8946153846154</v>
      </c>
      <c r="FH773">
        <v>0</v>
      </c>
      <c r="FI773">
        <v>1759357908</v>
      </c>
      <c r="FJ773">
        <v>0</v>
      </c>
      <c r="FK773">
        <v>969.45988</v>
      </c>
      <c r="FL773">
        <v>19.7402307358595</v>
      </c>
      <c r="FM773">
        <v>397.807691717657</v>
      </c>
      <c r="FN773">
        <v>19536.724</v>
      </c>
      <c r="FO773">
        <v>15</v>
      </c>
      <c r="FP773">
        <v>0</v>
      </c>
      <c r="FQ773" t="s">
        <v>439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-65.4159619047619</v>
      </c>
      <c r="GD773">
        <v>-6.07723636363636</v>
      </c>
      <c r="GE773">
        <v>0.967309336190904</v>
      </c>
      <c r="GF773">
        <v>0</v>
      </c>
      <c r="GG773">
        <v>968.213558823529</v>
      </c>
      <c r="GH773">
        <v>19.4031015996868</v>
      </c>
      <c r="GI773">
        <v>1.91205648746203</v>
      </c>
      <c r="GJ773">
        <v>-1</v>
      </c>
      <c r="GK773">
        <v>2.54177714285714</v>
      </c>
      <c r="GL773">
        <v>0.0304301298701335</v>
      </c>
      <c r="GM773">
        <v>0.00421735320161957</v>
      </c>
      <c r="GN773">
        <v>1</v>
      </c>
      <c r="GO773">
        <v>1</v>
      </c>
      <c r="GP773">
        <v>2</v>
      </c>
      <c r="GQ773" t="s">
        <v>448</v>
      </c>
      <c r="GR773">
        <v>3.13238</v>
      </c>
      <c r="GS773">
        <v>2.71056</v>
      </c>
      <c r="GT773">
        <v>0.198211</v>
      </c>
      <c r="GU773">
        <v>0.204449</v>
      </c>
      <c r="GV773">
        <v>0.101789</v>
      </c>
      <c r="GW773">
        <v>0.0945318</v>
      </c>
      <c r="GX773">
        <v>30218.6</v>
      </c>
      <c r="GY773">
        <v>32139.1</v>
      </c>
      <c r="GZ773">
        <v>34095.5</v>
      </c>
      <c r="HA773">
        <v>36573.7</v>
      </c>
      <c r="HB773">
        <v>43252.8</v>
      </c>
      <c r="HC773">
        <v>47555.5</v>
      </c>
      <c r="HD773">
        <v>53179.9</v>
      </c>
      <c r="HE773">
        <v>58450.4</v>
      </c>
      <c r="HF773">
        <v>1.96253</v>
      </c>
      <c r="HG773">
        <v>1.7843</v>
      </c>
      <c r="HH773">
        <v>0.136644</v>
      </c>
      <c r="HI773">
        <v>0</v>
      </c>
      <c r="HJ773">
        <v>27.6712</v>
      </c>
      <c r="HK773">
        <v>999.9</v>
      </c>
      <c r="HL773">
        <v>49.445</v>
      </c>
      <c r="HM773">
        <v>30.907</v>
      </c>
      <c r="HN773">
        <v>24.5804</v>
      </c>
      <c r="HO773">
        <v>54.1215</v>
      </c>
      <c r="HP773">
        <v>45.621</v>
      </c>
      <c r="HQ773">
        <v>1</v>
      </c>
      <c r="HR773">
        <v>0.0371748</v>
      </c>
      <c r="HS773">
        <v>-0.611819</v>
      </c>
      <c r="HT773">
        <v>20.1114</v>
      </c>
      <c r="HU773">
        <v>5.19737</v>
      </c>
      <c r="HV773">
        <v>12.004</v>
      </c>
      <c r="HW773">
        <v>4.97505</v>
      </c>
      <c r="HX773">
        <v>3.29385</v>
      </c>
      <c r="HY773">
        <v>9999</v>
      </c>
      <c r="HZ773">
        <v>9999</v>
      </c>
      <c r="IA773">
        <v>999.9</v>
      </c>
      <c r="IB773">
        <v>9999</v>
      </c>
      <c r="IC773">
        <v>1.86325</v>
      </c>
      <c r="ID773">
        <v>1.86813</v>
      </c>
      <c r="IE773">
        <v>1.86793</v>
      </c>
      <c r="IF773">
        <v>1.86905</v>
      </c>
      <c r="IG773">
        <v>1.86987</v>
      </c>
      <c r="IH773">
        <v>1.86594</v>
      </c>
      <c r="II773">
        <v>1.86696</v>
      </c>
      <c r="IJ773">
        <v>1.86844</v>
      </c>
      <c r="IK773">
        <v>5</v>
      </c>
      <c r="IL773">
        <v>0</v>
      </c>
      <c r="IM773">
        <v>0</v>
      </c>
      <c r="IN773">
        <v>0</v>
      </c>
      <c r="IO773" t="s">
        <v>441</v>
      </c>
      <c r="IP773" t="s">
        <v>442</v>
      </c>
      <c r="IQ773" t="s">
        <v>443</v>
      </c>
      <c r="IR773" t="s">
        <v>443</v>
      </c>
      <c r="IS773" t="s">
        <v>443</v>
      </c>
      <c r="IT773" t="s">
        <v>443</v>
      </c>
      <c r="IU773">
        <v>0</v>
      </c>
      <c r="IV773">
        <v>100</v>
      </c>
      <c r="IW773">
        <v>100</v>
      </c>
      <c r="IX773">
        <v>4.6</v>
      </c>
      <c r="IY773">
        <v>0.3676</v>
      </c>
      <c r="IZ773">
        <v>0.591063205497763</v>
      </c>
      <c r="JA773">
        <v>0.00362635438953289</v>
      </c>
      <c r="JB773">
        <v>-8.50754122937555e-07</v>
      </c>
      <c r="JC773">
        <v>2.87264459290622e-10</v>
      </c>
      <c r="JD773">
        <v>-0.103101814204982</v>
      </c>
      <c r="JE773">
        <v>-0.017656537129445</v>
      </c>
      <c r="JF773">
        <v>0.00217271289782075</v>
      </c>
      <c r="JG773">
        <v>-2.34727275410467e-05</v>
      </c>
      <c r="JH773">
        <v>4</v>
      </c>
      <c r="JI773">
        <v>2183</v>
      </c>
      <c r="JJ773">
        <v>1</v>
      </c>
      <c r="JK773">
        <v>27</v>
      </c>
      <c r="JL773">
        <v>29322631.8</v>
      </c>
      <c r="JM773">
        <v>29322631.8</v>
      </c>
      <c r="JN773">
        <v>2.66357</v>
      </c>
      <c r="JO773">
        <v>2.61963</v>
      </c>
      <c r="JP773">
        <v>1.54785</v>
      </c>
      <c r="JQ773">
        <v>2.31323</v>
      </c>
      <c r="JR773">
        <v>1.64673</v>
      </c>
      <c r="JS773">
        <v>2.31323</v>
      </c>
      <c r="JT773">
        <v>34.3952</v>
      </c>
      <c r="JU773">
        <v>24.1838</v>
      </c>
      <c r="JV773">
        <v>18</v>
      </c>
      <c r="JW773">
        <v>506.226</v>
      </c>
      <c r="JX773">
        <v>392.967</v>
      </c>
      <c r="JY773">
        <v>27.6686</v>
      </c>
      <c r="JZ773">
        <v>27.8279</v>
      </c>
      <c r="KA773">
        <v>29.9999</v>
      </c>
      <c r="KB773">
        <v>27.7725</v>
      </c>
      <c r="KC773">
        <v>27.724</v>
      </c>
      <c r="KD773">
        <v>53.416</v>
      </c>
      <c r="KE773">
        <v>14.8465</v>
      </c>
      <c r="KF773">
        <v>20.8919</v>
      </c>
      <c r="KG773">
        <v>27.7034</v>
      </c>
      <c r="KH773">
        <v>1426.52</v>
      </c>
      <c r="KI773">
        <v>21.0734</v>
      </c>
      <c r="KJ773">
        <v>96.6762</v>
      </c>
      <c r="KK773">
        <v>94.704</v>
      </c>
    </row>
    <row r="774" spans="1:297">
      <c r="A774">
        <v>758</v>
      </c>
      <c r="B774">
        <v>1759357912.1</v>
      </c>
      <c r="C774">
        <v>25052.0999999046</v>
      </c>
      <c r="D774" t="s">
        <v>1964</v>
      </c>
      <c r="E774" t="s">
        <v>1965</v>
      </c>
      <c r="F774">
        <v>5</v>
      </c>
      <c r="G774" t="s">
        <v>1795</v>
      </c>
      <c r="H774" t="s">
        <v>436</v>
      </c>
      <c r="I774">
        <v>1759357903.94615</v>
      </c>
      <c r="J774">
        <f>(K774)/1000</f>
        <v>0</v>
      </c>
      <c r="K774">
        <f>IF(DP774, AN774, AH774)</f>
        <v>0</v>
      </c>
      <c r="L774">
        <f>IF(DP774, AI774, AG774)</f>
        <v>0</v>
      </c>
      <c r="M774">
        <f>DR774 - IF(AU774&gt;1, L774*DL774*100.0/(AW774), 0)</f>
        <v>0</v>
      </c>
      <c r="N774">
        <f>((T774-J774/2)*M774-L774)/(T774+J774/2)</f>
        <v>0</v>
      </c>
      <c r="O774">
        <f>N774*(DY774+DZ774)/1000.0</f>
        <v>0</v>
      </c>
      <c r="P774">
        <f>(DR774 - IF(AU774&gt;1, L774*DL774*100.0/(AW774), 0))*(DY774+DZ774)/1000.0</f>
        <v>0</v>
      </c>
      <c r="Q774">
        <f>2.0/((1/S774-1/R774)+SIGN(S774)*SQRT((1/S774-1/R774)*(1/S774-1/R774) + 4*DM774/((DM774+1)*(DM774+1))*(2*1/S774*1/R774-1/R774*1/R774)))</f>
        <v>0</v>
      </c>
      <c r="R774">
        <f>IF(LEFT(DN774,1)&lt;&gt;"0",IF(LEFT(DN774,1)="1",3.0,DO774),$D$5+$E$5*(EF774*DY774/($K$5*1000))+$F$5*(EF774*DY774/($K$5*1000))*MAX(MIN(DL774,$J$5),$I$5)*MAX(MIN(DL774,$J$5),$I$5)+$G$5*MAX(MIN(DL774,$J$5),$I$5)*(EF774*DY774/($K$5*1000))+$H$5*(EF774*DY774/($K$5*1000))*(EF774*DY774/($K$5*1000)))</f>
        <v>0</v>
      </c>
      <c r="S774">
        <f>J774*(1000-(1000*0.61365*exp(17.502*W774/(240.97+W774))/(DY774+DZ774)+DT774)/2)/(1000*0.61365*exp(17.502*W774/(240.97+W774))/(DY774+DZ774)-DT774)</f>
        <v>0</v>
      </c>
      <c r="T774">
        <f>1/((DM774+1)/(Q774/1.6)+1/(R774/1.37)) + DM774/((DM774+1)/(Q774/1.6) + DM774/(R774/1.37))</f>
        <v>0</v>
      </c>
      <c r="U774">
        <f>(DH774*DK774)</f>
        <v>0</v>
      </c>
      <c r="V774">
        <f>(EA774+(U774+2*0.95*5.67E-8*(((EA774+$B$7)+273)^4-(EA774+273)^4)-44100*J774)/(1.84*29.3*R774+8*0.95*5.67E-8*(EA774+273)^3))</f>
        <v>0</v>
      </c>
      <c r="W774">
        <f>($C$7*EB774+$D$7*EC774+$E$7*V774)</f>
        <v>0</v>
      </c>
      <c r="X774">
        <f>0.61365*exp(17.502*W774/(240.97+W774))</f>
        <v>0</v>
      </c>
      <c r="Y774">
        <f>(Z774/AA774*100)</f>
        <v>0</v>
      </c>
      <c r="Z774">
        <f>DT774*(DY774+DZ774)/1000</f>
        <v>0</v>
      </c>
      <c r="AA774">
        <f>0.61365*exp(17.502*EA774/(240.97+EA774))</f>
        <v>0</v>
      </c>
      <c r="AB774">
        <f>(X774-DT774*(DY774+DZ774)/1000)</f>
        <v>0</v>
      </c>
      <c r="AC774">
        <f>(-J774*44100)</f>
        <v>0</v>
      </c>
      <c r="AD774">
        <f>2*29.3*R774*0.92*(EA774-W774)</f>
        <v>0</v>
      </c>
      <c r="AE774">
        <f>2*0.95*5.67E-8*(((EA774+$B$7)+273)^4-(W774+273)^4)</f>
        <v>0</v>
      </c>
      <c r="AF774">
        <f>U774+AE774+AC774+AD774</f>
        <v>0</v>
      </c>
      <c r="AG774">
        <f>DX774*AU774*(DS774-DR774*(1000-AU774*DU774)/(1000-AU774*DT774))/(100*DL774)</f>
        <v>0</v>
      </c>
      <c r="AH774">
        <f>1000*DX774*AU774*(DT774-DU774)/(100*DL774*(1000-AU774*DT774))</f>
        <v>0</v>
      </c>
      <c r="AI774">
        <f>(AJ774 - AK774 - DY774*1E3/(8.314*(EA774+273.15)) * AM774/DX774 * AL774) * DX774/(100*DL774) * (1000 - DU774)/1000</f>
        <v>0</v>
      </c>
      <c r="AJ774">
        <v>1440.41448776986</v>
      </c>
      <c r="AK774">
        <v>1384.58563636364</v>
      </c>
      <c r="AL774">
        <v>3.33886210521501</v>
      </c>
      <c r="AM774">
        <v>64.7014413785426</v>
      </c>
      <c r="AN774">
        <f>(AP774 - AO774 + DY774*1E3/(8.314*(EA774+273.15)) * AR774/DX774 * AQ774) * DX774/(100*DL774) * 1000/(1000 - AP774)</f>
        <v>0</v>
      </c>
      <c r="AO774">
        <v>21.1108594391953</v>
      </c>
      <c r="AP774">
        <v>23.6556224242424</v>
      </c>
      <c r="AQ774">
        <v>-7.69557058954489e-05</v>
      </c>
      <c r="AR774">
        <v>119.371846667819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MAX(0,($B$13+$C$13*EF774)/(1+$D$13*EF774)*DY774/(EA774+273)*$E$13)</f>
        <v>0</v>
      </c>
      <c r="AX774" t="s">
        <v>437</v>
      </c>
      <c r="AY774" t="s">
        <v>437</v>
      </c>
      <c r="AZ774">
        <v>0</v>
      </c>
      <c r="BA774">
        <v>0</v>
      </c>
      <c r="BB774">
        <f>1-AZ774/BA774</f>
        <v>0</v>
      </c>
      <c r="BC774">
        <v>0</v>
      </c>
      <c r="BD774" t="s">
        <v>437</v>
      </c>
      <c r="BE774" t="s">
        <v>437</v>
      </c>
      <c r="BF774">
        <v>0</v>
      </c>
      <c r="BG774">
        <v>0</v>
      </c>
      <c r="BH774">
        <f>1-BF774/BG774</f>
        <v>0</v>
      </c>
      <c r="BI774">
        <v>0.5</v>
      </c>
      <c r="BJ774">
        <f>DI774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437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DH774">
        <f>$B$11*EG774+$C$11*EH774+$F$11*ES774*(1-EV774)</f>
        <v>0</v>
      </c>
      <c r="DI774">
        <f>DH774*DJ774</f>
        <v>0</v>
      </c>
      <c r="DJ774">
        <f>($B$11*$D$9+$C$11*$D$9+$F$11*((FF774+EX774)/MAX(FF774+EX774+FG774, 0.1)*$I$9+FG774/MAX(FF774+EX774+FG774, 0.1)*$J$9))/($B$11+$C$11+$F$11)</f>
        <v>0</v>
      </c>
      <c r="DK774">
        <f>($B$11*$K$9+$C$11*$K$9+$F$11*((FF774+EX774)/MAX(FF774+EX774+FG774, 0.1)*$P$9+FG774/MAX(FF774+EX774+FG774, 0.1)*$Q$9))/($B$11+$C$11+$F$11)</f>
        <v>0</v>
      </c>
      <c r="DL774">
        <v>5.9</v>
      </c>
      <c r="DM774">
        <v>0.5</v>
      </c>
      <c r="DN774" t="s">
        <v>438</v>
      </c>
      <c r="DO774">
        <v>2</v>
      </c>
      <c r="DP774" t="b">
        <v>1</v>
      </c>
      <c r="DQ774">
        <v>1759357903.94615</v>
      </c>
      <c r="DR774">
        <v>1328.09307692308</v>
      </c>
      <c r="DS774">
        <v>1393.86307692308</v>
      </c>
      <c r="DT774">
        <v>23.6502846153846</v>
      </c>
      <c r="DU774">
        <v>21.1056692307692</v>
      </c>
      <c r="DV774">
        <v>1323.52538461538</v>
      </c>
      <c r="DW774">
        <v>23.2829230769231</v>
      </c>
      <c r="DX774">
        <v>500.031076923077</v>
      </c>
      <c r="DY774">
        <v>90.2669307692308</v>
      </c>
      <c r="DZ774">
        <v>0.0325323</v>
      </c>
      <c r="EA774">
        <v>30.0229</v>
      </c>
      <c r="EB774">
        <v>29.8944461538462</v>
      </c>
      <c r="EC774">
        <v>999.9</v>
      </c>
      <c r="ED774">
        <v>0</v>
      </c>
      <c r="EE774">
        <v>0</v>
      </c>
      <c r="EF774">
        <v>9995.24538461538</v>
      </c>
      <c r="EG774">
        <v>0</v>
      </c>
      <c r="EH774">
        <v>14.6185</v>
      </c>
      <c r="EI774">
        <v>-65.7703461538462</v>
      </c>
      <c r="EJ774">
        <v>1360.26307692308</v>
      </c>
      <c r="EK774">
        <v>1423.91461538462</v>
      </c>
      <c r="EL774">
        <v>2.54461307692308</v>
      </c>
      <c r="EM774">
        <v>1393.86307692308</v>
      </c>
      <c r="EN774">
        <v>21.1056692307692</v>
      </c>
      <c r="EO774">
        <v>2.13483846153846</v>
      </c>
      <c r="EP774">
        <v>1.90514538461538</v>
      </c>
      <c r="EQ774">
        <v>18.4815307692308</v>
      </c>
      <c r="ER774">
        <v>16.6772692307692</v>
      </c>
      <c r="ES774">
        <v>1999.98230769231</v>
      </c>
      <c r="ET774">
        <v>0.980002153846154</v>
      </c>
      <c r="EU774">
        <v>0.0199976461538462</v>
      </c>
      <c r="EV774">
        <v>0</v>
      </c>
      <c r="EW774">
        <v>970.827153846154</v>
      </c>
      <c r="EX774">
        <v>5.00059</v>
      </c>
      <c r="EY774">
        <v>19564.0461538462</v>
      </c>
      <c r="EZ774">
        <v>17360.1692307692</v>
      </c>
      <c r="FA774">
        <v>41.2976923076923</v>
      </c>
      <c r="FB774">
        <v>41.0047692307692</v>
      </c>
      <c r="FC774">
        <v>40.625</v>
      </c>
      <c r="FD774">
        <v>40.5813846153846</v>
      </c>
      <c r="FE774">
        <v>42.25</v>
      </c>
      <c r="FF774">
        <v>1955.08461538462</v>
      </c>
      <c r="FG774">
        <v>39.8938461538461</v>
      </c>
      <c r="FH774">
        <v>0</v>
      </c>
      <c r="FI774">
        <v>1759357912.8</v>
      </c>
      <c r="FJ774">
        <v>0</v>
      </c>
      <c r="FK774">
        <v>971.07064</v>
      </c>
      <c r="FL774">
        <v>20.7198461792902</v>
      </c>
      <c r="FM774">
        <v>409.284616024306</v>
      </c>
      <c r="FN774">
        <v>19569.172</v>
      </c>
      <c r="FO774">
        <v>15</v>
      </c>
      <c r="FP774">
        <v>0</v>
      </c>
      <c r="FQ774" t="s">
        <v>439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-65.83988</v>
      </c>
      <c r="GD774">
        <v>-1.514860150376</v>
      </c>
      <c r="GE774">
        <v>0.724773364300868</v>
      </c>
      <c r="GF774">
        <v>0</v>
      </c>
      <c r="GG774">
        <v>969.974176470588</v>
      </c>
      <c r="GH774">
        <v>20.1788540919372</v>
      </c>
      <c r="GI774">
        <v>1.98474639764777</v>
      </c>
      <c r="GJ774">
        <v>-1</v>
      </c>
      <c r="GK774">
        <v>2.543688</v>
      </c>
      <c r="GL774">
        <v>0.0301894736842049</v>
      </c>
      <c r="GM774">
        <v>0.00424860753659358</v>
      </c>
      <c r="GN774">
        <v>1</v>
      </c>
      <c r="GO774">
        <v>1</v>
      </c>
      <c r="GP774">
        <v>2</v>
      </c>
      <c r="GQ774" t="s">
        <v>448</v>
      </c>
      <c r="GR774">
        <v>3.13243</v>
      </c>
      <c r="GS774">
        <v>2.71033</v>
      </c>
      <c r="GT774">
        <v>0.199722</v>
      </c>
      <c r="GU774">
        <v>0.206065</v>
      </c>
      <c r="GV774">
        <v>0.101786</v>
      </c>
      <c r="GW774">
        <v>0.0945424</v>
      </c>
      <c r="GX774">
        <v>30161.6</v>
      </c>
      <c r="GY774">
        <v>32073.7</v>
      </c>
      <c r="GZ774">
        <v>34095.5</v>
      </c>
      <c r="HA774">
        <v>36573.5</v>
      </c>
      <c r="HB774">
        <v>43252.8</v>
      </c>
      <c r="HC774">
        <v>47554.8</v>
      </c>
      <c r="HD774">
        <v>53179.4</v>
      </c>
      <c r="HE774">
        <v>58450</v>
      </c>
      <c r="HF774">
        <v>1.96253</v>
      </c>
      <c r="HG774">
        <v>1.78435</v>
      </c>
      <c r="HH774">
        <v>0.138283</v>
      </c>
      <c r="HI774">
        <v>0</v>
      </c>
      <c r="HJ774">
        <v>27.6671</v>
      </c>
      <c r="HK774">
        <v>999.9</v>
      </c>
      <c r="HL774">
        <v>49.445</v>
      </c>
      <c r="HM774">
        <v>30.917</v>
      </c>
      <c r="HN774">
        <v>24.5929</v>
      </c>
      <c r="HO774">
        <v>55.2415</v>
      </c>
      <c r="HP774">
        <v>45.649</v>
      </c>
      <c r="HQ774">
        <v>1</v>
      </c>
      <c r="HR774">
        <v>0.036997</v>
      </c>
      <c r="HS774">
        <v>-0.5696</v>
      </c>
      <c r="HT774">
        <v>20.1117</v>
      </c>
      <c r="HU774">
        <v>5.19827</v>
      </c>
      <c r="HV774">
        <v>12.004</v>
      </c>
      <c r="HW774">
        <v>4.97535</v>
      </c>
      <c r="HX774">
        <v>3.29395</v>
      </c>
      <c r="HY774">
        <v>9999</v>
      </c>
      <c r="HZ774">
        <v>9999</v>
      </c>
      <c r="IA774">
        <v>999.9</v>
      </c>
      <c r="IB774">
        <v>9999</v>
      </c>
      <c r="IC774">
        <v>1.86326</v>
      </c>
      <c r="ID774">
        <v>1.86813</v>
      </c>
      <c r="IE774">
        <v>1.86791</v>
      </c>
      <c r="IF774">
        <v>1.86905</v>
      </c>
      <c r="IG774">
        <v>1.86987</v>
      </c>
      <c r="IH774">
        <v>1.86592</v>
      </c>
      <c r="II774">
        <v>1.86702</v>
      </c>
      <c r="IJ774">
        <v>1.86844</v>
      </c>
      <c r="IK774">
        <v>5</v>
      </c>
      <c r="IL774">
        <v>0</v>
      </c>
      <c r="IM774">
        <v>0</v>
      </c>
      <c r="IN774">
        <v>0</v>
      </c>
      <c r="IO774" t="s">
        <v>441</v>
      </c>
      <c r="IP774" t="s">
        <v>442</v>
      </c>
      <c r="IQ774" t="s">
        <v>443</v>
      </c>
      <c r="IR774" t="s">
        <v>443</v>
      </c>
      <c r="IS774" t="s">
        <v>443</v>
      </c>
      <c r="IT774" t="s">
        <v>443</v>
      </c>
      <c r="IU774">
        <v>0</v>
      </c>
      <c r="IV774">
        <v>100</v>
      </c>
      <c r="IW774">
        <v>100</v>
      </c>
      <c r="IX774">
        <v>4.64</v>
      </c>
      <c r="IY774">
        <v>0.3675</v>
      </c>
      <c r="IZ774">
        <v>0.591063205497763</v>
      </c>
      <c r="JA774">
        <v>0.00362635438953289</v>
      </c>
      <c r="JB774">
        <v>-8.50754122937555e-07</v>
      </c>
      <c r="JC774">
        <v>2.87264459290622e-10</v>
      </c>
      <c r="JD774">
        <v>-0.103101814204982</v>
      </c>
      <c r="JE774">
        <v>-0.017656537129445</v>
      </c>
      <c r="JF774">
        <v>0.00217271289782075</v>
      </c>
      <c r="JG774">
        <v>-2.34727275410467e-05</v>
      </c>
      <c r="JH774">
        <v>4</v>
      </c>
      <c r="JI774">
        <v>2183</v>
      </c>
      <c r="JJ774">
        <v>1</v>
      </c>
      <c r="JK774">
        <v>27</v>
      </c>
      <c r="JL774">
        <v>29322631.9</v>
      </c>
      <c r="JM774">
        <v>29322631.9</v>
      </c>
      <c r="JN774">
        <v>2.69287</v>
      </c>
      <c r="JO774">
        <v>2.62573</v>
      </c>
      <c r="JP774">
        <v>1.54785</v>
      </c>
      <c r="JQ774">
        <v>2.31323</v>
      </c>
      <c r="JR774">
        <v>1.64551</v>
      </c>
      <c r="JS774">
        <v>2.37915</v>
      </c>
      <c r="JT774">
        <v>34.3952</v>
      </c>
      <c r="JU774">
        <v>24.1926</v>
      </c>
      <c r="JV774">
        <v>18</v>
      </c>
      <c r="JW774">
        <v>506.236</v>
      </c>
      <c r="JX774">
        <v>393.004</v>
      </c>
      <c r="JY774">
        <v>27.7258</v>
      </c>
      <c r="JZ774">
        <v>27.8279</v>
      </c>
      <c r="KA774">
        <v>29.9999</v>
      </c>
      <c r="KB774">
        <v>27.7736</v>
      </c>
      <c r="KC774">
        <v>27.7255</v>
      </c>
      <c r="KD774">
        <v>53.8965</v>
      </c>
      <c r="KE774">
        <v>14.8465</v>
      </c>
      <c r="KF774">
        <v>21.2713</v>
      </c>
      <c r="KG774">
        <v>27.7671</v>
      </c>
      <c r="KH774">
        <v>1440.06</v>
      </c>
      <c r="KI774">
        <v>21.0734</v>
      </c>
      <c r="KJ774">
        <v>96.6757</v>
      </c>
      <c r="KK774">
        <v>94.7034</v>
      </c>
    </row>
    <row r="775" spans="1:297">
      <c r="A775">
        <v>759</v>
      </c>
      <c r="B775">
        <v>1759357917.1</v>
      </c>
      <c r="C775">
        <v>25057.0999999046</v>
      </c>
      <c r="D775" t="s">
        <v>1966</v>
      </c>
      <c r="E775" t="s">
        <v>1967</v>
      </c>
      <c r="F775">
        <v>5</v>
      </c>
      <c r="G775" t="s">
        <v>1795</v>
      </c>
      <c r="H775" t="s">
        <v>436</v>
      </c>
      <c r="I775">
        <v>1759357908.94615</v>
      </c>
      <c r="J775">
        <f>(K775)/1000</f>
        <v>0</v>
      </c>
      <c r="K775">
        <f>IF(DP775, AN775, AH775)</f>
        <v>0</v>
      </c>
      <c r="L775">
        <f>IF(DP775, AI775, AG775)</f>
        <v>0</v>
      </c>
      <c r="M775">
        <f>DR775 - IF(AU775&gt;1, L775*DL775*100.0/(AW775), 0)</f>
        <v>0</v>
      </c>
      <c r="N775">
        <f>((T775-J775/2)*M775-L775)/(T775+J775/2)</f>
        <v>0</v>
      </c>
      <c r="O775">
        <f>N775*(DY775+DZ775)/1000.0</f>
        <v>0</v>
      </c>
      <c r="P775">
        <f>(DR775 - IF(AU775&gt;1, L775*DL775*100.0/(AW775), 0))*(DY775+DZ775)/1000.0</f>
        <v>0</v>
      </c>
      <c r="Q775">
        <f>2.0/((1/S775-1/R775)+SIGN(S775)*SQRT((1/S775-1/R775)*(1/S775-1/R775) + 4*DM775/((DM775+1)*(DM775+1))*(2*1/S775*1/R775-1/R775*1/R775)))</f>
        <v>0</v>
      </c>
      <c r="R775">
        <f>IF(LEFT(DN775,1)&lt;&gt;"0",IF(LEFT(DN775,1)="1",3.0,DO775),$D$5+$E$5*(EF775*DY775/($K$5*1000))+$F$5*(EF775*DY775/($K$5*1000))*MAX(MIN(DL775,$J$5),$I$5)*MAX(MIN(DL775,$J$5),$I$5)+$G$5*MAX(MIN(DL775,$J$5),$I$5)*(EF775*DY775/($K$5*1000))+$H$5*(EF775*DY775/($K$5*1000))*(EF775*DY775/($K$5*1000)))</f>
        <v>0</v>
      </c>
      <c r="S775">
        <f>J775*(1000-(1000*0.61365*exp(17.502*W775/(240.97+W775))/(DY775+DZ775)+DT775)/2)/(1000*0.61365*exp(17.502*W775/(240.97+W775))/(DY775+DZ775)-DT775)</f>
        <v>0</v>
      </c>
      <c r="T775">
        <f>1/((DM775+1)/(Q775/1.6)+1/(R775/1.37)) + DM775/((DM775+1)/(Q775/1.6) + DM775/(R775/1.37))</f>
        <v>0</v>
      </c>
      <c r="U775">
        <f>(DH775*DK775)</f>
        <v>0</v>
      </c>
      <c r="V775">
        <f>(EA775+(U775+2*0.95*5.67E-8*(((EA775+$B$7)+273)^4-(EA775+273)^4)-44100*J775)/(1.84*29.3*R775+8*0.95*5.67E-8*(EA775+273)^3))</f>
        <v>0</v>
      </c>
      <c r="W775">
        <f>($C$7*EB775+$D$7*EC775+$E$7*V775)</f>
        <v>0</v>
      </c>
      <c r="X775">
        <f>0.61365*exp(17.502*W775/(240.97+W775))</f>
        <v>0</v>
      </c>
      <c r="Y775">
        <f>(Z775/AA775*100)</f>
        <v>0</v>
      </c>
      <c r="Z775">
        <f>DT775*(DY775+DZ775)/1000</f>
        <v>0</v>
      </c>
      <c r="AA775">
        <f>0.61365*exp(17.502*EA775/(240.97+EA775))</f>
        <v>0</v>
      </c>
      <c r="AB775">
        <f>(X775-DT775*(DY775+DZ775)/1000)</f>
        <v>0</v>
      </c>
      <c r="AC775">
        <f>(-J775*44100)</f>
        <v>0</v>
      </c>
      <c r="AD775">
        <f>2*29.3*R775*0.92*(EA775-W775)</f>
        <v>0</v>
      </c>
      <c r="AE775">
        <f>2*0.95*5.67E-8*(((EA775+$B$7)+273)^4-(W775+273)^4)</f>
        <v>0</v>
      </c>
      <c r="AF775">
        <f>U775+AE775+AC775+AD775</f>
        <v>0</v>
      </c>
      <c r="AG775">
        <f>DX775*AU775*(DS775-DR775*(1000-AU775*DU775)/(1000-AU775*DT775))/(100*DL775)</f>
        <v>0</v>
      </c>
      <c r="AH775">
        <f>1000*DX775*AU775*(DT775-DU775)/(100*DL775*(1000-AU775*DT775))</f>
        <v>0</v>
      </c>
      <c r="AI775">
        <f>(AJ775 - AK775 - DY775*1E3/(8.314*(EA775+273.15)) * AM775/DX775 * AL775) * DX775/(100*DL775) * (1000 - DU775)/1000</f>
        <v>0</v>
      </c>
      <c r="AJ775">
        <v>1458.9200650759</v>
      </c>
      <c r="AK775">
        <v>1402.32139393939</v>
      </c>
      <c r="AL775">
        <v>3.55882802920457</v>
      </c>
      <c r="AM775">
        <v>64.7014413785426</v>
      </c>
      <c r="AN775">
        <f>(AP775 - AO775 + DY775*1E3/(8.314*(EA775+273.15)) * AR775/DX775 * AQ775) * DX775/(100*DL775) * 1000/(1000 - AP775)</f>
        <v>0</v>
      </c>
      <c r="AO775">
        <v>21.1195040008433</v>
      </c>
      <c r="AP775">
        <v>23.657423030303</v>
      </c>
      <c r="AQ775">
        <v>5.82663518654852e-05</v>
      </c>
      <c r="AR775">
        <v>119.371846667819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MAX(0,($B$13+$C$13*EF775)/(1+$D$13*EF775)*DY775/(EA775+273)*$E$13)</f>
        <v>0</v>
      </c>
      <c r="AX775" t="s">
        <v>437</v>
      </c>
      <c r="AY775" t="s">
        <v>437</v>
      </c>
      <c r="AZ775">
        <v>0</v>
      </c>
      <c r="BA775">
        <v>0</v>
      </c>
      <c r="BB775">
        <f>1-AZ775/BA775</f>
        <v>0</v>
      </c>
      <c r="BC775">
        <v>0</v>
      </c>
      <c r="BD775" t="s">
        <v>437</v>
      </c>
      <c r="BE775" t="s">
        <v>437</v>
      </c>
      <c r="BF775">
        <v>0</v>
      </c>
      <c r="BG775">
        <v>0</v>
      </c>
      <c r="BH775">
        <f>1-BF775/BG775</f>
        <v>0</v>
      </c>
      <c r="BI775">
        <v>0.5</v>
      </c>
      <c r="BJ775">
        <f>DI775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437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DH775">
        <f>$B$11*EG775+$C$11*EH775+$F$11*ES775*(1-EV775)</f>
        <v>0</v>
      </c>
      <c r="DI775">
        <f>DH775*DJ775</f>
        <v>0</v>
      </c>
      <c r="DJ775">
        <f>($B$11*$D$9+$C$11*$D$9+$F$11*((FF775+EX775)/MAX(FF775+EX775+FG775, 0.1)*$I$9+FG775/MAX(FF775+EX775+FG775, 0.1)*$J$9))/($B$11+$C$11+$F$11)</f>
        <v>0</v>
      </c>
      <c r="DK775">
        <f>($B$11*$K$9+$C$11*$K$9+$F$11*((FF775+EX775)/MAX(FF775+EX775+FG775, 0.1)*$P$9+FG775/MAX(FF775+EX775+FG775, 0.1)*$Q$9))/($B$11+$C$11+$F$11)</f>
        <v>0</v>
      </c>
      <c r="DL775">
        <v>5.9</v>
      </c>
      <c r="DM775">
        <v>0.5</v>
      </c>
      <c r="DN775" t="s">
        <v>438</v>
      </c>
      <c r="DO775">
        <v>2</v>
      </c>
      <c r="DP775" t="b">
        <v>1</v>
      </c>
      <c r="DQ775">
        <v>1759357908.94615</v>
      </c>
      <c r="DR775">
        <v>1344.83846153846</v>
      </c>
      <c r="DS775">
        <v>1411.24538461538</v>
      </c>
      <c r="DT775">
        <v>23.6558230769231</v>
      </c>
      <c r="DU775">
        <v>21.1125076923077</v>
      </c>
      <c r="DV775">
        <v>1340.22153846154</v>
      </c>
      <c r="DW775">
        <v>23.2882076923077</v>
      </c>
      <c r="DX775">
        <v>500.008153846154</v>
      </c>
      <c r="DY775">
        <v>90.2676230769231</v>
      </c>
      <c r="DZ775">
        <v>0.0326175615384615</v>
      </c>
      <c r="EA775">
        <v>30.0309538461538</v>
      </c>
      <c r="EB775">
        <v>29.9105923076923</v>
      </c>
      <c r="EC775">
        <v>999.9</v>
      </c>
      <c r="ED775">
        <v>0</v>
      </c>
      <c r="EE775">
        <v>0</v>
      </c>
      <c r="EF775">
        <v>9990.19153846154</v>
      </c>
      <c r="EG775">
        <v>0</v>
      </c>
      <c r="EH775">
        <v>14.6185</v>
      </c>
      <c r="EI775">
        <v>-66.4088769230769</v>
      </c>
      <c r="EJ775">
        <v>1377.42076923077</v>
      </c>
      <c r="EK775">
        <v>1441.68307692308</v>
      </c>
      <c r="EL775">
        <v>2.54331153846154</v>
      </c>
      <c r="EM775">
        <v>1411.24538461538</v>
      </c>
      <c r="EN775">
        <v>21.1125076923077</v>
      </c>
      <c r="EO775">
        <v>2.13535384615385</v>
      </c>
      <c r="EP775">
        <v>1.90577692307692</v>
      </c>
      <c r="EQ775">
        <v>18.4853923076923</v>
      </c>
      <c r="ER775">
        <v>16.6824769230769</v>
      </c>
      <c r="ES775">
        <v>2000.00538461538</v>
      </c>
      <c r="ET775">
        <v>0.980002384615384</v>
      </c>
      <c r="EU775">
        <v>0.0199974076923077</v>
      </c>
      <c r="EV775">
        <v>0</v>
      </c>
      <c r="EW775">
        <v>972.522384615385</v>
      </c>
      <c r="EX775">
        <v>5.00059</v>
      </c>
      <c r="EY775">
        <v>19598.0615384615</v>
      </c>
      <c r="EZ775">
        <v>17360.3769230769</v>
      </c>
      <c r="FA775">
        <v>41.3024615384615</v>
      </c>
      <c r="FB775">
        <v>41.0095384615385</v>
      </c>
      <c r="FC775">
        <v>40.625</v>
      </c>
      <c r="FD775">
        <v>40.5813846153846</v>
      </c>
      <c r="FE775">
        <v>42.25</v>
      </c>
      <c r="FF775">
        <v>1955.10769230769</v>
      </c>
      <c r="FG775">
        <v>39.8930769230769</v>
      </c>
      <c r="FH775">
        <v>0</v>
      </c>
      <c r="FI775">
        <v>1759357918.2</v>
      </c>
      <c r="FJ775">
        <v>0</v>
      </c>
      <c r="FK775">
        <v>972.795307692308</v>
      </c>
      <c r="FL775">
        <v>20.4063589854625</v>
      </c>
      <c r="FM775">
        <v>413.982906336255</v>
      </c>
      <c r="FN775">
        <v>19603.9615384615</v>
      </c>
      <c r="FO775">
        <v>15</v>
      </c>
      <c r="FP775">
        <v>0</v>
      </c>
      <c r="FQ775" t="s">
        <v>439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-66.0571428571428</v>
      </c>
      <c r="GD775">
        <v>-6.00270389610388</v>
      </c>
      <c r="GE775">
        <v>0.888431747021484</v>
      </c>
      <c r="GF775">
        <v>0</v>
      </c>
      <c r="GG775">
        <v>971.579588235294</v>
      </c>
      <c r="GH775">
        <v>20.3903132128158</v>
      </c>
      <c r="GI775">
        <v>2.00497199800965</v>
      </c>
      <c r="GJ775">
        <v>-1</v>
      </c>
      <c r="GK775">
        <v>2.54269666666667</v>
      </c>
      <c r="GL775">
        <v>-0.00867584415584521</v>
      </c>
      <c r="GM775">
        <v>0.00576462804593119</v>
      </c>
      <c r="GN775">
        <v>1</v>
      </c>
      <c r="GO775">
        <v>1</v>
      </c>
      <c r="GP775">
        <v>2</v>
      </c>
      <c r="GQ775" t="s">
        <v>448</v>
      </c>
      <c r="GR775">
        <v>3.13234</v>
      </c>
      <c r="GS775">
        <v>2.71047</v>
      </c>
      <c r="GT775">
        <v>0.201282</v>
      </c>
      <c r="GU775">
        <v>0.20744</v>
      </c>
      <c r="GV775">
        <v>0.10179</v>
      </c>
      <c r="GW775">
        <v>0.0946223</v>
      </c>
      <c r="GX775">
        <v>30102.8</v>
      </c>
      <c r="GY775">
        <v>32018.2</v>
      </c>
      <c r="GZ775">
        <v>34095.5</v>
      </c>
      <c r="HA775">
        <v>36573.6</v>
      </c>
      <c r="HB775">
        <v>43253</v>
      </c>
      <c r="HC775">
        <v>47550.7</v>
      </c>
      <c r="HD775">
        <v>53179.8</v>
      </c>
      <c r="HE775">
        <v>58450</v>
      </c>
      <c r="HF775">
        <v>1.96273</v>
      </c>
      <c r="HG775">
        <v>1.78437</v>
      </c>
      <c r="HH775">
        <v>0.139408</v>
      </c>
      <c r="HI775">
        <v>0</v>
      </c>
      <c r="HJ775">
        <v>27.6655</v>
      </c>
      <c r="HK775">
        <v>999.9</v>
      </c>
      <c r="HL775">
        <v>49.469</v>
      </c>
      <c r="HM775">
        <v>30.917</v>
      </c>
      <c r="HN775">
        <v>24.6048</v>
      </c>
      <c r="HO775">
        <v>54.8315</v>
      </c>
      <c r="HP775">
        <v>45.8253</v>
      </c>
      <c r="HQ775">
        <v>1</v>
      </c>
      <c r="HR775">
        <v>0.0373145</v>
      </c>
      <c r="HS775">
        <v>-0.591906</v>
      </c>
      <c r="HT775">
        <v>20.1115</v>
      </c>
      <c r="HU775">
        <v>5.19797</v>
      </c>
      <c r="HV775">
        <v>12.004</v>
      </c>
      <c r="HW775">
        <v>4.97525</v>
      </c>
      <c r="HX775">
        <v>3.29398</v>
      </c>
      <c r="HY775">
        <v>9999</v>
      </c>
      <c r="HZ775">
        <v>9999</v>
      </c>
      <c r="IA775">
        <v>999.9</v>
      </c>
      <c r="IB775">
        <v>9999</v>
      </c>
      <c r="IC775">
        <v>1.86327</v>
      </c>
      <c r="ID775">
        <v>1.86813</v>
      </c>
      <c r="IE775">
        <v>1.86792</v>
      </c>
      <c r="IF775">
        <v>1.86905</v>
      </c>
      <c r="IG775">
        <v>1.86986</v>
      </c>
      <c r="IH775">
        <v>1.86592</v>
      </c>
      <c r="II775">
        <v>1.867</v>
      </c>
      <c r="IJ775">
        <v>1.86844</v>
      </c>
      <c r="IK775">
        <v>5</v>
      </c>
      <c r="IL775">
        <v>0</v>
      </c>
      <c r="IM775">
        <v>0</v>
      </c>
      <c r="IN775">
        <v>0</v>
      </c>
      <c r="IO775" t="s">
        <v>441</v>
      </c>
      <c r="IP775" t="s">
        <v>442</v>
      </c>
      <c r="IQ775" t="s">
        <v>443</v>
      </c>
      <c r="IR775" t="s">
        <v>443</v>
      </c>
      <c r="IS775" t="s">
        <v>443</v>
      </c>
      <c r="IT775" t="s">
        <v>443</v>
      </c>
      <c r="IU775">
        <v>0</v>
      </c>
      <c r="IV775">
        <v>100</v>
      </c>
      <c r="IW775">
        <v>100</v>
      </c>
      <c r="IX775">
        <v>4.7</v>
      </c>
      <c r="IY775">
        <v>0.3676</v>
      </c>
      <c r="IZ775">
        <v>0.591063205497763</v>
      </c>
      <c r="JA775">
        <v>0.00362635438953289</v>
      </c>
      <c r="JB775">
        <v>-8.50754122937555e-07</v>
      </c>
      <c r="JC775">
        <v>2.87264459290622e-10</v>
      </c>
      <c r="JD775">
        <v>-0.103101814204982</v>
      </c>
      <c r="JE775">
        <v>-0.017656537129445</v>
      </c>
      <c r="JF775">
        <v>0.00217271289782075</v>
      </c>
      <c r="JG775">
        <v>-2.34727275410467e-05</v>
      </c>
      <c r="JH775">
        <v>4</v>
      </c>
      <c r="JI775">
        <v>2183</v>
      </c>
      <c r="JJ775">
        <v>1</v>
      </c>
      <c r="JK775">
        <v>27</v>
      </c>
      <c r="JL775">
        <v>29322632</v>
      </c>
      <c r="JM775">
        <v>29322632</v>
      </c>
      <c r="JN775">
        <v>2.71606</v>
      </c>
      <c r="JO775">
        <v>2.61841</v>
      </c>
      <c r="JP775">
        <v>1.54785</v>
      </c>
      <c r="JQ775">
        <v>2.31201</v>
      </c>
      <c r="JR775">
        <v>1.64551</v>
      </c>
      <c r="JS775">
        <v>2.35596</v>
      </c>
      <c r="JT775">
        <v>34.3952</v>
      </c>
      <c r="JU775">
        <v>24.1926</v>
      </c>
      <c r="JV775">
        <v>18</v>
      </c>
      <c r="JW775">
        <v>506.385</v>
      </c>
      <c r="JX775">
        <v>393.024</v>
      </c>
      <c r="JY775">
        <v>27.7753</v>
      </c>
      <c r="JZ775">
        <v>27.8302</v>
      </c>
      <c r="KA775">
        <v>30.0003</v>
      </c>
      <c r="KB775">
        <v>27.7755</v>
      </c>
      <c r="KC775">
        <v>27.7265</v>
      </c>
      <c r="KD775">
        <v>54.3588</v>
      </c>
      <c r="KE775">
        <v>14.8465</v>
      </c>
      <c r="KF775">
        <v>21.2713</v>
      </c>
      <c r="KG775">
        <v>27.8146</v>
      </c>
      <c r="KH775">
        <v>1460.33</v>
      </c>
      <c r="KI775">
        <v>21.0734</v>
      </c>
      <c r="KJ775">
        <v>96.676</v>
      </c>
      <c r="KK775">
        <v>94.7035</v>
      </c>
    </row>
    <row r="776" spans="1:297">
      <c r="A776">
        <v>760</v>
      </c>
      <c r="B776">
        <v>1759357922.1</v>
      </c>
      <c r="C776">
        <v>25062.0999999046</v>
      </c>
      <c r="D776" t="s">
        <v>1968</v>
      </c>
      <c r="E776" t="s">
        <v>1969</v>
      </c>
      <c r="F776">
        <v>5</v>
      </c>
      <c r="G776" t="s">
        <v>1795</v>
      </c>
      <c r="H776" t="s">
        <v>436</v>
      </c>
      <c r="I776">
        <v>1759357913.94615</v>
      </c>
      <c r="J776">
        <f>(K776)/1000</f>
        <v>0</v>
      </c>
      <c r="K776">
        <f>IF(DP776, AN776, AH776)</f>
        <v>0</v>
      </c>
      <c r="L776">
        <f>IF(DP776, AI776, AG776)</f>
        <v>0</v>
      </c>
      <c r="M776">
        <f>DR776 - IF(AU776&gt;1, L776*DL776*100.0/(AW776), 0)</f>
        <v>0</v>
      </c>
      <c r="N776">
        <f>((T776-J776/2)*M776-L776)/(T776+J776/2)</f>
        <v>0</v>
      </c>
      <c r="O776">
        <f>N776*(DY776+DZ776)/1000.0</f>
        <v>0</v>
      </c>
      <c r="P776">
        <f>(DR776 - IF(AU776&gt;1, L776*DL776*100.0/(AW776), 0))*(DY776+DZ776)/1000.0</f>
        <v>0</v>
      </c>
      <c r="Q776">
        <f>2.0/((1/S776-1/R776)+SIGN(S776)*SQRT((1/S776-1/R776)*(1/S776-1/R776) + 4*DM776/((DM776+1)*(DM776+1))*(2*1/S776*1/R776-1/R776*1/R776)))</f>
        <v>0</v>
      </c>
      <c r="R776">
        <f>IF(LEFT(DN776,1)&lt;&gt;"0",IF(LEFT(DN776,1)="1",3.0,DO776),$D$5+$E$5*(EF776*DY776/($K$5*1000))+$F$5*(EF776*DY776/($K$5*1000))*MAX(MIN(DL776,$J$5),$I$5)*MAX(MIN(DL776,$J$5),$I$5)+$G$5*MAX(MIN(DL776,$J$5),$I$5)*(EF776*DY776/($K$5*1000))+$H$5*(EF776*DY776/($K$5*1000))*(EF776*DY776/($K$5*1000)))</f>
        <v>0</v>
      </c>
      <c r="S776">
        <f>J776*(1000-(1000*0.61365*exp(17.502*W776/(240.97+W776))/(DY776+DZ776)+DT776)/2)/(1000*0.61365*exp(17.502*W776/(240.97+W776))/(DY776+DZ776)-DT776)</f>
        <v>0</v>
      </c>
      <c r="T776">
        <f>1/((DM776+1)/(Q776/1.6)+1/(R776/1.37)) + DM776/((DM776+1)/(Q776/1.6) + DM776/(R776/1.37))</f>
        <v>0</v>
      </c>
      <c r="U776">
        <f>(DH776*DK776)</f>
        <v>0</v>
      </c>
      <c r="V776">
        <f>(EA776+(U776+2*0.95*5.67E-8*(((EA776+$B$7)+273)^4-(EA776+273)^4)-44100*J776)/(1.84*29.3*R776+8*0.95*5.67E-8*(EA776+273)^3))</f>
        <v>0</v>
      </c>
      <c r="W776">
        <f>($C$7*EB776+$D$7*EC776+$E$7*V776)</f>
        <v>0</v>
      </c>
      <c r="X776">
        <f>0.61365*exp(17.502*W776/(240.97+W776))</f>
        <v>0</v>
      </c>
      <c r="Y776">
        <f>(Z776/AA776*100)</f>
        <v>0</v>
      </c>
      <c r="Z776">
        <f>DT776*(DY776+DZ776)/1000</f>
        <v>0</v>
      </c>
      <c r="AA776">
        <f>0.61365*exp(17.502*EA776/(240.97+EA776))</f>
        <v>0</v>
      </c>
      <c r="AB776">
        <f>(X776-DT776*(DY776+DZ776)/1000)</f>
        <v>0</v>
      </c>
      <c r="AC776">
        <f>(-J776*44100)</f>
        <v>0</v>
      </c>
      <c r="AD776">
        <f>2*29.3*R776*0.92*(EA776-W776)</f>
        <v>0</v>
      </c>
      <c r="AE776">
        <f>2*0.95*5.67E-8*(((EA776+$B$7)+273)^4-(W776+273)^4)</f>
        <v>0</v>
      </c>
      <c r="AF776">
        <f>U776+AE776+AC776+AD776</f>
        <v>0</v>
      </c>
      <c r="AG776">
        <f>DX776*AU776*(DS776-DR776*(1000-AU776*DU776)/(1000-AU776*DT776))/(100*DL776)</f>
        <v>0</v>
      </c>
      <c r="AH776">
        <f>1000*DX776*AU776*(DT776-DU776)/(100*DL776*(1000-AU776*DT776))</f>
        <v>0</v>
      </c>
      <c r="AI776">
        <f>(AJ776 - AK776 - DY776*1E3/(8.314*(EA776+273.15)) * AM776/DX776 * AL776) * DX776/(100*DL776) * (1000 - DU776)/1000</f>
        <v>0</v>
      </c>
      <c r="AJ776">
        <v>1474.73949834621</v>
      </c>
      <c r="AK776">
        <v>1418.84890909091</v>
      </c>
      <c r="AL776">
        <v>3.2944818363755</v>
      </c>
      <c r="AM776">
        <v>64.7014413785426</v>
      </c>
      <c r="AN776">
        <f>(AP776 - AO776 + DY776*1E3/(8.314*(EA776+273.15)) * AR776/DX776 * AQ776) * DX776/(100*DL776) * 1000/(1000 - AP776)</f>
        <v>0</v>
      </c>
      <c r="AO776">
        <v>21.1426730095688</v>
      </c>
      <c r="AP776">
        <v>23.6626181818182</v>
      </c>
      <c r="AQ776">
        <v>0.000193971206885343</v>
      </c>
      <c r="AR776">
        <v>119.371846667819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MAX(0,($B$13+$C$13*EF776)/(1+$D$13*EF776)*DY776/(EA776+273)*$E$13)</f>
        <v>0</v>
      </c>
      <c r="AX776" t="s">
        <v>437</v>
      </c>
      <c r="AY776" t="s">
        <v>437</v>
      </c>
      <c r="AZ776">
        <v>0</v>
      </c>
      <c r="BA776">
        <v>0</v>
      </c>
      <c r="BB776">
        <f>1-AZ776/BA776</f>
        <v>0</v>
      </c>
      <c r="BC776">
        <v>0</v>
      </c>
      <c r="BD776" t="s">
        <v>437</v>
      </c>
      <c r="BE776" t="s">
        <v>437</v>
      </c>
      <c r="BF776">
        <v>0</v>
      </c>
      <c r="BG776">
        <v>0</v>
      </c>
      <c r="BH776">
        <f>1-BF776/BG776</f>
        <v>0</v>
      </c>
      <c r="BI776">
        <v>0.5</v>
      </c>
      <c r="BJ776">
        <f>DI776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437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DH776">
        <f>$B$11*EG776+$C$11*EH776+$F$11*ES776*(1-EV776)</f>
        <v>0</v>
      </c>
      <c r="DI776">
        <f>DH776*DJ776</f>
        <v>0</v>
      </c>
      <c r="DJ776">
        <f>($B$11*$D$9+$C$11*$D$9+$F$11*((FF776+EX776)/MAX(FF776+EX776+FG776, 0.1)*$I$9+FG776/MAX(FF776+EX776+FG776, 0.1)*$J$9))/($B$11+$C$11+$F$11)</f>
        <v>0</v>
      </c>
      <c r="DK776">
        <f>($B$11*$K$9+$C$11*$K$9+$F$11*((FF776+EX776)/MAX(FF776+EX776+FG776, 0.1)*$P$9+FG776/MAX(FF776+EX776+FG776, 0.1)*$Q$9))/($B$11+$C$11+$F$11)</f>
        <v>0</v>
      </c>
      <c r="DL776">
        <v>5.9</v>
      </c>
      <c r="DM776">
        <v>0.5</v>
      </c>
      <c r="DN776" t="s">
        <v>438</v>
      </c>
      <c r="DO776">
        <v>2</v>
      </c>
      <c r="DP776" t="b">
        <v>1</v>
      </c>
      <c r="DQ776">
        <v>1759357913.94615</v>
      </c>
      <c r="DR776">
        <v>1361.60846153846</v>
      </c>
      <c r="DS776">
        <v>1427.85769230769</v>
      </c>
      <c r="DT776">
        <v>23.6577692307692</v>
      </c>
      <c r="DU776">
        <v>21.1237846153846</v>
      </c>
      <c r="DV776">
        <v>1356.94461538462</v>
      </c>
      <c r="DW776">
        <v>23.2900769230769</v>
      </c>
      <c r="DX776">
        <v>500.019769230769</v>
      </c>
      <c r="DY776">
        <v>90.2684</v>
      </c>
      <c r="DZ776">
        <v>0.0325230230769231</v>
      </c>
      <c r="EA776">
        <v>30.0364076923077</v>
      </c>
      <c r="EB776">
        <v>29.9257846153846</v>
      </c>
      <c r="EC776">
        <v>999.9</v>
      </c>
      <c r="ED776">
        <v>0</v>
      </c>
      <c r="EE776">
        <v>0</v>
      </c>
      <c r="EF776">
        <v>9992.49769230769</v>
      </c>
      <c r="EG776">
        <v>0</v>
      </c>
      <c r="EH776">
        <v>14.6185</v>
      </c>
      <c r="EI776">
        <v>-66.2505230769231</v>
      </c>
      <c r="EJ776">
        <v>1394.60153846154</v>
      </c>
      <c r="EK776">
        <v>1458.67076923077</v>
      </c>
      <c r="EL776">
        <v>2.53398</v>
      </c>
      <c r="EM776">
        <v>1427.85769230769</v>
      </c>
      <c r="EN776">
        <v>21.1237846153846</v>
      </c>
      <c r="EO776">
        <v>2.13554769230769</v>
      </c>
      <c r="EP776">
        <v>1.90681</v>
      </c>
      <c r="EQ776">
        <v>18.4868461538462</v>
      </c>
      <c r="ER776">
        <v>16.6910230769231</v>
      </c>
      <c r="ES776">
        <v>2000.03076923077</v>
      </c>
      <c r="ET776">
        <v>0.980002692307692</v>
      </c>
      <c r="EU776">
        <v>0.0199971692307692</v>
      </c>
      <c r="EV776">
        <v>0</v>
      </c>
      <c r="EW776">
        <v>974.136692307692</v>
      </c>
      <c r="EX776">
        <v>5.00059</v>
      </c>
      <c r="EY776">
        <v>19631.8692307692</v>
      </c>
      <c r="EZ776">
        <v>17360.5923076923</v>
      </c>
      <c r="FA776">
        <v>41.312</v>
      </c>
      <c r="FB776">
        <v>41.0143076923077</v>
      </c>
      <c r="FC776">
        <v>40.625</v>
      </c>
      <c r="FD776">
        <v>40.5716923076923</v>
      </c>
      <c r="FE776">
        <v>42.25</v>
      </c>
      <c r="FF776">
        <v>1955.13384615385</v>
      </c>
      <c r="FG776">
        <v>39.8930769230769</v>
      </c>
      <c r="FH776">
        <v>0</v>
      </c>
      <c r="FI776">
        <v>1759357923</v>
      </c>
      <c r="FJ776">
        <v>0</v>
      </c>
      <c r="FK776">
        <v>974.397576923077</v>
      </c>
      <c r="FL776">
        <v>19.4740854356131</v>
      </c>
      <c r="FM776">
        <v>396.11282003546</v>
      </c>
      <c r="FN776">
        <v>19636.1653846154</v>
      </c>
      <c r="FO776">
        <v>15</v>
      </c>
      <c r="FP776">
        <v>0</v>
      </c>
      <c r="FQ776" t="s">
        <v>439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-66.318445</v>
      </c>
      <c r="GD776">
        <v>0.498401503759337</v>
      </c>
      <c r="GE776">
        <v>0.652609527569894</v>
      </c>
      <c r="GF776">
        <v>1</v>
      </c>
      <c r="GG776">
        <v>973.204941176471</v>
      </c>
      <c r="GH776">
        <v>20.088708935737</v>
      </c>
      <c r="GI776">
        <v>1.9761203366129</v>
      </c>
      <c r="GJ776">
        <v>-1</v>
      </c>
      <c r="GK776">
        <v>2.5372635</v>
      </c>
      <c r="GL776">
        <v>-0.117872932330827</v>
      </c>
      <c r="GM776">
        <v>0.0124714326662978</v>
      </c>
      <c r="GN776">
        <v>0</v>
      </c>
      <c r="GO776">
        <v>1</v>
      </c>
      <c r="GP776">
        <v>2</v>
      </c>
      <c r="GQ776" t="s">
        <v>448</v>
      </c>
      <c r="GR776">
        <v>3.13236</v>
      </c>
      <c r="GS776">
        <v>2.71053</v>
      </c>
      <c r="GT776">
        <v>0.202739</v>
      </c>
      <c r="GU776">
        <v>0.208972</v>
      </c>
      <c r="GV776">
        <v>0.101806</v>
      </c>
      <c r="GW776">
        <v>0.0946536</v>
      </c>
      <c r="GX776">
        <v>30047.9</v>
      </c>
      <c r="GY776">
        <v>31956.4</v>
      </c>
      <c r="GZ776">
        <v>34095.4</v>
      </c>
      <c r="HA776">
        <v>36573.6</v>
      </c>
      <c r="HB776">
        <v>43252.1</v>
      </c>
      <c r="HC776">
        <v>47549.4</v>
      </c>
      <c r="HD776">
        <v>53179.5</v>
      </c>
      <c r="HE776">
        <v>58450.3</v>
      </c>
      <c r="HF776">
        <v>1.9625</v>
      </c>
      <c r="HG776">
        <v>1.7844</v>
      </c>
      <c r="HH776">
        <v>0.139885</v>
      </c>
      <c r="HI776">
        <v>0</v>
      </c>
      <c r="HJ776">
        <v>27.6641</v>
      </c>
      <c r="HK776">
        <v>999.9</v>
      </c>
      <c r="HL776">
        <v>49.493</v>
      </c>
      <c r="HM776">
        <v>30.917</v>
      </c>
      <c r="HN776">
        <v>24.6183</v>
      </c>
      <c r="HO776">
        <v>54.9315</v>
      </c>
      <c r="HP776">
        <v>45.7452</v>
      </c>
      <c r="HQ776">
        <v>1</v>
      </c>
      <c r="HR776">
        <v>0.0372866</v>
      </c>
      <c r="HS776">
        <v>-0.555719</v>
      </c>
      <c r="HT776">
        <v>20.1118</v>
      </c>
      <c r="HU776">
        <v>5.19737</v>
      </c>
      <c r="HV776">
        <v>12.004</v>
      </c>
      <c r="HW776">
        <v>4.975</v>
      </c>
      <c r="HX776">
        <v>3.29388</v>
      </c>
      <c r="HY776">
        <v>9999</v>
      </c>
      <c r="HZ776">
        <v>9999</v>
      </c>
      <c r="IA776">
        <v>999.9</v>
      </c>
      <c r="IB776">
        <v>9999</v>
      </c>
      <c r="IC776">
        <v>1.86325</v>
      </c>
      <c r="ID776">
        <v>1.86813</v>
      </c>
      <c r="IE776">
        <v>1.86788</v>
      </c>
      <c r="IF776">
        <v>1.86906</v>
      </c>
      <c r="IG776">
        <v>1.86986</v>
      </c>
      <c r="IH776">
        <v>1.86592</v>
      </c>
      <c r="II776">
        <v>1.86697</v>
      </c>
      <c r="IJ776">
        <v>1.86844</v>
      </c>
      <c r="IK776">
        <v>5</v>
      </c>
      <c r="IL776">
        <v>0</v>
      </c>
      <c r="IM776">
        <v>0</v>
      </c>
      <c r="IN776">
        <v>0</v>
      </c>
      <c r="IO776" t="s">
        <v>441</v>
      </c>
      <c r="IP776" t="s">
        <v>442</v>
      </c>
      <c r="IQ776" t="s">
        <v>443</v>
      </c>
      <c r="IR776" t="s">
        <v>443</v>
      </c>
      <c r="IS776" t="s">
        <v>443</v>
      </c>
      <c r="IT776" t="s">
        <v>443</v>
      </c>
      <c r="IU776">
        <v>0</v>
      </c>
      <c r="IV776">
        <v>100</v>
      </c>
      <c r="IW776">
        <v>100</v>
      </c>
      <c r="IX776">
        <v>4.74</v>
      </c>
      <c r="IY776">
        <v>0.3679</v>
      </c>
      <c r="IZ776">
        <v>0.591063205497763</v>
      </c>
      <c r="JA776">
        <v>0.00362635438953289</v>
      </c>
      <c r="JB776">
        <v>-8.50754122937555e-07</v>
      </c>
      <c r="JC776">
        <v>2.87264459290622e-10</v>
      </c>
      <c r="JD776">
        <v>-0.103101814204982</v>
      </c>
      <c r="JE776">
        <v>-0.017656537129445</v>
      </c>
      <c r="JF776">
        <v>0.00217271289782075</v>
      </c>
      <c r="JG776">
        <v>-2.34727275410467e-05</v>
      </c>
      <c r="JH776">
        <v>4</v>
      </c>
      <c r="JI776">
        <v>2183</v>
      </c>
      <c r="JJ776">
        <v>1</v>
      </c>
      <c r="JK776">
        <v>27</v>
      </c>
      <c r="JL776">
        <v>29322632</v>
      </c>
      <c r="JM776">
        <v>29322632</v>
      </c>
      <c r="JN776">
        <v>2.74292</v>
      </c>
      <c r="JO776">
        <v>2.62085</v>
      </c>
      <c r="JP776">
        <v>1.54785</v>
      </c>
      <c r="JQ776">
        <v>2.31323</v>
      </c>
      <c r="JR776">
        <v>1.64551</v>
      </c>
      <c r="JS776">
        <v>2.38281</v>
      </c>
      <c r="JT776">
        <v>34.3952</v>
      </c>
      <c r="JU776">
        <v>24.1926</v>
      </c>
      <c r="JV776">
        <v>18</v>
      </c>
      <c r="JW776">
        <v>506.257</v>
      </c>
      <c r="JX776">
        <v>393.052</v>
      </c>
      <c r="JY776">
        <v>27.8239</v>
      </c>
      <c r="JZ776">
        <v>27.8314</v>
      </c>
      <c r="KA776">
        <v>30</v>
      </c>
      <c r="KB776">
        <v>27.7778</v>
      </c>
      <c r="KC776">
        <v>27.7287</v>
      </c>
      <c r="KD776">
        <v>54.8904</v>
      </c>
      <c r="KE776">
        <v>14.8465</v>
      </c>
      <c r="KF776">
        <v>21.2713</v>
      </c>
      <c r="KG776">
        <v>27.8524</v>
      </c>
      <c r="KH776">
        <v>1473.87</v>
      </c>
      <c r="KI776">
        <v>21.0734</v>
      </c>
      <c r="KJ776">
        <v>96.6757</v>
      </c>
      <c r="KK776">
        <v>94.7037</v>
      </c>
    </row>
    <row r="777" spans="1:297">
      <c r="A777">
        <v>761</v>
      </c>
      <c r="B777">
        <v>1759357927.1</v>
      </c>
      <c r="C777">
        <v>25067.0999999046</v>
      </c>
      <c r="D777" t="s">
        <v>1970</v>
      </c>
      <c r="E777" t="s">
        <v>1971</v>
      </c>
      <c r="F777">
        <v>5</v>
      </c>
      <c r="G777" t="s">
        <v>1795</v>
      </c>
      <c r="H777" t="s">
        <v>436</v>
      </c>
      <c r="I777">
        <v>1759357918.94615</v>
      </c>
      <c r="J777">
        <f>(K777)/1000</f>
        <v>0</v>
      </c>
      <c r="K777">
        <f>IF(DP777, AN777, AH777)</f>
        <v>0</v>
      </c>
      <c r="L777">
        <f>IF(DP777, AI777, AG777)</f>
        <v>0</v>
      </c>
      <c r="M777">
        <f>DR777 - IF(AU777&gt;1, L777*DL777*100.0/(AW777), 0)</f>
        <v>0</v>
      </c>
      <c r="N777">
        <f>((T777-J777/2)*M777-L777)/(T777+J777/2)</f>
        <v>0</v>
      </c>
      <c r="O777">
        <f>N777*(DY777+DZ777)/1000.0</f>
        <v>0</v>
      </c>
      <c r="P777">
        <f>(DR777 - IF(AU777&gt;1, L777*DL777*100.0/(AW777), 0))*(DY777+DZ777)/1000.0</f>
        <v>0</v>
      </c>
      <c r="Q777">
        <f>2.0/((1/S777-1/R777)+SIGN(S777)*SQRT((1/S777-1/R777)*(1/S777-1/R777) + 4*DM777/((DM777+1)*(DM777+1))*(2*1/S777*1/R777-1/R777*1/R777)))</f>
        <v>0</v>
      </c>
      <c r="R777">
        <f>IF(LEFT(DN777,1)&lt;&gt;"0",IF(LEFT(DN777,1)="1",3.0,DO777),$D$5+$E$5*(EF777*DY777/($K$5*1000))+$F$5*(EF777*DY777/($K$5*1000))*MAX(MIN(DL777,$J$5),$I$5)*MAX(MIN(DL777,$J$5),$I$5)+$G$5*MAX(MIN(DL777,$J$5),$I$5)*(EF777*DY777/($K$5*1000))+$H$5*(EF777*DY777/($K$5*1000))*(EF777*DY777/($K$5*1000)))</f>
        <v>0</v>
      </c>
      <c r="S777">
        <f>J777*(1000-(1000*0.61365*exp(17.502*W777/(240.97+W777))/(DY777+DZ777)+DT777)/2)/(1000*0.61365*exp(17.502*W777/(240.97+W777))/(DY777+DZ777)-DT777)</f>
        <v>0</v>
      </c>
      <c r="T777">
        <f>1/((DM777+1)/(Q777/1.6)+1/(R777/1.37)) + DM777/((DM777+1)/(Q777/1.6) + DM777/(R777/1.37))</f>
        <v>0</v>
      </c>
      <c r="U777">
        <f>(DH777*DK777)</f>
        <v>0</v>
      </c>
      <c r="V777">
        <f>(EA777+(U777+2*0.95*5.67E-8*(((EA777+$B$7)+273)^4-(EA777+273)^4)-44100*J777)/(1.84*29.3*R777+8*0.95*5.67E-8*(EA777+273)^3))</f>
        <v>0</v>
      </c>
      <c r="W777">
        <f>($C$7*EB777+$D$7*EC777+$E$7*V777)</f>
        <v>0</v>
      </c>
      <c r="X777">
        <f>0.61365*exp(17.502*W777/(240.97+W777))</f>
        <v>0</v>
      </c>
      <c r="Y777">
        <f>(Z777/AA777*100)</f>
        <v>0</v>
      </c>
      <c r="Z777">
        <f>DT777*(DY777+DZ777)/1000</f>
        <v>0</v>
      </c>
      <c r="AA777">
        <f>0.61365*exp(17.502*EA777/(240.97+EA777))</f>
        <v>0</v>
      </c>
      <c r="AB777">
        <f>(X777-DT777*(DY777+DZ777)/1000)</f>
        <v>0</v>
      </c>
      <c r="AC777">
        <f>(-J777*44100)</f>
        <v>0</v>
      </c>
      <c r="AD777">
        <f>2*29.3*R777*0.92*(EA777-W777)</f>
        <v>0</v>
      </c>
      <c r="AE777">
        <f>2*0.95*5.67E-8*(((EA777+$B$7)+273)^4-(W777+273)^4)</f>
        <v>0</v>
      </c>
      <c r="AF777">
        <f>U777+AE777+AC777+AD777</f>
        <v>0</v>
      </c>
      <c r="AG777">
        <f>DX777*AU777*(DS777-DR777*(1000-AU777*DU777)/(1000-AU777*DT777))/(100*DL777)</f>
        <v>0</v>
      </c>
      <c r="AH777">
        <f>1000*DX777*AU777*(DT777-DU777)/(100*DL777*(1000-AU777*DT777))</f>
        <v>0</v>
      </c>
      <c r="AI777">
        <f>(AJ777 - AK777 - DY777*1E3/(8.314*(EA777+273.15)) * AM777/DX777 * AL777) * DX777/(100*DL777) * (1000 - DU777)/1000</f>
        <v>0</v>
      </c>
      <c r="AJ777">
        <v>1492.7747758396</v>
      </c>
      <c r="AK777">
        <v>1436.17963636364</v>
      </c>
      <c r="AL777">
        <v>3.46105593583089</v>
      </c>
      <c r="AM777">
        <v>64.7014413785426</v>
      </c>
      <c r="AN777">
        <f>(AP777 - AO777 + DY777*1E3/(8.314*(EA777+273.15)) * AR777/DX777 * AQ777) * DX777/(100*DL777) * 1000/(1000 - AP777)</f>
        <v>0</v>
      </c>
      <c r="AO777">
        <v>21.1497079895811</v>
      </c>
      <c r="AP777">
        <v>23.66704</v>
      </c>
      <c r="AQ777">
        <v>0.000130316108230282</v>
      </c>
      <c r="AR777">
        <v>119.371846667819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MAX(0,($B$13+$C$13*EF777)/(1+$D$13*EF777)*DY777/(EA777+273)*$E$13)</f>
        <v>0</v>
      </c>
      <c r="AX777" t="s">
        <v>437</v>
      </c>
      <c r="AY777" t="s">
        <v>437</v>
      </c>
      <c r="AZ777">
        <v>0</v>
      </c>
      <c r="BA777">
        <v>0</v>
      </c>
      <c r="BB777">
        <f>1-AZ777/BA777</f>
        <v>0</v>
      </c>
      <c r="BC777">
        <v>0</v>
      </c>
      <c r="BD777" t="s">
        <v>437</v>
      </c>
      <c r="BE777" t="s">
        <v>437</v>
      </c>
      <c r="BF777">
        <v>0</v>
      </c>
      <c r="BG777">
        <v>0</v>
      </c>
      <c r="BH777">
        <f>1-BF777/BG777</f>
        <v>0</v>
      </c>
      <c r="BI777">
        <v>0.5</v>
      </c>
      <c r="BJ777">
        <f>DI777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437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DH777">
        <f>$B$11*EG777+$C$11*EH777+$F$11*ES777*(1-EV777)</f>
        <v>0</v>
      </c>
      <c r="DI777">
        <f>DH777*DJ777</f>
        <v>0</v>
      </c>
      <c r="DJ777">
        <f>($B$11*$D$9+$C$11*$D$9+$F$11*((FF777+EX777)/MAX(FF777+EX777+FG777, 0.1)*$I$9+FG777/MAX(FF777+EX777+FG777, 0.1)*$J$9))/($B$11+$C$11+$F$11)</f>
        <v>0</v>
      </c>
      <c r="DK777">
        <f>($B$11*$K$9+$C$11*$K$9+$F$11*((FF777+EX777)/MAX(FF777+EX777+FG777, 0.1)*$P$9+FG777/MAX(FF777+EX777+FG777, 0.1)*$Q$9))/($B$11+$C$11+$F$11)</f>
        <v>0</v>
      </c>
      <c r="DL777">
        <v>5.9</v>
      </c>
      <c r="DM777">
        <v>0.5</v>
      </c>
      <c r="DN777" t="s">
        <v>438</v>
      </c>
      <c r="DO777">
        <v>2</v>
      </c>
      <c r="DP777" t="b">
        <v>1</v>
      </c>
      <c r="DQ777">
        <v>1759357918.94615</v>
      </c>
      <c r="DR777">
        <v>1378.29769230769</v>
      </c>
      <c r="DS777">
        <v>1444.88384615385</v>
      </c>
      <c r="DT777">
        <v>23.6604923076923</v>
      </c>
      <c r="DU777">
        <v>21.1359846153846</v>
      </c>
      <c r="DV777">
        <v>1373.58615384615</v>
      </c>
      <c r="DW777">
        <v>23.2927</v>
      </c>
      <c r="DX777">
        <v>499.993923076923</v>
      </c>
      <c r="DY777">
        <v>90.2685461538461</v>
      </c>
      <c r="DZ777">
        <v>0.0326000230769231</v>
      </c>
      <c r="EA777">
        <v>30.0420769230769</v>
      </c>
      <c r="EB777">
        <v>29.9422923076923</v>
      </c>
      <c r="EC777">
        <v>999.9</v>
      </c>
      <c r="ED777">
        <v>0</v>
      </c>
      <c r="EE777">
        <v>0</v>
      </c>
      <c r="EF777">
        <v>9993.22538461539</v>
      </c>
      <c r="EG777">
        <v>0</v>
      </c>
      <c r="EH777">
        <v>14.6185</v>
      </c>
      <c r="EI777">
        <v>-66.5882384615385</v>
      </c>
      <c r="EJ777">
        <v>1411.69923076923</v>
      </c>
      <c r="EK777">
        <v>1476.08384615385</v>
      </c>
      <c r="EL777">
        <v>2.52450846153846</v>
      </c>
      <c r="EM777">
        <v>1444.88384615385</v>
      </c>
      <c r="EN777">
        <v>21.1359846153846</v>
      </c>
      <c r="EO777">
        <v>2.13579769230769</v>
      </c>
      <c r="EP777">
        <v>1.90791307692308</v>
      </c>
      <c r="EQ777">
        <v>18.4887153846154</v>
      </c>
      <c r="ER777">
        <v>16.7001384615385</v>
      </c>
      <c r="ES777">
        <v>2000.01</v>
      </c>
      <c r="ET777">
        <v>0.980002461538461</v>
      </c>
      <c r="EU777">
        <v>0.0199974076923077</v>
      </c>
      <c r="EV777">
        <v>0</v>
      </c>
      <c r="EW777">
        <v>975.788076923077</v>
      </c>
      <c r="EX777">
        <v>5.00059</v>
      </c>
      <c r="EY777">
        <v>19664.2692307692</v>
      </c>
      <c r="EZ777">
        <v>17360.4153846154</v>
      </c>
      <c r="FA777">
        <v>41.3072307692308</v>
      </c>
      <c r="FB777">
        <v>41.0095384615385</v>
      </c>
      <c r="FC777">
        <v>40.625</v>
      </c>
      <c r="FD777">
        <v>40.5765384615385</v>
      </c>
      <c r="FE777">
        <v>42.25</v>
      </c>
      <c r="FF777">
        <v>1955.11307692308</v>
      </c>
      <c r="FG777">
        <v>39.8938461538461</v>
      </c>
      <c r="FH777">
        <v>0</v>
      </c>
      <c r="FI777">
        <v>1759357928.4</v>
      </c>
      <c r="FJ777">
        <v>0</v>
      </c>
      <c r="FK777">
        <v>976.24336</v>
      </c>
      <c r="FL777">
        <v>19.0768461125995</v>
      </c>
      <c r="FM777">
        <v>367.907691840312</v>
      </c>
      <c r="FN777">
        <v>19672.424</v>
      </c>
      <c r="FO777">
        <v>15</v>
      </c>
      <c r="FP777">
        <v>0</v>
      </c>
      <c r="FQ777" t="s">
        <v>439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-66.4020428571429</v>
      </c>
      <c r="GD777">
        <v>-2.15040000000013</v>
      </c>
      <c r="GE777">
        <v>0.686205208493251</v>
      </c>
      <c r="GF777">
        <v>0</v>
      </c>
      <c r="GG777">
        <v>974.979529411765</v>
      </c>
      <c r="GH777">
        <v>19.7202750204854</v>
      </c>
      <c r="GI777">
        <v>1.94169435159535</v>
      </c>
      <c r="GJ777">
        <v>-1</v>
      </c>
      <c r="GK777">
        <v>2.53017523809524</v>
      </c>
      <c r="GL777">
        <v>-0.12695298701298</v>
      </c>
      <c r="GM777">
        <v>0.0135574409788755</v>
      </c>
      <c r="GN777">
        <v>0</v>
      </c>
      <c r="GO777">
        <v>0</v>
      </c>
      <c r="GP777">
        <v>2</v>
      </c>
      <c r="GQ777" t="s">
        <v>481</v>
      </c>
      <c r="GR777">
        <v>3.13237</v>
      </c>
      <c r="GS777">
        <v>2.7107</v>
      </c>
      <c r="GT777">
        <v>0.20424</v>
      </c>
      <c r="GU777">
        <v>0.210337</v>
      </c>
      <c r="GV777">
        <v>0.101821</v>
      </c>
      <c r="GW777">
        <v>0.0946687</v>
      </c>
      <c r="GX777">
        <v>29991.5</v>
      </c>
      <c r="GY777">
        <v>31900.9</v>
      </c>
      <c r="GZ777">
        <v>34095.6</v>
      </c>
      <c r="HA777">
        <v>36573.1</v>
      </c>
      <c r="HB777">
        <v>43251.9</v>
      </c>
      <c r="HC777">
        <v>47548.5</v>
      </c>
      <c r="HD777">
        <v>53179.8</v>
      </c>
      <c r="HE777">
        <v>58450</v>
      </c>
      <c r="HF777">
        <v>1.96288</v>
      </c>
      <c r="HG777">
        <v>1.78433</v>
      </c>
      <c r="HH777">
        <v>0.140827</v>
      </c>
      <c r="HI777">
        <v>0</v>
      </c>
      <c r="HJ777">
        <v>27.6658</v>
      </c>
      <c r="HK777">
        <v>999.9</v>
      </c>
      <c r="HL777">
        <v>49.493</v>
      </c>
      <c r="HM777">
        <v>30.917</v>
      </c>
      <c r="HN777">
        <v>24.619</v>
      </c>
      <c r="HO777">
        <v>54.6715</v>
      </c>
      <c r="HP777">
        <v>45.8213</v>
      </c>
      <c r="HQ777">
        <v>1</v>
      </c>
      <c r="HR777">
        <v>0.0373882</v>
      </c>
      <c r="HS777">
        <v>-0.540566</v>
      </c>
      <c r="HT777">
        <v>20.1119</v>
      </c>
      <c r="HU777">
        <v>5.19782</v>
      </c>
      <c r="HV777">
        <v>12.004</v>
      </c>
      <c r="HW777">
        <v>4.97525</v>
      </c>
      <c r="HX777">
        <v>3.294</v>
      </c>
      <c r="HY777">
        <v>9999</v>
      </c>
      <c r="HZ777">
        <v>9999</v>
      </c>
      <c r="IA777">
        <v>999.9</v>
      </c>
      <c r="IB777">
        <v>9999</v>
      </c>
      <c r="IC777">
        <v>1.86325</v>
      </c>
      <c r="ID777">
        <v>1.86813</v>
      </c>
      <c r="IE777">
        <v>1.86791</v>
      </c>
      <c r="IF777">
        <v>1.86906</v>
      </c>
      <c r="IG777">
        <v>1.86985</v>
      </c>
      <c r="IH777">
        <v>1.8659</v>
      </c>
      <c r="II777">
        <v>1.86695</v>
      </c>
      <c r="IJ777">
        <v>1.86844</v>
      </c>
      <c r="IK777">
        <v>5</v>
      </c>
      <c r="IL777">
        <v>0</v>
      </c>
      <c r="IM777">
        <v>0</v>
      </c>
      <c r="IN777">
        <v>0</v>
      </c>
      <c r="IO777" t="s">
        <v>441</v>
      </c>
      <c r="IP777" t="s">
        <v>442</v>
      </c>
      <c r="IQ777" t="s">
        <v>443</v>
      </c>
      <c r="IR777" t="s">
        <v>443</v>
      </c>
      <c r="IS777" t="s">
        <v>443</v>
      </c>
      <c r="IT777" t="s">
        <v>443</v>
      </c>
      <c r="IU777">
        <v>0</v>
      </c>
      <c r="IV777">
        <v>100</v>
      </c>
      <c r="IW777">
        <v>100</v>
      </c>
      <c r="IX777">
        <v>4.79</v>
      </c>
      <c r="IY777">
        <v>0.3681</v>
      </c>
      <c r="IZ777">
        <v>0.591063205497763</v>
      </c>
      <c r="JA777">
        <v>0.00362635438953289</v>
      </c>
      <c r="JB777">
        <v>-8.50754122937555e-07</v>
      </c>
      <c r="JC777">
        <v>2.87264459290622e-10</v>
      </c>
      <c r="JD777">
        <v>-0.103101814204982</v>
      </c>
      <c r="JE777">
        <v>-0.017656537129445</v>
      </c>
      <c r="JF777">
        <v>0.00217271289782075</v>
      </c>
      <c r="JG777">
        <v>-2.34727275410467e-05</v>
      </c>
      <c r="JH777">
        <v>4</v>
      </c>
      <c r="JI777">
        <v>2183</v>
      </c>
      <c r="JJ777">
        <v>1</v>
      </c>
      <c r="JK777">
        <v>27</v>
      </c>
      <c r="JL777">
        <v>29322632.1</v>
      </c>
      <c r="JM777">
        <v>29322632.1</v>
      </c>
      <c r="JN777">
        <v>2.76611</v>
      </c>
      <c r="JO777">
        <v>2.62695</v>
      </c>
      <c r="JP777">
        <v>1.54785</v>
      </c>
      <c r="JQ777">
        <v>2.31323</v>
      </c>
      <c r="JR777">
        <v>1.64673</v>
      </c>
      <c r="JS777">
        <v>2.38159</v>
      </c>
      <c r="JT777">
        <v>34.3952</v>
      </c>
      <c r="JU777">
        <v>24.1926</v>
      </c>
      <c r="JV777">
        <v>18</v>
      </c>
      <c r="JW777">
        <v>506.514</v>
      </c>
      <c r="JX777">
        <v>393.021</v>
      </c>
      <c r="JY777">
        <v>27.86</v>
      </c>
      <c r="JZ777">
        <v>27.8326</v>
      </c>
      <c r="KA777">
        <v>30.0001</v>
      </c>
      <c r="KB777">
        <v>27.7789</v>
      </c>
      <c r="KC777">
        <v>27.7301</v>
      </c>
      <c r="KD777">
        <v>55.3462</v>
      </c>
      <c r="KE777">
        <v>14.8465</v>
      </c>
      <c r="KF777">
        <v>21.2713</v>
      </c>
      <c r="KG777">
        <v>27.8816</v>
      </c>
      <c r="KH777">
        <v>1494.17</v>
      </c>
      <c r="KI777">
        <v>21.0734</v>
      </c>
      <c r="KJ777">
        <v>96.6762</v>
      </c>
      <c r="KK777">
        <v>94.703</v>
      </c>
    </row>
    <row r="778" spans="1:297">
      <c r="A778">
        <v>762</v>
      </c>
      <c r="B778">
        <v>1759357932.1</v>
      </c>
      <c r="C778">
        <v>25072.0999999046</v>
      </c>
      <c r="D778" t="s">
        <v>1972</v>
      </c>
      <c r="E778" t="s">
        <v>1973</v>
      </c>
      <c r="F778">
        <v>5</v>
      </c>
      <c r="G778" t="s">
        <v>1795</v>
      </c>
      <c r="H778" t="s">
        <v>436</v>
      </c>
      <c r="I778">
        <v>1759357923.94615</v>
      </c>
      <c r="J778">
        <f>(K778)/1000</f>
        <v>0</v>
      </c>
      <c r="K778">
        <f>IF(DP778, AN778, AH778)</f>
        <v>0</v>
      </c>
      <c r="L778">
        <f>IF(DP778, AI778, AG778)</f>
        <v>0</v>
      </c>
      <c r="M778">
        <f>DR778 - IF(AU778&gt;1, L778*DL778*100.0/(AW778), 0)</f>
        <v>0</v>
      </c>
      <c r="N778">
        <f>((T778-J778/2)*M778-L778)/(T778+J778/2)</f>
        <v>0</v>
      </c>
      <c r="O778">
        <f>N778*(DY778+DZ778)/1000.0</f>
        <v>0</v>
      </c>
      <c r="P778">
        <f>(DR778 - IF(AU778&gt;1, L778*DL778*100.0/(AW778), 0))*(DY778+DZ778)/1000.0</f>
        <v>0</v>
      </c>
      <c r="Q778">
        <f>2.0/((1/S778-1/R778)+SIGN(S778)*SQRT((1/S778-1/R778)*(1/S778-1/R778) + 4*DM778/((DM778+1)*(DM778+1))*(2*1/S778*1/R778-1/R778*1/R778)))</f>
        <v>0</v>
      </c>
      <c r="R778">
        <f>IF(LEFT(DN778,1)&lt;&gt;"0",IF(LEFT(DN778,1)="1",3.0,DO778),$D$5+$E$5*(EF778*DY778/($K$5*1000))+$F$5*(EF778*DY778/($K$5*1000))*MAX(MIN(DL778,$J$5),$I$5)*MAX(MIN(DL778,$J$5),$I$5)+$G$5*MAX(MIN(DL778,$J$5),$I$5)*(EF778*DY778/($K$5*1000))+$H$5*(EF778*DY778/($K$5*1000))*(EF778*DY778/($K$5*1000)))</f>
        <v>0</v>
      </c>
      <c r="S778">
        <f>J778*(1000-(1000*0.61365*exp(17.502*W778/(240.97+W778))/(DY778+DZ778)+DT778)/2)/(1000*0.61365*exp(17.502*W778/(240.97+W778))/(DY778+DZ778)-DT778)</f>
        <v>0</v>
      </c>
      <c r="T778">
        <f>1/((DM778+1)/(Q778/1.6)+1/(R778/1.37)) + DM778/((DM778+1)/(Q778/1.6) + DM778/(R778/1.37))</f>
        <v>0</v>
      </c>
      <c r="U778">
        <f>(DH778*DK778)</f>
        <v>0</v>
      </c>
      <c r="V778">
        <f>(EA778+(U778+2*0.95*5.67E-8*(((EA778+$B$7)+273)^4-(EA778+273)^4)-44100*J778)/(1.84*29.3*R778+8*0.95*5.67E-8*(EA778+273)^3))</f>
        <v>0</v>
      </c>
      <c r="W778">
        <f>($C$7*EB778+$D$7*EC778+$E$7*V778)</f>
        <v>0</v>
      </c>
      <c r="X778">
        <f>0.61365*exp(17.502*W778/(240.97+W778))</f>
        <v>0</v>
      </c>
      <c r="Y778">
        <f>(Z778/AA778*100)</f>
        <v>0</v>
      </c>
      <c r="Z778">
        <f>DT778*(DY778+DZ778)/1000</f>
        <v>0</v>
      </c>
      <c r="AA778">
        <f>0.61365*exp(17.502*EA778/(240.97+EA778))</f>
        <v>0</v>
      </c>
      <c r="AB778">
        <f>(X778-DT778*(DY778+DZ778)/1000)</f>
        <v>0</v>
      </c>
      <c r="AC778">
        <f>(-J778*44100)</f>
        <v>0</v>
      </c>
      <c r="AD778">
        <f>2*29.3*R778*0.92*(EA778-W778)</f>
        <v>0</v>
      </c>
      <c r="AE778">
        <f>2*0.95*5.67E-8*(((EA778+$B$7)+273)^4-(W778+273)^4)</f>
        <v>0</v>
      </c>
      <c r="AF778">
        <f>U778+AE778+AC778+AD778</f>
        <v>0</v>
      </c>
      <c r="AG778">
        <f>DX778*AU778*(DS778-DR778*(1000-AU778*DU778)/(1000-AU778*DT778))/(100*DL778)</f>
        <v>0</v>
      </c>
      <c r="AH778">
        <f>1000*DX778*AU778*(DT778-DU778)/(100*DL778*(1000-AU778*DT778))</f>
        <v>0</v>
      </c>
      <c r="AI778">
        <f>(AJ778 - AK778 - DY778*1E3/(8.314*(EA778+273.15)) * AM778/DX778 * AL778) * DX778/(100*DL778) * (1000 - DU778)/1000</f>
        <v>0</v>
      </c>
      <c r="AJ778">
        <v>1508.71272931144</v>
      </c>
      <c r="AK778">
        <v>1452.46703030303</v>
      </c>
      <c r="AL778">
        <v>3.24035831777933</v>
      </c>
      <c r="AM778">
        <v>64.7014413785426</v>
      </c>
      <c r="AN778">
        <f>(AP778 - AO778 + DY778*1E3/(8.314*(EA778+273.15)) * AR778/DX778 * AQ778) * DX778/(100*DL778) * 1000/(1000 - AP778)</f>
        <v>0</v>
      </c>
      <c r="AO778">
        <v>21.1508959083128</v>
      </c>
      <c r="AP778">
        <v>23.6660527272727</v>
      </c>
      <c r="AQ778">
        <v>-1.66812518088839e-05</v>
      </c>
      <c r="AR778">
        <v>119.371846667819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MAX(0,($B$13+$C$13*EF778)/(1+$D$13*EF778)*DY778/(EA778+273)*$E$13)</f>
        <v>0</v>
      </c>
      <c r="AX778" t="s">
        <v>437</v>
      </c>
      <c r="AY778" t="s">
        <v>437</v>
      </c>
      <c r="AZ778">
        <v>0</v>
      </c>
      <c r="BA778">
        <v>0</v>
      </c>
      <c r="BB778">
        <f>1-AZ778/BA778</f>
        <v>0</v>
      </c>
      <c r="BC778">
        <v>0</v>
      </c>
      <c r="BD778" t="s">
        <v>437</v>
      </c>
      <c r="BE778" t="s">
        <v>437</v>
      </c>
      <c r="BF778">
        <v>0</v>
      </c>
      <c r="BG778">
        <v>0</v>
      </c>
      <c r="BH778">
        <f>1-BF778/BG778</f>
        <v>0</v>
      </c>
      <c r="BI778">
        <v>0.5</v>
      </c>
      <c r="BJ778">
        <f>DI778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437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DH778">
        <f>$B$11*EG778+$C$11*EH778+$F$11*ES778*(1-EV778)</f>
        <v>0</v>
      </c>
      <c r="DI778">
        <f>DH778*DJ778</f>
        <v>0</v>
      </c>
      <c r="DJ778">
        <f>($B$11*$D$9+$C$11*$D$9+$F$11*((FF778+EX778)/MAX(FF778+EX778+FG778, 0.1)*$I$9+FG778/MAX(FF778+EX778+FG778, 0.1)*$J$9))/($B$11+$C$11+$F$11)</f>
        <v>0</v>
      </c>
      <c r="DK778">
        <f>($B$11*$K$9+$C$11*$K$9+$F$11*((FF778+EX778)/MAX(FF778+EX778+FG778, 0.1)*$P$9+FG778/MAX(FF778+EX778+FG778, 0.1)*$Q$9))/($B$11+$C$11+$F$11)</f>
        <v>0</v>
      </c>
      <c r="DL778">
        <v>5.9</v>
      </c>
      <c r="DM778">
        <v>0.5</v>
      </c>
      <c r="DN778" t="s">
        <v>438</v>
      </c>
      <c r="DO778">
        <v>2</v>
      </c>
      <c r="DP778" t="b">
        <v>1</v>
      </c>
      <c r="DQ778">
        <v>1759357923.94615</v>
      </c>
      <c r="DR778">
        <v>1394.84076923077</v>
      </c>
      <c r="DS778">
        <v>1461.17307692308</v>
      </c>
      <c r="DT778">
        <v>23.6636153846154</v>
      </c>
      <c r="DU778">
        <v>21.1463692307692</v>
      </c>
      <c r="DV778">
        <v>1390.08153846154</v>
      </c>
      <c r="DW778">
        <v>23.2956923076923</v>
      </c>
      <c r="DX778">
        <v>500.003538461538</v>
      </c>
      <c r="DY778">
        <v>90.2685153846154</v>
      </c>
      <c r="DZ778">
        <v>0.0325371</v>
      </c>
      <c r="EA778">
        <v>30.0486076923077</v>
      </c>
      <c r="EB778">
        <v>29.9529307692308</v>
      </c>
      <c r="EC778">
        <v>999.9</v>
      </c>
      <c r="ED778">
        <v>0</v>
      </c>
      <c r="EE778">
        <v>0</v>
      </c>
      <c r="EF778">
        <v>10000.6353846154</v>
      </c>
      <c r="EG778">
        <v>0</v>
      </c>
      <c r="EH778">
        <v>14.6185</v>
      </c>
      <c r="EI778">
        <v>-66.3332</v>
      </c>
      <c r="EJ778">
        <v>1428.65</v>
      </c>
      <c r="EK778">
        <v>1492.74</v>
      </c>
      <c r="EL778">
        <v>2.51724923076923</v>
      </c>
      <c r="EM778">
        <v>1461.17307692308</v>
      </c>
      <c r="EN778">
        <v>21.1463692307692</v>
      </c>
      <c r="EO778">
        <v>2.13608</v>
      </c>
      <c r="EP778">
        <v>1.90885</v>
      </c>
      <c r="EQ778">
        <v>18.4908153846154</v>
      </c>
      <c r="ER778">
        <v>16.7078692307692</v>
      </c>
      <c r="ES778">
        <v>1999.98769230769</v>
      </c>
      <c r="ET778">
        <v>0.980002230769231</v>
      </c>
      <c r="EU778">
        <v>0.0199976461538462</v>
      </c>
      <c r="EV778">
        <v>0</v>
      </c>
      <c r="EW778">
        <v>977.348615384615</v>
      </c>
      <c r="EX778">
        <v>5.00059</v>
      </c>
      <c r="EY778">
        <v>19694.7230769231</v>
      </c>
      <c r="EZ778">
        <v>17360.2307692308</v>
      </c>
      <c r="FA778">
        <v>41.3024615384615</v>
      </c>
      <c r="FB778">
        <v>41.0190769230769</v>
      </c>
      <c r="FC778">
        <v>40.625</v>
      </c>
      <c r="FD778">
        <v>40.5862307692308</v>
      </c>
      <c r="FE778">
        <v>42.25</v>
      </c>
      <c r="FF778">
        <v>1955.09076923077</v>
      </c>
      <c r="FG778">
        <v>39.8938461538461</v>
      </c>
      <c r="FH778">
        <v>0</v>
      </c>
      <c r="FI778">
        <v>1759357933.2</v>
      </c>
      <c r="FJ778">
        <v>0</v>
      </c>
      <c r="FK778">
        <v>977.708</v>
      </c>
      <c r="FL778">
        <v>18.1960769154203</v>
      </c>
      <c r="FM778">
        <v>349.492307678204</v>
      </c>
      <c r="FN778">
        <v>19701.196</v>
      </c>
      <c r="FO778">
        <v>15</v>
      </c>
      <c r="FP778">
        <v>0</v>
      </c>
      <c r="FQ778" t="s">
        <v>439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-66.494705</v>
      </c>
      <c r="GD778">
        <v>1.54734586466174</v>
      </c>
      <c r="GE778">
        <v>0.617248087461597</v>
      </c>
      <c r="GF778">
        <v>0</v>
      </c>
      <c r="GG778">
        <v>976.472911764706</v>
      </c>
      <c r="GH778">
        <v>18.6489381177849</v>
      </c>
      <c r="GI778">
        <v>1.84358636051722</v>
      </c>
      <c r="GJ778">
        <v>-1</v>
      </c>
      <c r="GK778">
        <v>2.521742</v>
      </c>
      <c r="GL778">
        <v>-0.0770219548872172</v>
      </c>
      <c r="GM778">
        <v>0.00950030557403287</v>
      </c>
      <c r="GN778">
        <v>1</v>
      </c>
      <c r="GO778">
        <v>1</v>
      </c>
      <c r="GP778">
        <v>2</v>
      </c>
      <c r="GQ778" t="s">
        <v>448</v>
      </c>
      <c r="GR778">
        <v>3.13241</v>
      </c>
      <c r="GS778">
        <v>2.71061</v>
      </c>
      <c r="GT778">
        <v>0.20567</v>
      </c>
      <c r="GU778">
        <v>0.211829</v>
      </c>
      <c r="GV778">
        <v>0.101818</v>
      </c>
      <c r="GW778">
        <v>0.0946313</v>
      </c>
      <c r="GX778">
        <v>29937.2</v>
      </c>
      <c r="GY778">
        <v>31840.5</v>
      </c>
      <c r="GZ778">
        <v>34095.2</v>
      </c>
      <c r="HA778">
        <v>36573</v>
      </c>
      <c r="HB778">
        <v>43251.8</v>
      </c>
      <c r="HC778">
        <v>47550.2</v>
      </c>
      <c r="HD778">
        <v>53179.4</v>
      </c>
      <c r="HE778">
        <v>58449.3</v>
      </c>
      <c r="HF778">
        <v>1.96275</v>
      </c>
      <c r="HG778">
        <v>1.784</v>
      </c>
      <c r="HH778">
        <v>0.141114</v>
      </c>
      <c r="HI778">
        <v>0</v>
      </c>
      <c r="HJ778">
        <v>27.6674</v>
      </c>
      <c r="HK778">
        <v>999.9</v>
      </c>
      <c r="HL778">
        <v>49.493</v>
      </c>
      <c r="HM778">
        <v>30.907</v>
      </c>
      <c r="HN778">
        <v>24.6054</v>
      </c>
      <c r="HO778">
        <v>54.6815</v>
      </c>
      <c r="HP778">
        <v>45.8694</v>
      </c>
      <c r="HQ778">
        <v>1</v>
      </c>
      <c r="HR778">
        <v>0.0374136</v>
      </c>
      <c r="HS778">
        <v>-0.519082</v>
      </c>
      <c r="HT778">
        <v>20.112</v>
      </c>
      <c r="HU778">
        <v>5.19812</v>
      </c>
      <c r="HV778">
        <v>12.004</v>
      </c>
      <c r="HW778">
        <v>4.97535</v>
      </c>
      <c r="HX778">
        <v>3.29398</v>
      </c>
      <c r="HY778">
        <v>9999</v>
      </c>
      <c r="HZ778">
        <v>9999</v>
      </c>
      <c r="IA778">
        <v>999.9</v>
      </c>
      <c r="IB778">
        <v>9999</v>
      </c>
      <c r="IC778">
        <v>1.86326</v>
      </c>
      <c r="ID778">
        <v>1.86813</v>
      </c>
      <c r="IE778">
        <v>1.86792</v>
      </c>
      <c r="IF778">
        <v>1.86905</v>
      </c>
      <c r="IG778">
        <v>1.86987</v>
      </c>
      <c r="IH778">
        <v>1.86591</v>
      </c>
      <c r="II778">
        <v>1.86698</v>
      </c>
      <c r="IJ778">
        <v>1.86844</v>
      </c>
      <c r="IK778">
        <v>5</v>
      </c>
      <c r="IL778">
        <v>0</v>
      </c>
      <c r="IM778">
        <v>0</v>
      </c>
      <c r="IN778">
        <v>0</v>
      </c>
      <c r="IO778" t="s">
        <v>441</v>
      </c>
      <c r="IP778" t="s">
        <v>442</v>
      </c>
      <c r="IQ778" t="s">
        <v>443</v>
      </c>
      <c r="IR778" t="s">
        <v>443</v>
      </c>
      <c r="IS778" t="s">
        <v>443</v>
      </c>
      <c r="IT778" t="s">
        <v>443</v>
      </c>
      <c r="IU778">
        <v>0</v>
      </c>
      <c r="IV778">
        <v>100</v>
      </c>
      <c r="IW778">
        <v>100</v>
      </c>
      <c r="IX778">
        <v>4.84</v>
      </c>
      <c r="IY778">
        <v>0.3681</v>
      </c>
      <c r="IZ778">
        <v>0.591063205497763</v>
      </c>
      <c r="JA778">
        <v>0.00362635438953289</v>
      </c>
      <c r="JB778">
        <v>-8.50754122937555e-07</v>
      </c>
      <c r="JC778">
        <v>2.87264459290622e-10</v>
      </c>
      <c r="JD778">
        <v>-0.103101814204982</v>
      </c>
      <c r="JE778">
        <v>-0.017656537129445</v>
      </c>
      <c r="JF778">
        <v>0.00217271289782075</v>
      </c>
      <c r="JG778">
        <v>-2.34727275410467e-05</v>
      </c>
      <c r="JH778">
        <v>4</v>
      </c>
      <c r="JI778">
        <v>2183</v>
      </c>
      <c r="JJ778">
        <v>1</v>
      </c>
      <c r="JK778">
        <v>27</v>
      </c>
      <c r="JL778">
        <v>29322632.2</v>
      </c>
      <c r="JM778">
        <v>29322632.2</v>
      </c>
      <c r="JN778">
        <v>2.79053</v>
      </c>
      <c r="JO778">
        <v>2.60376</v>
      </c>
      <c r="JP778">
        <v>1.54785</v>
      </c>
      <c r="JQ778">
        <v>2.31201</v>
      </c>
      <c r="JR778">
        <v>1.64673</v>
      </c>
      <c r="JS778">
        <v>2.35718</v>
      </c>
      <c r="JT778">
        <v>34.3952</v>
      </c>
      <c r="JU778">
        <v>24.1926</v>
      </c>
      <c r="JV778">
        <v>18</v>
      </c>
      <c r="JW778">
        <v>506.444</v>
      </c>
      <c r="JX778">
        <v>392.854</v>
      </c>
      <c r="JY778">
        <v>27.8877</v>
      </c>
      <c r="JZ778">
        <v>27.835</v>
      </c>
      <c r="KA778">
        <v>30.0002</v>
      </c>
      <c r="KB778">
        <v>27.7802</v>
      </c>
      <c r="KC778">
        <v>27.7313</v>
      </c>
      <c r="KD778">
        <v>55.8974</v>
      </c>
      <c r="KE778">
        <v>15.1167</v>
      </c>
      <c r="KF778">
        <v>21.6524</v>
      </c>
      <c r="KG778">
        <v>27.9083</v>
      </c>
      <c r="KH778">
        <v>1507.77</v>
      </c>
      <c r="KI778">
        <v>21.0734</v>
      </c>
      <c r="KJ778">
        <v>96.6752</v>
      </c>
      <c r="KK778">
        <v>94.7022</v>
      </c>
    </row>
    <row r="779" spans="1:297">
      <c r="A779">
        <v>763</v>
      </c>
      <c r="B779">
        <v>1759357937.1</v>
      </c>
      <c r="C779">
        <v>25077.0999999046</v>
      </c>
      <c r="D779" t="s">
        <v>1974</v>
      </c>
      <c r="E779" t="s">
        <v>1975</v>
      </c>
      <c r="F779">
        <v>5</v>
      </c>
      <c r="G779" t="s">
        <v>1795</v>
      </c>
      <c r="H779" t="s">
        <v>436</v>
      </c>
      <c r="I779">
        <v>1759357928.94615</v>
      </c>
      <c r="J779">
        <f>(K779)/1000</f>
        <v>0</v>
      </c>
      <c r="K779">
        <f>IF(DP779, AN779, AH779)</f>
        <v>0</v>
      </c>
      <c r="L779">
        <f>IF(DP779, AI779, AG779)</f>
        <v>0</v>
      </c>
      <c r="M779">
        <f>DR779 - IF(AU779&gt;1, L779*DL779*100.0/(AW779), 0)</f>
        <v>0</v>
      </c>
      <c r="N779">
        <f>((T779-J779/2)*M779-L779)/(T779+J779/2)</f>
        <v>0</v>
      </c>
      <c r="O779">
        <f>N779*(DY779+DZ779)/1000.0</f>
        <v>0</v>
      </c>
      <c r="P779">
        <f>(DR779 - IF(AU779&gt;1, L779*DL779*100.0/(AW779), 0))*(DY779+DZ779)/1000.0</f>
        <v>0</v>
      </c>
      <c r="Q779">
        <f>2.0/((1/S779-1/R779)+SIGN(S779)*SQRT((1/S779-1/R779)*(1/S779-1/R779) + 4*DM779/((DM779+1)*(DM779+1))*(2*1/S779*1/R779-1/R779*1/R779)))</f>
        <v>0</v>
      </c>
      <c r="R779">
        <f>IF(LEFT(DN779,1)&lt;&gt;"0",IF(LEFT(DN779,1)="1",3.0,DO779),$D$5+$E$5*(EF779*DY779/($K$5*1000))+$F$5*(EF779*DY779/($K$5*1000))*MAX(MIN(DL779,$J$5),$I$5)*MAX(MIN(DL779,$J$5),$I$5)+$G$5*MAX(MIN(DL779,$J$5),$I$5)*(EF779*DY779/($K$5*1000))+$H$5*(EF779*DY779/($K$5*1000))*(EF779*DY779/($K$5*1000)))</f>
        <v>0</v>
      </c>
      <c r="S779">
        <f>J779*(1000-(1000*0.61365*exp(17.502*W779/(240.97+W779))/(DY779+DZ779)+DT779)/2)/(1000*0.61365*exp(17.502*W779/(240.97+W779))/(DY779+DZ779)-DT779)</f>
        <v>0</v>
      </c>
      <c r="T779">
        <f>1/((DM779+1)/(Q779/1.6)+1/(R779/1.37)) + DM779/((DM779+1)/(Q779/1.6) + DM779/(R779/1.37))</f>
        <v>0</v>
      </c>
      <c r="U779">
        <f>(DH779*DK779)</f>
        <v>0</v>
      </c>
      <c r="V779">
        <f>(EA779+(U779+2*0.95*5.67E-8*(((EA779+$B$7)+273)^4-(EA779+273)^4)-44100*J779)/(1.84*29.3*R779+8*0.95*5.67E-8*(EA779+273)^3))</f>
        <v>0</v>
      </c>
      <c r="W779">
        <f>($C$7*EB779+$D$7*EC779+$E$7*V779)</f>
        <v>0</v>
      </c>
      <c r="X779">
        <f>0.61365*exp(17.502*W779/(240.97+W779))</f>
        <v>0</v>
      </c>
      <c r="Y779">
        <f>(Z779/AA779*100)</f>
        <v>0</v>
      </c>
      <c r="Z779">
        <f>DT779*(DY779+DZ779)/1000</f>
        <v>0</v>
      </c>
      <c r="AA779">
        <f>0.61365*exp(17.502*EA779/(240.97+EA779))</f>
        <v>0</v>
      </c>
      <c r="AB779">
        <f>(X779-DT779*(DY779+DZ779)/1000)</f>
        <v>0</v>
      </c>
      <c r="AC779">
        <f>(-J779*44100)</f>
        <v>0</v>
      </c>
      <c r="AD779">
        <f>2*29.3*R779*0.92*(EA779-W779)</f>
        <v>0</v>
      </c>
      <c r="AE779">
        <f>2*0.95*5.67E-8*(((EA779+$B$7)+273)^4-(W779+273)^4)</f>
        <v>0</v>
      </c>
      <c r="AF779">
        <f>U779+AE779+AC779+AD779</f>
        <v>0</v>
      </c>
      <c r="AG779">
        <f>DX779*AU779*(DS779-DR779*(1000-AU779*DU779)/(1000-AU779*DT779))/(100*DL779)</f>
        <v>0</v>
      </c>
      <c r="AH779">
        <f>1000*DX779*AU779*(DT779-DU779)/(100*DL779*(1000-AU779*DT779))</f>
        <v>0</v>
      </c>
      <c r="AI779">
        <f>(AJ779 - AK779 - DY779*1E3/(8.314*(EA779+273.15)) * AM779/DX779 * AL779) * DX779/(100*DL779) * (1000 - DU779)/1000</f>
        <v>0</v>
      </c>
      <c r="AJ779">
        <v>1526.35099873032</v>
      </c>
      <c r="AK779">
        <v>1469.68472727273</v>
      </c>
      <c r="AL779">
        <v>3.43998080860761</v>
      </c>
      <c r="AM779">
        <v>64.7014413785426</v>
      </c>
      <c r="AN779">
        <f>(AP779 - AO779 + DY779*1E3/(8.314*(EA779+273.15)) * AR779/DX779 * AQ779) * DX779/(100*DL779) * 1000/(1000 - AP779)</f>
        <v>0</v>
      </c>
      <c r="AO779">
        <v>21.1196589317798</v>
      </c>
      <c r="AP779">
        <v>23.6514296969697</v>
      </c>
      <c r="AQ779">
        <v>-0.00030510163409825</v>
      </c>
      <c r="AR779">
        <v>119.371846667819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MAX(0,($B$13+$C$13*EF779)/(1+$D$13*EF779)*DY779/(EA779+273)*$E$13)</f>
        <v>0</v>
      </c>
      <c r="AX779" t="s">
        <v>437</v>
      </c>
      <c r="AY779" t="s">
        <v>437</v>
      </c>
      <c r="AZ779">
        <v>0</v>
      </c>
      <c r="BA779">
        <v>0</v>
      </c>
      <c r="BB779">
        <f>1-AZ779/BA779</f>
        <v>0</v>
      </c>
      <c r="BC779">
        <v>0</v>
      </c>
      <c r="BD779" t="s">
        <v>437</v>
      </c>
      <c r="BE779" t="s">
        <v>437</v>
      </c>
      <c r="BF779">
        <v>0</v>
      </c>
      <c r="BG779">
        <v>0</v>
      </c>
      <c r="BH779">
        <f>1-BF779/BG779</f>
        <v>0</v>
      </c>
      <c r="BI779">
        <v>0.5</v>
      </c>
      <c r="BJ779">
        <f>DI779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437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DH779">
        <f>$B$11*EG779+$C$11*EH779+$F$11*ES779*(1-EV779)</f>
        <v>0</v>
      </c>
      <c r="DI779">
        <f>DH779*DJ779</f>
        <v>0</v>
      </c>
      <c r="DJ779">
        <f>($B$11*$D$9+$C$11*$D$9+$F$11*((FF779+EX779)/MAX(FF779+EX779+FG779, 0.1)*$I$9+FG779/MAX(FF779+EX779+FG779, 0.1)*$J$9))/($B$11+$C$11+$F$11)</f>
        <v>0</v>
      </c>
      <c r="DK779">
        <f>($B$11*$K$9+$C$11*$K$9+$F$11*((FF779+EX779)/MAX(FF779+EX779+FG779, 0.1)*$P$9+FG779/MAX(FF779+EX779+FG779, 0.1)*$Q$9))/($B$11+$C$11+$F$11)</f>
        <v>0</v>
      </c>
      <c r="DL779">
        <v>5.9</v>
      </c>
      <c r="DM779">
        <v>0.5</v>
      </c>
      <c r="DN779" t="s">
        <v>438</v>
      </c>
      <c r="DO779">
        <v>2</v>
      </c>
      <c r="DP779" t="b">
        <v>1</v>
      </c>
      <c r="DQ779">
        <v>1759357928.94615</v>
      </c>
      <c r="DR779">
        <v>1411.28692307692</v>
      </c>
      <c r="DS779">
        <v>1477.99</v>
      </c>
      <c r="DT779">
        <v>23.6633538461538</v>
      </c>
      <c r="DU779">
        <v>21.1387923076923</v>
      </c>
      <c r="DV779">
        <v>1406.47846153846</v>
      </c>
      <c r="DW779">
        <v>23.2954307692308</v>
      </c>
      <c r="DX779">
        <v>499.997461538461</v>
      </c>
      <c r="DY779">
        <v>90.2689923076923</v>
      </c>
      <c r="DZ779">
        <v>0.0326384230769231</v>
      </c>
      <c r="EA779">
        <v>30.0557307692308</v>
      </c>
      <c r="EB779">
        <v>29.9612538461538</v>
      </c>
      <c r="EC779">
        <v>999.9</v>
      </c>
      <c r="ED779">
        <v>0</v>
      </c>
      <c r="EE779">
        <v>0</v>
      </c>
      <c r="EF779">
        <v>9998.52461538462</v>
      </c>
      <c r="EG779">
        <v>0</v>
      </c>
      <c r="EH779">
        <v>14.6185</v>
      </c>
      <c r="EI779">
        <v>-66.7047</v>
      </c>
      <c r="EJ779">
        <v>1445.49384615385</v>
      </c>
      <c r="EK779">
        <v>1509.90923076923</v>
      </c>
      <c r="EL779">
        <v>2.52456076923077</v>
      </c>
      <c r="EM779">
        <v>1477.99</v>
      </c>
      <c r="EN779">
        <v>21.1387923076923</v>
      </c>
      <c r="EO779">
        <v>2.13606769230769</v>
      </c>
      <c r="EP779">
        <v>1.90817769230769</v>
      </c>
      <c r="EQ779">
        <v>18.4907076923077</v>
      </c>
      <c r="ER779">
        <v>16.7023076923077</v>
      </c>
      <c r="ES779">
        <v>1999.96153846154</v>
      </c>
      <c r="ET779">
        <v>0.980001923076923</v>
      </c>
      <c r="EU779">
        <v>0.0199978846153846</v>
      </c>
      <c r="EV779">
        <v>0</v>
      </c>
      <c r="EW779">
        <v>978.734307692308</v>
      </c>
      <c r="EX779">
        <v>5.00059</v>
      </c>
      <c r="EY779">
        <v>19723.3307692308</v>
      </c>
      <c r="EZ779">
        <v>17360</v>
      </c>
      <c r="FA779">
        <v>41.2929230769231</v>
      </c>
      <c r="FB779">
        <v>41.0190769230769</v>
      </c>
      <c r="FC779">
        <v>40.625</v>
      </c>
      <c r="FD779">
        <v>40.5862307692308</v>
      </c>
      <c r="FE779">
        <v>42.2451538461538</v>
      </c>
      <c r="FF779">
        <v>1955.06384615385</v>
      </c>
      <c r="FG779">
        <v>39.8930769230769</v>
      </c>
      <c r="FH779">
        <v>0</v>
      </c>
      <c r="FI779">
        <v>1759357938</v>
      </c>
      <c r="FJ779">
        <v>0</v>
      </c>
      <c r="FK779">
        <v>979.03048</v>
      </c>
      <c r="FL779">
        <v>15.6832307437492</v>
      </c>
      <c r="FM779">
        <v>336.299999520295</v>
      </c>
      <c r="FN779">
        <v>19728.62</v>
      </c>
      <c r="FO779">
        <v>15</v>
      </c>
      <c r="FP779">
        <v>0</v>
      </c>
      <c r="FQ779" t="s">
        <v>439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-66.4961380952381</v>
      </c>
      <c r="GD779">
        <v>-3.11075844155852</v>
      </c>
      <c r="GE779">
        <v>0.584014348711684</v>
      </c>
      <c r="GF779">
        <v>0</v>
      </c>
      <c r="GG779">
        <v>977.898323529412</v>
      </c>
      <c r="GH779">
        <v>17.0801986245337</v>
      </c>
      <c r="GI779">
        <v>1.69644858663428</v>
      </c>
      <c r="GJ779">
        <v>-1</v>
      </c>
      <c r="GK779">
        <v>2.5226780952381</v>
      </c>
      <c r="GL779">
        <v>0.0647236363636403</v>
      </c>
      <c r="GM779">
        <v>0.0106610575813488</v>
      </c>
      <c r="GN779">
        <v>1</v>
      </c>
      <c r="GO779">
        <v>1</v>
      </c>
      <c r="GP779">
        <v>2</v>
      </c>
      <c r="GQ779" t="s">
        <v>448</v>
      </c>
      <c r="GR779">
        <v>3.1323</v>
      </c>
      <c r="GS779">
        <v>2.71085</v>
      </c>
      <c r="GT779">
        <v>0.207141</v>
      </c>
      <c r="GU779">
        <v>0.213229</v>
      </c>
      <c r="GV779">
        <v>0.101759</v>
      </c>
      <c r="GW779">
        <v>0.0945481</v>
      </c>
      <c r="GX779">
        <v>29881.5</v>
      </c>
      <c r="GY779">
        <v>31783.9</v>
      </c>
      <c r="GZ779">
        <v>34094.8</v>
      </c>
      <c r="HA779">
        <v>36572.9</v>
      </c>
      <c r="HB779">
        <v>43254.2</v>
      </c>
      <c r="HC779">
        <v>47554.8</v>
      </c>
      <c r="HD779">
        <v>53178.6</v>
      </c>
      <c r="HE779">
        <v>58449.3</v>
      </c>
      <c r="HF779">
        <v>1.96312</v>
      </c>
      <c r="HG779">
        <v>1.78425</v>
      </c>
      <c r="HH779">
        <v>0.141338</v>
      </c>
      <c r="HI779">
        <v>0</v>
      </c>
      <c r="HJ779">
        <v>27.6704</v>
      </c>
      <c r="HK779">
        <v>999.9</v>
      </c>
      <c r="HL779">
        <v>49.518</v>
      </c>
      <c r="HM779">
        <v>30.907</v>
      </c>
      <c r="HN779">
        <v>24.6176</v>
      </c>
      <c r="HO779">
        <v>54.0315</v>
      </c>
      <c r="HP779">
        <v>45.9175</v>
      </c>
      <c r="HQ779">
        <v>1</v>
      </c>
      <c r="HR779">
        <v>0.0374975</v>
      </c>
      <c r="HS779">
        <v>-0.518845</v>
      </c>
      <c r="HT779">
        <v>20.1122</v>
      </c>
      <c r="HU779">
        <v>5.19782</v>
      </c>
      <c r="HV779">
        <v>12.004</v>
      </c>
      <c r="HW779">
        <v>4.9751</v>
      </c>
      <c r="HX779">
        <v>3.29395</v>
      </c>
      <c r="HY779">
        <v>9999</v>
      </c>
      <c r="HZ779">
        <v>9999</v>
      </c>
      <c r="IA779">
        <v>999.9</v>
      </c>
      <c r="IB779">
        <v>9999</v>
      </c>
      <c r="IC779">
        <v>1.86326</v>
      </c>
      <c r="ID779">
        <v>1.86813</v>
      </c>
      <c r="IE779">
        <v>1.86791</v>
      </c>
      <c r="IF779">
        <v>1.86906</v>
      </c>
      <c r="IG779">
        <v>1.86985</v>
      </c>
      <c r="IH779">
        <v>1.8659</v>
      </c>
      <c r="II779">
        <v>1.86697</v>
      </c>
      <c r="IJ779">
        <v>1.86844</v>
      </c>
      <c r="IK779">
        <v>5</v>
      </c>
      <c r="IL779">
        <v>0</v>
      </c>
      <c r="IM779">
        <v>0</v>
      </c>
      <c r="IN779">
        <v>0</v>
      </c>
      <c r="IO779" t="s">
        <v>441</v>
      </c>
      <c r="IP779" t="s">
        <v>442</v>
      </c>
      <c r="IQ779" t="s">
        <v>443</v>
      </c>
      <c r="IR779" t="s">
        <v>443</v>
      </c>
      <c r="IS779" t="s">
        <v>443</v>
      </c>
      <c r="IT779" t="s">
        <v>443</v>
      </c>
      <c r="IU779">
        <v>0</v>
      </c>
      <c r="IV779">
        <v>100</v>
      </c>
      <c r="IW779">
        <v>100</v>
      </c>
      <c r="IX779">
        <v>4.88</v>
      </c>
      <c r="IY779">
        <v>0.3672</v>
      </c>
      <c r="IZ779">
        <v>0.591063205497763</v>
      </c>
      <c r="JA779">
        <v>0.00362635438953289</v>
      </c>
      <c r="JB779">
        <v>-8.50754122937555e-07</v>
      </c>
      <c r="JC779">
        <v>2.87264459290622e-10</v>
      </c>
      <c r="JD779">
        <v>-0.103101814204982</v>
      </c>
      <c r="JE779">
        <v>-0.017656537129445</v>
      </c>
      <c r="JF779">
        <v>0.00217271289782075</v>
      </c>
      <c r="JG779">
        <v>-2.34727275410467e-05</v>
      </c>
      <c r="JH779">
        <v>4</v>
      </c>
      <c r="JI779">
        <v>2183</v>
      </c>
      <c r="JJ779">
        <v>1</v>
      </c>
      <c r="JK779">
        <v>27</v>
      </c>
      <c r="JL779">
        <v>29322632.3</v>
      </c>
      <c r="JM779">
        <v>29322632.3</v>
      </c>
      <c r="JN779">
        <v>2.81738</v>
      </c>
      <c r="JO779">
        <v>2.61963</v>
      </c>
      <c r="JP779">
        <v>1.54785</v>
      </c>
      <c r="JQ779">
        <v>2.31323</v>
      </c>
      <c r="JR779">
        <v>1.64673</v>
      </c>
      <c r="JS779">
        <v>2.37183</v>
      </c>
      <c r="JT779">
        <v>34.3952</v>
      </c>
      <c r="JU779">
        <v>24.2013</v>
      </c>
      <c r="JV779">
        <v>18</v>
      </c>
      <c r="JW779">
        <v>506.711</v>
      </c>
      <c r="JX779">
        <v>393.003</v>
      </c>
      <c r="JY779">
        <v>27.9121</v>
      </c>
      <c r="JZ779">
        <v>27.835</v>
      </c>
      <c r="KA779">
        <v>30.0002</v>
      </c>
      <c r="KB779">
        <v>27.7824</v>
      </c>
      <c r="KC779">
        <v>27.7333</v>
      </c>
      <c r="KD779">
        <v>56.3591</v>
      </c>
      <c r="KE779">
        <v>15.1167</v>
      </c>
      <c r="KF779">
        <v>21.6524</v>
      </c>
      <c r="KG779">
        <v>27.9287</v>
      </c>
      <c r="KH779">
        <v>1521.26</v>
      </c>
      <c r="KI779">
        <v>21.0735</v>
      </c>
      <c r="KJ779">
        <v>96.6739</v>
      </c>
      <c r="KK779">
        <v>94.7021</v>
      </c>
    </row>
    <row r="780" spans="1:297">
      <c r="A780">
        <v>764</v>
      </c>
      <c r="B780">
        <v>1759357942.1</v>
      </c>
      <c r="C780">
        <v>25082.0999999046</v>
      </c>
      <c r="D780" t="s">
        <v>1976</v>
      </c>
      <c r="E780" t="s">
        <v>1977</v>
      </c>
      <c r="F780">
        <v>5</v>
      </c>
      <c r="G780" t="s">
        <v>1795</v>
      </c>
      <c r="H780" t="s">
        <v>436</v>
      </c>
      <c r="I780">
        <v>1759357933.94615</v>
      </c>
      <c r="J780">
        <f>(K780)/1000</f>
        <v>0</v>
      </c>
      <c r="K780">
        <f>IF(DP780, AN780, AH780)</f>
        <v>0</v>
      </c>
      <c r="L780">
        <f>IF(DP780, AI780, AG780)</f>
        <v>0</v>
      </c>
      <c r="M780">
        <f>DR780 - IF(AU780&gt;1, L780*DL780*100.0/(AW780), 0)</f>
        <v>0</v>
      </c>
      <c r="N780">
        <f>((T780-J780/2)*M780-L780)/(T780+J780/2)</f>
        <v>0</v>
      </c>
      <c r="O780">
        <f>N780*(DY780+DZ780)/1000.0</f>
        <v>0</v>
      </c>
      <c r="P780">
        <f>(DR780 - IF(AU780&gt;1, L780*DL780*100.0/(AW780), 0))*(DY780+DZ780)/1000.0</f>
        <v>0</v>
      </c>
      <c r="Q780">
        <f>2.0/((1/S780-1/R780)+SIGN(S780)*SQRT((1/S780-1/R780)*(1/S780-1/R780) + 4*DM780/((DM780+1)*(DM780+1))*(2*1/S780*1/R780-1/R780*1/R780)))</f>
        <v>0</v>
      </c>
      <c r="R780">
        <f>IF(LEFT(DN780,1)&lt;&gt;"0",IF(LEFT(DN780,1)="1",3.0,DO780),$D$5+$E$5*(EF780*DY780/($K$5*1000))+$F$5*(EF780*DY780/($K$5*1000))*MAX(MIN(DL780,$J$5),$I$5)*MAX(MIN(DL780,$J$5),$I$5)+$G$5*MAX(MIN(DL780,$J$5),$I$5)*(EF780*DY780/($K$5*1000))+$H$5*(EF780*DY780/($K$5*1000))*(EF780*DY780/($K$5*1000)))</f>
        <v>0</v>
      </c>
      <c r="S780">
        <f>J780*(1000-(1000*0.61365*exp(17.502*W780/(240.97+W780))/(DY780+DZ780)+DT780)/2)/(1000*0.61365*exp(17.502*W780/(240.97+W780))/(DY780+DZ780)-DT780)</f>
        <v>0</v>
      </c>
      <c r="T780">
        <f>1/((DM780+1)/(Q780/1.6)+1/(R780/1.37)) + DM780/((DM780+1)/(Q780/1.6) + DM780/(R780/1.37))</f>
        <v>0</v>
      </c>
      <c r="U780">
        <f>(DH780*DK780)</f>
        <v>0</v>
      </c>
      <c r="V780">
        <f>(EA780+(U780+2*0.95*5.67E-8*(((EA780+$B$7)+273)^4-(EA780+273)^4)-44100*J780)/(1.84*29.3*R780+8*0.95*5.67E-8*(EA780+273)^3))</f>
        <v>0</v>
      </c>
      <c r="W780">
        <f>($C$7*EB780+$D$7*EC780+$E$7*V780)</f>
        <v>0</v>
      </c>
      <c r="X780">
        <f>0.61365*exp(17.502*W780/(240.97+W780))</f>
        <v>0</v>
      </c>
      <c r="Y780">
        <f>(Z780/AA780*100)</f>
        <v>0</v>
      </c>
      <c r="Z780">
        <f>DT780*(DY780+DZ780)/1000</f>
        <v>0</v>
      </c>
      <c r="AA780">
        <f>0.61365*exp(17.502*EA780/(240.97+EA780))</f>
        <v>0</v>
      </c>
      <c r="AB780">
        <f>(X780-DT780*(DY780+DZ780)/1000)</f>
        <v>0</v>
      </c>
      <c r="AC780">
        <f>(-J780*44100)</f>
        <v>0</v>
      </c>
      <c r="AD780">
        <f>2*29.3*R780*0.92*(EA780-W780)</f>
        <v>0</v>
      </c>
      <c r="AE780">
        <f>2*0.95*5.67E-8*(((EA780+$B$7)+273)^4-(W780+273)^4)</f>
        <v>0</v>
      </c>
      <c r="AF780">
        <f>U780+AE780+AC780+AD780</f>
        <v>0</v>
      </c>
      <c r="AG780">
        <f>DX780*AU780*(DS780-DR780*(1000-AU780*DU780)/(1000-AU780*DT780))/(100*DL780)</f>
        <v>0</v>
      </c>
      <c r="AH780">
        <f>1000*DX780*AU780*(DT780-DU780)/(100*DL780*(1000-AU780*DT780))</f>
        <v>0</v>
      </c>
      <c r="AI780">
        <f>(AJ780 - AK780 - DY780*1E3/(8.314*(EA780+273.15)) * AM780/DX780 * AL780) * DX780/(100*DL780) * (1000 - DU780)/1000</f>
        <v>0</v>
      </c>
      <c r="AJ780">
        <v>1543.06234819396</v>
      </c>
      <c r="AK780">
        <v>1486.36478787879</v>
      </c>
      <c r="AL780">
        <v>3.34210655662354</v>
      </c>
      <c r="AM780">
        <v>64.7014413785426</v>
      </c>
      <c r="AN780">
        <f>(AP780 - AO780 + DY780*1E3/(8.314*(EA780+273.15)) * AR780/DX780 * AQ780) * DX780/(100*DL780) * 1000/(1000 - AP780)</f>
        <v>0</v>
      </c>
      <c r="AO780">
        <v>21.1186105600161</v>
      </c>
      <c r="AP780">
        <v>23.635976969697</v>
      </c>
      <c r="AQ780">
        <v>-0.000263087243279577</v>
      </c>
      <c r="AR780">
        <v>119.371846667819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MAX(0,($B$13+$C$13*EF780)/(1+$D$13*EF780)*DY780/(EA780+273)*$E$13)</f>
        <v>0</v>
      </c>
      <c r="AX780" t="s">
        <v>437</v>
      </c>
      <c r="AY780" t="s">
        <v>437</v>
      </c>
      <c r="AZ780">
        <v>0</v>
      </c>
      <c r="BA780">
        <v>0</v>
      </c>
      <c r="BB780">
        <f>1-AZ780/BA780</f>
        <v>0</v>
      </c>
      <c r="BC780">
        <v>0</v>
      </c>
      <c r="BD780" t="s">
        <v>437</v>
      </c>
      <c r="BE780" t="s">
        <v>437</v>
      </c>
      <c r="BF780">
        <v>0</v>
      </c>
      <c r="BG780">
        <v>0</v>
      </c>
      <c r="BH780">
        <f>1-BF780/BG780</f>
        <v>0</v>
      </c>
      <c r="BI780">
        <v>0.5</v>
      </c>
      <c r="BJ780">
        <f>DI780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437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DH780">
        <f>$B$11*EG780+$C$11*EH780+$F$11*ES780*(1-EV780)</f>
        <v>0</v>
      </c>
      <c r="DI780">
        <f>DH780*DJ780</f>
        <v>0</v>
      </c>
      <c r="DJ780">
        <f>($B$11*$D$9+$C$11*$D$9+$F$11*((FF780+EX780)/MAX(FF780+EX780+FG780, 0.1)*$I$9+FG780/MAX(FF780+EX780+FG780, 0.1)*$J$9))/($B$11+$C$11+$F$11)</f>
        <v>0</v>
      </c>
      <c r="DK780">
        <f>($B$11*$K$9+$C$11*$K$9+$F$11*((FF780+EX780)/MAX(FF780+EX780+FG780, 0.1)*$P$9+FG780/MAX(FF780+EX780+FG780, 0.1)*$Q$9))/($B$11+$C$11+$F$11)</f>
        <v>0</v>
      </c>
      <c r="DL780">
        <v>5.9</v>
      </c>
      <c r="DM780">
        <v>0.5</v>
      </c>
      <c r="DN780" t="s">
        <v>438</v>
      </c>
      <c r="DO780">
        <v>2</v>
      </c>
      <c r="DP780" t="b">
        <v>1</v>
      </c>
      <c r="DQ780">
        <v>1759357933.94615</v>
      </c>
      <c r="DR780">
        <v>1427.72923076923</v>
      </c>
      <c r="DS780">
        <v>1494.47384615385</v>
      </c>
      <c r="DT780">
        <v>23.6555076923077</v>
      </c>
      <c r="DU780">
        <v>21.1307923076923</v>
      </c>
      <c r="DV780">
        <v>1422.87230769231</v>
      </c>
      <c r="DW780">
        <v>23.2879230769231</v>
      </c>
      <c r="DX780">
        <v>500.056538461538</v>
      </c>
      <c r="DY780">
        <v>90.2693</v>
      </c>
      <c r="DZ780">
        <v>0.0325080846153846</v>
      </c>
      <c r="EA780">
        <v>30.0609846153846</v>
      </c>
      <c r="EB780">
        <v>29.9690923076923</v>
      </c>
      <c r="EC780">
        <v>999.9</v>
      </c>
      <c r="ED780">
        <v>0</v>
      </c>
      <c r="EE780">
        <v>0</v>
      </c>
      <c r="EF780">
        <v>9999.67846153846</v>
      </c>
      <c r="EG780">
        <v>0</v>
      </c>
      <c r="EH780">
        <v>14.6185</v>
      </c>
      <c r="EI780">
        <v>-66.7450769230769</v>
      </c>
      <c r="EJ780">
        <v>1462.32230769231</v>
      </c>
      <c r="EK780">
        <v>1526.73538461538</v>
      </c>
      <c r="EL780">
        <v>2.52472692307692</v>
      </c>
      <c r="EM780">
        <v>1494.47384615385</v>
      </c>
      <c r="EN780">
        <v>21.1307923076923</v>
      </c>
      <c r="EO780">
        <v>2.13536769230769</v>
      </c>
      <c r="EP780">
        <v>1.90746230769231</v>
      </c>
      <c r="EQ780">
        <v>18.4854769230769</v>
      </c>
      <c r="ER780">
        <v>16.6964</v>
      </c>
      <c r="ES780">
        <v>2000.00769230769</v>
      </c>
      <c r="ET780">
        <v>0.980002461538461</v>
      </c>
      <c r="EU780">
        <v>0.0199974076923077</v>
      </c>
      <c r="EV780">
        <v>0</v>
      </c>
      <c r="EW780">
        <v>980.092615384616</v>
      </c>
      <c r="EX780">
        <v>5.00059</v>
      </c>
      <c r="EY780">
        <v>19751.2461538462</v>
      </c>
      <c r="EZ780">
        <v>17360.4076923077</v>
      </c>
      <c r="FA780">
        <v>41.2929230769231</v>
      </c>
      <c r="FB780">
        <v>41.0286153846154</v>
      </c>
      <c r="FC780">
        <v>40.625</v>
      </c>
      <c r="FD780">
        <v>40.5910769230769</v>
      </c>
      <c r="FE780">
        <v>42.2451538461538</v>
      </c>
      <c r="FF780">
        <v>1955.11076923077</v>
      </c>
      <c r="FG780">
        <v>39.8938461538461</v>
      </c>
      <c r="FH780">
        <v>0</v>
      </c>
      <c r="FI780">
        <v>1759357942.8</v>
      </c>
      <c r="FJ780">
        <v>0</v>
      </c>
      <c r="FK780">
        <v>980.26792</v>
      </c>
      <c r="FL780">
        <v>15.5578461906717</v>
      </c>
      <c r="FM780">
        <v>320.95384664702</v>
      </c>
      <c r="FN780">
        <v>19754.98</v>
      </c>
      <c r="FO780">
        <v>15</v>
      </c>
      <c r="FP780">
        <v>0</v>
      </c>
      <c r="FQ780" t="s">
        <v>439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-66.783115</v>
      </c>
      <c r="GD780">
        <v>-1.61561954887222</v>
      </c>
      <c r="GE780">
        <v>0.467829678702624</v>
      </c>
      <c r="GF780">
        <v>0</v>
      </c>
      <c r="GG780">
        <v>979.40094117647</v>
      </c>
      <c r="GH780">
        <v>16.0619098619204</v>
      </c>
      <c r="GI780">
        <v>1.59848321379209</v>
      </c>
      <c r="GJ780">
        <v>-1</v>
      </c>
      <c r="GK780">
        <v>2.5230655</v>
      </c>
      <c r="GL780">
        <v>0.0407499248120333</v>
      </c>
      <c r="GM780">
        <v>0.0112692539571171</v>
      </c>
      <c r="GN780">
        <v>1</v>
      </c>
      <c r="GO780">
        <v>1</v>
      </c>
      <c r="GP780">
        <v>2</v>
      </c>
      <c r="GQ780" t="s">
        <v>448</v>
      </c>
      <c r="GR780">
        <v>3.13223</v>
      </c>
      <c r="GS780">
        <v>2.71027</v>
      </c>
      <c r="GT780">
        <v>0.208581</v>
      </c>
      <c r="GU780">
        <v>0.214738</v>
      </c>
      <c r="GV780">
        <v>0.101717</v>
      </c>
      <c r="GW780">
        <v>0.0945822</v>
      </c>
      <c r="GX780">
        <v>29827.5</v>
      </c>
      <c r="GY780">
        <v>31722.7</v>
      </c>
      <c r="GZ780">
        <v>34095</v>
      </c>
      <c r="HA780">
        <v>36572.6</v>
      </c>
      <c r="HB780">
        <v>43256.9</v>
      </c>
      <c r="HC780">
        <v>47553</v>
      </c>
      <c r="HD780">
        <v>53179.1</v>
      </c>
      <c r="HE780">
        <v>58449.1</v>
      </c>
      <c r="HF780">
        <v>1.96255</v>
      </c>
      <c r="HG780">
        <v>1.78463</v>
      </c>
      <c r="HH780">
        <v>0.141487</v>
      </c>
      <c r="HI780">
        <v>0</v>
      </c>
      <c r="HJ780">
        <v>27.6733</v>
      </c>
      <c r="HK780">
        <v>999.9</v>
      </c>
      <c r="HL780">
        <v>49.542</v>
      </c>
      <c r="HM780">
        <v>30.907</v>
      </c>
      <c r="HN780">
        <v>24.6282</v>
      </c>
      <c r="HO780">
        <v>55.2715</v>
      </c>
      <c r="HP780">
        <v>45.9014</v>
      </c>
      <c r="HQ780">
        <v>1</v>
      </c>
      <c r="HR780">
        <v>0.0376906</v>
      </c>
      <c r="HS780">
        <v>-0.508777</v>
      </c>
      <c r="HT780">
        <v>20.1124</v>
      </c>
      <c r="HU780">
        <v>5.19797</v>
      </c>
      <c r="HV780">
        <v>12.004</v>
      </c>
      <c r="HW780">
        <v>4.9752</v>
      </c>
      <c r="HX780">
        <v>3.29398</v>
      </c>
      <c r="HY780">
        <v>9999</v>
      </c>
      <c r="HZ780">
        <v>9999</v>
      </c>
      <c r="IA780">
        <v>999.9</v>
      </c>
      <c r="IB780">
        <v>9999</v>
      </c>
      <c r="IC780">
        <v>1.86326</v>
      </c>
      <c r="ID780">
        <v>1.86813</v>
      </c>
      <c r="IE780">
        <v>1.86792</v>
      </c>
      <c r="IF780">
        <v>1.86905</v>
      </c>
      <c r="IG780">
        <v>1.86988</v>
      </c>
      <c r="IH780">
        <v>1.8659</v>
      </c>
      <c r="II780">
        <v>1.86698</v>
      </c>
      <c r="IJ780">
        <v>1.86844</v>
      </c>
      <c r="IK780">
        <v>5</v>
      </c>
      <c r="IL780">
        <v>0</v>
      </c>
      <c r="IM780">
        <v>0</v>
      </c>
      <c r="IN780">
        <v>0</v>
      </c>
      <c r="IO780" t="s">
        <v>441</v>
      </c>
      <c r="IP780" t="s">
        <v>442</v>
      </c>
      <c r="IQ780" t="s">
        <v>443</v>
      </c>
      <c r="IR780" t="s">
        <v>443</v>
      </c>
      <c r="IS780" t="s">
        <v>443</v>
      </c>
      <c r="IT780" t="s">
        <v>443</v>
      </c>
      <c r="IU780">
        <v>0</v>
      </c>
      <c r="IV780">
        <v>100</v>
      </c>
      <c r="IW780">
        <v>100</v>
      </c>
      <c r="IX780">
        <v>4.93</v>
      </c>
      <c r="IY780">
        <v>0.3666</v>
      </c>
      <c r="IZ780">
        <v>0.591063205497763</v>
      </c>
      <c r="JA780">
        <v>0.00362635438953289</v>
      </c>
      <c r="JB780">
        <v>-8.50754122937555e-07</v>
      </c>
      <c r="JC780">
        <v>2.87264459290622e-10</v>
      </c>
      <c r="JD780">
        <v>-0.103101814204982</v>
      </c>
      <c r="JE780">
        <v>-0.017656537129445</v>
      </c>
      <c r="JF780">
        <v>0.00217271289782075</v>
      </c>
      <c r="JG780">
        <v>-2.34727275410467e-05</v>
      </c>
      <c r="JH780">
        <v>4</v>
      </c>
      <c r="JI780">
        <v>2183</v>
      </c>
      <c r="JJ780">
        <v>1</v>
      </c>
      <c r="JK780">
        <v>27</v>
      </c>
      <c r="JL780">
        <v>29322632.4</v>
      </c>
      <c r="JM780">
        <v>29322632.4</v>
      </c>
      <c r="JN780">
        <v>2.84546</v>
      </c>
      <c r="JO780">
        <v>2.6123</v>
      </c>
      <c r="JP780">
        <v>1.54785</v>
      </c>
      <c r="JQ780">
        <v>2.31201</v>
      </c>
      <c r="JR780">
        <v>1.64673</v>
      </c>
      <c r="JS780">
        <v>2.37427</v>
      </c>
      <c r="JT780">
        <v>34.3952</v>
      </c>
      <c r="JU780">
        <v>24.1926</v>
      </c>
      <c r="JV780">
        <v>18</v>
      </c>
      <c r="JW780">
        <v>506.342</v>
      </c>
      <c r="JX780">
        <v>393.219</v>
      </c>
      <c r="JY780">
        <v>27.9328</v>
      </c>
      <c r="JZ780">
        <v>27.8373</v>
      </c>
      <c r="KA780">
        <v>30.0003</v>
      </c>
      <c r="KB780">
        <v>27.7836</v>
      </c>
      <c r="KC780">
        <v>27.7354</v>
      </c>
      <c r="KD780">
        <v>56.9172</v>
      </c>
      <c r="KE780">
        <v>15.1167</v>
      </c>
      <c r="KF780">
        <v>21.6524</v>
      </c>
      <c r="KG780">
        <v>27.9435</v>
      </c>
      <c r="KH780">
        <v>1541.36</v>
      </c>
      <c r="KI780">
        <v>21.0811</v>
      </c>
      <c r="KJ780">
        <v>96.6748</v>
      </c>
      <c r="KK780">
        <v>94.7016</v>
      </c>
    </row>
    <row r="781" spans="1:297">
      <c r="A781">
        <v>765</v>
      </c>
      <c r="B781">
        <v>1759357947.1</v>
      </c>
      <c r="C781">
        <v>25087.0999999046</v>
      </c>
      <c r="D781" t="s">
        <v>1978</v>
      </c>
      <c r="E781" t="s">
        <v>1979</v>
      </c>
      <c r="F781">
        <v>5</v>
      </c>
      <c r="G781" t="s">
        <v>1795</v>
      </c>
      <c r="H781" t="s">
        <v>436</v>
      </c>
      <c r="I781">
        <v>1759357938.94615</v>
      </c>
      <c r="J781">
        <f>(K781)/1000</f>
        <v>0</v>
      </c>
      <c r="K781">
        <f>IF(DP781, AN781, AH781)</f>
        <v>0</v>
      </c>
      <c r="L781">
        <f>IF(DP781, AI781, AG781)</f>
        <v>0</v>
      </c>
      <c r="M781">
        <f>DR781 - IF(AU781&gt;1, L781*DL781*100.0/(AW781), 0)</f>
        <v>0</v>
      </c>
      <c r="N781">
        <f>((T781-J781/2)*M781-L781)/(T781+J781/2)</f>
        <v>0</v>
      </c>
      <c r="O781">
        <f>N781*(DY781+DZ781)/1000.0</f>
        <v>0</v>
      </c>
      <c r="P781">
        <f>(DR781 - IF(AU781&gt;1, L781*DL781*100.0/(AW781), 0))*(DY781+DZ781)/1000.0</f>
        <v>0</v>
      </c>
      <c r="Q781">
        <f>2.0/((1/S781-1/R781)+SIGN(S781)*SQRT((1/S781-1/R781)*(1/S781-1/R781) + 4*DM781/((DM781+1)*(DM781+1))*(2*1/S781*1/R781-1/R781*1/R781)))</f>
        <v>0</v>
      </c>
      <c r="R781">
        <f>IF(LEFT(DN781,1)&lt;&gt;"0",IF(LEFT(DN781,1)="1",3.0,DO781),$D$5+$E$5*(EF781*DY781/($K$5*1000))+$F$5*(EF781*DY781/($K$5*1000))*MAX(MIN(DL781,$J$5),$I$5)*MAX(MIN(DL781,$J$5),$I$5)+$G$5*MAX(MIN(DL781,$J$5),$I$5)*(EF781*DY781/($K$5*1000))+$H$5*(EF781*DY781/($K$5*1000))*(EF781*DY781/($K$5*1000)))</f>
        <v>0</v>
      </c>
      <c r="S781">
        <f>J781*(1000-(1000*0.61365*exp(17.502*W781/(240.97+W781))/(DY781+DZ781)+DT781)/2)/(1000*0.61365*exp(17.502*W781/(240.97+W781))/(DY781+DZ781)-DT781)</f>
        <v>0</v>
      </c>
      <c r="T781">
        <f>1/((DM781+1)/(Q781/1.6)+1/(R781/1.37)) + DM781/((DM781+1)/(Q781/1.6) + DM781/(R781/1.37))</f>
        <v>0</v>
      </c>
      <c r="U781">
        <f>(DH781*DK781)</f>
        <v>0</v>
      </c>
      <c r="V781">
        <f>(EA781+(U781+2*0.95*5.67E-8*(((EA781+$B$7)+273)^4-(EA781+273)^4)-44100*J781)/(1.84*29.3*R781+8*0.95*5.67E-8*(EA781+273)^3))</f>
        <v>0</v>
      </c>
      <c r="W781">
        <f>($C$7*EB781+$D$7*EC781+$E$7*V781)</f>
        <v>0</v>
      </c>
      <c r="X781">
        <f>0.61365*exp(17.502*W781/(240.97+W781))</f>
        <v>0</v>
      </c>
      <c r="Y781">
        <f>(Z781/AA781*100)</f>
        <v>0</v>
      </c>
      <c r="Z781">
        <f>DT781*(DY781+DZ781)/1000</f>
        <v>0</v>
      </c>
      <c r="AA781">
        <f>0.61365*exp(17.502*EA781/(240.97+EA781))</f>
        <v>0</v>
      </c>
      <c r="AB781">
        <f>(X781-DT781*(DY781+DZ781)/1000)</f>
        <v>0</v>
      </c>
      <c r="AC781">
        <f>(-J781*44100)</f>
        <v>0</v>
      </c>
      <c r="AD781">
        <f>2*29.3*R781*0.92*(EA781-W781)</f>
        <v>0</v>
      </c>
      <c r="AE781">
        <f>2*0.95*5.67E-8*(((EA781+$B$7)+273)^4-(W781+273)^4)</f>
        <v>0</v>
      </c>
      <c r="AF781">
        <f>U781+AE781+AC781+AD781</f>
        <v>0</v>
      </c>
      <c r="AG781">
        <f>DX781*AU781*(DS781-DR781*(1000-AU781*DU781)/(1000-AU781*DT781))/(100*DL781)</f>
        <v>0</v>
      </c>
      <c r="AH781">
        <f>1000*DX781*AU781*(DT781-DU781)/(100*DL781*(1000-AU781*DT781))</f>
        <v>0</v>
      </c>
      <c r="AI781">
        <f>(AJ781 - AK781 - DY781*1E3/(8.314*(EA781+273.15)) * AM781/DX781 * AL781) * DX781/(100*DL781) * (1000 - DU781)/1000</f>
        <v>0</v>
      </c>
      <c r="AJ781">
        <v>1561.49183023131</v>
      </c>
      <c r="AK781">
        <v>1503.93703030303</v>
      </c>
      <c r="AL781">
        <v>3.52156694177389</v>
      </c>
      <c r="AM781">
        <v>64.7014413785426</v>
      </c>
      <c r="AN781">
        <f>(AP781 - AO781 + DY781*1E3/(8.314*(EA781+273.15)) * AR781/DX781 * AQ781) * DX781/(100*DL781) * 1000/(1000 - AP781)</f>
        <v>0</v>
      </c>
      <c r="AO781">
        <v>21.1268640246832</v>
      </c>
      <c r="AP781">
        <v>23.628516969697</v>
      </c>
      <c r="AQ781">
        <v>-0.000117794349165437</v>
      </c>
      <c r="AR781">
        <v>119.371846667819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MAX(0,($B$13+$C$13*EF781)/(1+$D$13*EF781)*DY781/(EA781+273)*$E$13)</f>
        <v>0</v>
      </c>
      <c r="AX781" t="s">
        <v>437</v>
      </c>
      <c r="AY781" t="s">
        <v>437</v>
      </c>
      <c r="AZ781">
        <v>0</v>
      </c>
      <c r="BA781">
        <v>0</v>
      </c>
      <c r="BB781">
        <f>1-AZ781/BA781</f>
        <v>0</v>
      </c>
      <c r="BC781">
        <v>0</v>
      </c>
      <c r="BD781" t="s">
        <v>437</v>
      </c>
      <c r="BE781" t="s">
        <v>437</v>
      </c>
      <c r="BF781">
        <v>0</v>
      </c>
      <c r="BG781">
        <v>0</v>
      </c>
      <c r="BH781">
        <f>1-BF781/BG781</f>
        <v>0</v>
      </c>
      <c r="BI781">
        <v>0.5</v>
      </c>
      <c r="BJ781">
        <f>DI781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437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DH781">
        <f>$B$11*EG781+$C$11*EH781+$F$11*ES781*(1-EV781)</f>
        <v>0</v>
      </c>
      <c r="DI781">
        <f>DH781*DJ781</f>
        <v>0</v>
      </c>
      <c r="DJ781">
        <f>($B$11*$D$9+$C$11*$D$9+$F$11*((FF781+EX781)/MAX(FF781+EX781+FG781, 0.1)*$I$9+FG781/MAX(FF781+EX781+FG781, 0.1)*$J$9))/($B$11+$C$11+$F$11)</f>
        <v>0</v>
      </c>
      <c r="DK781">
        <f>($B$11*$K$9+$C$11*$K$9+$F$11*((FF781+EX781)/MAX(FF781+EX781+FG781, 0.1)*$P$9+FG781/MAX(FF781+EX781+FG781, 0.1)*$Q$9))/($B$11+$C$11+$F$11)</f>
        <v>0</v>
      </c>
      <c r="DL781">
        <v>5.9</v>
      </c>
      <c r="DM781">
        <v>0.5</v>
      </c>
      <c r="DN781" t="s">
        <v>438</v>
      </c>
      <c r="DO781">
        <v>2</v>
      </c>
      <c r="DP781" t="b">
        <v>1</v>
      </c>
      <c r="DQ781">
        <v>1759357938.94615</v>
      </c>
      <c r="DR781">
        <v>1444.29769230769</v>
      </c>
      <c r="DS781">
        <v>1511.70692307692</v>
      </c>
      <c r="DT781">
        <v>23.6442923076923</v>
      </c>
      <c r="DU781">
        <v>21.1232230769231</v>
      </c>
      <c r="DV781">
        <v>1439.39307692308</v>
      </c>
      <c r="DW781">
        <v>23.2772</v>
      </c>
      <c r="DX781">
        <v>500.021</v>
      </c>
      <c r="DY781">
        <v>90.2691230769231</v>
      </c>
      <c r="DZ781">
        <v>0.0325571076923077</v>
      </c>
      <c r="EA781">
        <v>30.0659692307692</v>
      </c>
      <c r="EB781">
        <v>29.9757769230769</v>
      </c>
      <c r="EC781">
        <v>999.9</v>
      </c>
      <c r="ED781">
        <v>0</v>
      </c>
      <c r="EE781">
        <v>0</v>
      </c>
      <c r="EF781">
        <v>9998.95615384615</v>
      </c>
      <c r="EG781">
        <v>0</v>
      </c>
      <c r="EH781">
        <v>14.6185</v>
      </c>
      <c r="EI781">
        <v>-67.4098538461538</v>
      </c>
      <c r="EJ781">
        <v>1479.27461538462</v>
      </c>
      <c r="EK781">
        <v>1544.32846153846</v>
      </c>
      <c r="EL781">
        <v>2.52108230769231</v>
      </c>
      <c r="EM781">
        <v>1511.70692307692</v>
      </c>
      <c r="EN781">
        <v>21.1232230769231</v>
      </c>
      <c r="EO781">
        <v>2.13435153846154</v>
      </c>
      <c r="EP781">
        <v>1.90677615384615</v>
      </c>
      <c r="EQ781">
        <v>18.4778846153846</v>
      </c>
      <c r="ER781">
        <v>16.6907384615385</v>
      </c>
      <c r="ES781">
        <v>2000.03076923077</v>
      </c>
      <c r="ET781">
        <v>0.980002692307692</v>
      </c>
      <c r="EU781">
        <v>0.0199971692307692</v>
      </c>
      <c r="EV781">
        <v>0</v>
      </c>
      <c r="EW781">
        <v>981.388076923077</v>
      </c>
      <c r="EX781">
        <v>5.00059</v>
      </c>
      <c r="EY781">
        <v>19777.1230769231</v>
      </c>
      <c r="EZ781">
        <v>17360.6076923077</v>
      </c>
      <c r="FA781">
        <v>41.2833846153846</v>
      </c>
      <c r="FB781">
        <v>41.0286153846154</v>
      </c>
      <c r="FC781">
        <v>40.625</v>
      </c>
      <c r="FD781">
        <v>40.5910769230769</v>
      </c>
      <c r="FE781">
        <v>42.2451538461538</v>
      </c>
      <c r="FF781">
        <v>1955.13384615385</v>
      </c>
      <c r="FG781">
        <v>39.8946153846154</v>
      </c>
      <c r="FH781">
        <v>0</v>
      </c>
      <c r="FI781">
        <v>1759357948.2</v>
      </c>
      <c r="FJ781">
        <v>0</v>
      </c>
      <c r="FK781">
        <v>981.566884615385</v>
      </c>
      <c r="FL781">
        <v>15.1381538697667</v>
      </c>
      <c r="FM781">
        <v>300.365812142101</v>
      </c>
      <c r="FN781">
        <v>19781.1423076923</v>
      </c>
      <c r="FO781">
        <v>15</v>
      </c>
      <c r="FP781">
        <v>0</v>
      </c>
      <c r="FQ781" t="s">
        <v>439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-67.0886380952381</v>
      </c>
      <c r="GD781">
        <v>-6.71192727272729</v>
      </c>
      <c r="GE781">
        <v>0.780862902103874</v>
      </c>
      <c r="GF781">
        <v>0</v>
      </c>
      <c r="GG781">
        <v>980.676235294118</v>
      </c>
      <c r="GH781">
        <v>15.4853475986425</v>
      </c>
      <c r="GI781">
        <v>1.53936736545022</v>
      </c>
      <c r="GJ781">
        <v>-1</v>
      </c>
      <c r="GK781">
        <v>2.51998476190476</v>
      </c>
      <c r="GL781">
        <v>-0.0512415584415592</v>
      </c>
      <c r="GM781">
        <v>0.013623809906626</v>
      </c>
      <c r="GN781">
        <v>1</v>
      </c>
      <c r="GO781">
        <v>1</v>
      </c>
      <c r="GP781">
        <v>2</v>
      </c>
      <c r="GQ781" t="s">
        <v>448</v>
      </c>
      <c r="GR781">
        <v>3.13245</v>
      </c>
      <c r="GS781">
        <v>2.71055</v>
      </c>
      <c r="GT781">
        <v>0.210072</v>
      </c>
      <c r="GU781">
        <v>0.21613</v>
      </c>
      <c r="GV781">
        <v>0.101697</v>
      </c>
      <c r="GW781">
        <v>0.0945911</v>
      </c>
      <c r="GX781">
        <v>29771.2</v>
      </c>
      <c r="GY781">
        <v>31666.2</v>
      </c>
      <c r="GZ781">
        <v>34094.9</v>
      </c>
      <c r="HA781">
        <v>36572.2</v>
      </c>
      <c r="HB781">
        <v>43257.9</v>
      </c>
      <c r="HC781">
        <v>47552.3</v>
      </c>
      <c r="HD781">
        <v>53178.9</v>
      </c>
      <c r="HE781">
        <v>58448.7</v>
      </c>
      <c r="HF781">
        <v>1.96262</v>
      </c>
      <c r="HG781">
        <v>1.7842</v>
      </c>
      <c r="HH781">
        <v>0.141263</v>
      </c>
      <c r="HI781">
        <v>0</v>
      </c>
      <c r="HJ781">
        <v>27.6752</v>
      </c>
      <c r="HK781">
        <v>999.9</v>
      </c>
      <c r="HL781">
        <v>49.542</v>
      </c>
      <c r="HM781">
        <v>30.917</v>
      </c>
      <c r="HN781">
        <v>24.6422</v>
      </c>
      <c r="HO781">
        <v>54.3215</v>
      </c>
      <c r="HP781">
        <v>45.9135</v>
      </c>
      <c r="HQ781">
        <v>1</v>
      </c>
      <c r="HR781">
        <v>0.0379878</v>
      </c>
      <c r="HS781">
        <v>-0.49177</v>
      </c>
      <c r="HT781">
        <v>20.1125</v>
      </c>
      <c r="HU781">
        <v>5.19797</v>
      </c>
      <c r="HV781">
        <v>12.004</v>
      </c>
      <c r="HW781">
        <v>4.97515</v>
      </c>
      <c r="HX781">
        <v>3.2939</v>
      </c>
      <c r="HY781">
        <v>9999</v>
      </c>
      <c r="HZ781">
        <v>9999</v>
      </c>
      <c r="IA781">
        <v>999.9</v>
      </c>
      <c r="IB781">
        <v>9999</v>
      </c>
      <c r="IC781">
        <v>1.86325</v>
      </c>
      <c r="ID781">
        <v>1.86813</v>
      </c>
      <c r="IE781">
        <v>1.86791</v>
      </c>
      <c r="IF781">
        <v>1.86905</v>
      </c>
      <c r="IG781">
        <v>1.86983</v>
      </c>
      <c r="IH781">
        <v>1.86591</v>
      </c>
      <c r="II781">
        <v>1.86697</v>
      </c>
      <c r="IJ781">
        <v>1.86844</v>
      </c>
      <c r="IK781">
        <v>5</v>
      </c>
      <c r="IL781">
        <v>0</v>
      </c>
      <c r="IM781">
        <v>0</v>
      </c>
      <c r="IN781">
        <v>0</v>
      </c>
      <c r="IO781" t="s">
        <v>441</v>
      </c>
      <c r="IP781" t="s">
        <v>442</v>
      </c>
      <c r="IQ781" t="s">
        <v>443</v>
      </c>
      <c r="IR781" t="s">
        <v>443</v>
      </c>
      <c r="IS781" t="s">
        <v>443</v>
      </c>
      <c r="IT781" t="s">
        <v>443</v>
      </c>
      <c r="IU781">
        <v>0</v>
      </c>
      <c r="IV781">
        <v>100</v>
      </c>
      <c r="IW781">
        <v>100</v>
      </c>
      <c r="IX781">
        <v>4.99</v>
      </c>
      <c r="IY781">
        <v>0.3664</v>
      </c>
      <c r="IZ781">
        <v>0.591063205497763</v>
      </c>
      <c r="JA781">
        <v>0.00362635438953289</v>
      </c>
      <c r="JB781">
        <v>-8.50754122937555e-07</v>
      </c>
      <c r="JC781">
        <v>2.87264459290622e-10</v>
      </c>
      <c r="JD781">
        <v>-0.103101814204982</v>
      </c>
      <c r="JE781">
        <v>-0.017656537129445</v>
      </c>
      <c r="JF781">
        <v>0.00217271289782075</v>
      </c>
      <c r="JG781">
        <v>-2.34727275410467e-05</v>
      </c>
      <c r="JH781">
        <v>4</v>
      </c>
      <c r="JI781">
        <v>2183</v>
      </c>
      <c r="JJ781">
        <v>1</v>
      </c>
      <c r="JK781">
        <v>27</v>
      </c>
      <c r="JL781">
        <v>29322632.5</v>
      </c>
      <c r="JM781">
        <v>29322632.5</v>
      </c>
      <c r="JN781">
        <v>2.86621</v>
      </c>
      <c r="JO781">
        <v>2.61475</v>
      </c>
      <c r="JP781">
        <v>1.54785</v>
      </c>
      <c r="JQ781">
        <v>2.31323</v>
      </c>
      <c r="JR781">
        <v>1.64673</v>
      </c>
      <c r="JS781">
        <v>2.36938</v>
      </c>
      <c r="JT781">
        <v>34.3952</v>
      </c>
      <c r="JU781">
        <v>24.1926</v>
      </c>
      <c r="JV781">
        <v>18</v>
      </c>
      <c r="JW781">
        <v>506.403</v>
      </c>
      <c r="JX781">
        <v>393.002</v>
      </c>
      <c r="JY781">
        <v>27.9481</v>
      </c>
      <c r="JZ781">
        <v>27.8373</v>
      </c>
      <c r="KA781">
        <v>30.0001</v>
      </c>
      <c r="KB781">
        <v>27.7849</v>
      </c>
      <c r="KC781">
        <v>27.7372</v>
      </c>
      <c r="KD781">
        <v>57.3333</v>
      </c>
      <c r="KE781">
        <v>15.1167</v>
      </c>
      <c r="KF781">
        <v>21.6524</v>
      </c>
      <c r="KG781">
        <v>27.9569</v>
      </c>
      <c r="KH781">
        <v>1554.9</v>
      </c>
      <c r="KI781">
        <v>21.0877</v>
      </c>
      <c r="KJ781">
        <v>96.6744</v>
      </c>
      <c r="KK781">
        <v>94.7008</v>
      </c>
    </row>
    <row r="782" spans="1:297">
      <c r="A782">
        <v>766</v>
      </c>
      <c r="B782">
        <v>1759357952.1</v>
      </c>
      <c r="C782">
        <v>25092.0999999046</v>
      </c>
      <c r="D782" t="s">
        <v>1980</v>
      </c>
      <c r="E782" t="s">
        <v>1981</v>
      </c>
      <c r="F782">
        <v>5</v>
      </c>
      <c r="G782" t="s">
        <v>1795</v>
      </c>
      <c r="H782" t="s">
        <v>436</v>
      </c>
      <c r="I782">
        <v>1759357943.94615</v>
      </c>
      <c r="J782">
        <f>(K782)/1000</f>
        <v>0</v>
      </c>
      <c r="K782">
        <f>IF(DP782, AN782, AH782)</f>
        <v>0</v>
      </c>
      <c r="L782">
        <f>IF(DP782, AI782, AG782)</f>
        <v>0</v>
      </c>
      <c r="M782">
        <f>DR782 - IF(AU782&gt;1, L782*DL782*100.0/(AW782), 0)</f>
        <v>0</v>
      </c>
      <c r="N782">
        <f>((T782-J782/2)*M782-L782)/(T782+J782/2)</f>
        <v>0</v>
      </c>
      <c r="O782">
        <f>N782*(DY782+DZ782)/1000.0</f>
        <v>0</v>
      </c>
      <c r="P782">
        <f>(DR782 - IF(AU782&gt;1, L782*DL782*100.0/(AW782), 0))*(DY782+DZ782)/1000.0</f>
        <v>0</v>
      </c>
      <c r="Q782">
        <f>2.0/((1/S782-1/R782)+SIGN(S782)*SQRT((1/S782-1/R782)*(1/S782-1/R782) + 4*DM782/((DM782+1)*(DM782+1))*(2*1/S782*1/R782-1/R782*1/R782)))</f>
        <v>0</v>
      </c>
      <c r="R782">
        <f>IF(LEFT(DN782,1)&lt;&gt;"0",IF(LEFT(DN782,1)="1",3.0,DO782),$D$5+$E$5*(EF782*DY782/($K$5*1000))+$F$5*(EF782*DY782/($K$5*1000))*MAX(MIN(DL782,$J$5),$I$5)*MAX(MIN(DL782,$J$5),$I$5)+$G$5*MAX(MIN(DL782,$J$5),$I$5)*(EF782*DY782/($K$5*1000))+$H$5*(EF782*DY782/($K$5*1000))*(EF782*DY782/($K$5*1000)))</f>
        <v>0</v>
      </c>
      <c r="S782">
        <f>J782*(1000-(1000*0.61365*exp(17.502*W782/(240.97+W782))/(DY782+DZ782)+DT782)/2)/(1000*0.61365*exp(17.502*W782/(240.97+W782))/(DY782+DZ782)-DT782)</f>
        <v>0</v>
      </c>
      <c r="T782">
        <f>1/((DM782+1)/(Q782/1.6)+1/(R782/1.37)) + DM782/((DM782+1)/(Q782/1.6) + DM782/(R782/1.37))</f>
        <v>0</v>
      </c>
      <c r="U782">
        <f>(DH782*DK782)</f>
        <v>0</v>
      </c>
      <c r="V782">
        <f>(EA782+(U782+2*0.95*5.67E-8*(((EA782+$B$7)+273)^4-(EA782+273)^4)-44100*J782)/(1.84*29.3*R782+8*0.95*5.67E-8*(EA782+273)^3))</f>
        <v>0</v>
      </c>
      <c r="W782">
        <f>($C$7*EB782+$D$7*EC782+$E$7*V782)</f>
        <v>0</v>
      </c>
      <c r="X782">
        <f>0.61365*exp(17.502*W782/(240.97+W782))</f>
        <v>0</v>
      </c>
      <c r="Y782">
        <f>(Z782/AA782*100)</f>
        <v>0</v>
      </c>
      <c r="Z782">
        <f>DT782*(DY782+DZ782)/1000</f>
        <v>0</v>
      </c>
      <c r="AA782">
        <f>0.61365*exp(17.502*EA782/(240.97+EA782))</f>
        <v>0</v>
      </c>
      <c r="AB782">
        <f>(X782-DT782*(DY782+DZ782)/1000)</f>
        <v>0</v>
      </c>
      <c r="AC782">
        <f>(-J782*44100)</f>
        <v>0</v>
      </c>
      <c r="AD782">
        <f>2*29.3*R782*0.92*(EA782-W782)</f>
        <v>0</v>
      </c>
      <c r="AE782">
        <f>2*0.95*5.67E-8*(((EA782+$B$7)+273)^4-(W782+273)^4)</f>
        <v>0</v>
      </c>
      <c r="AF782">
        <f>U782+AE782+AC782+AD782</f>
        <v>0</v>
      </c>
      <c r="AG782">
        <f>DX782*AU782*(DS782-DR782*(1000-AU782*DU782)/(1000-AU782*DT782))/(100*DL782)</f>
        <v>0</v>
      </c>
      <c r="AH782">
        <f>1000*DX782*AU782*(DT782-DU782)/(100*DL782*(1000-AU782*DT782))</f>
        <v>0</v>
      </c>
      <c r="AI782">
        <f>(AJ782 - AK782 - DY782*1E3/(8.314*(EA782+273.15)) * AM782/DX782 * AL782) * DX782/(100*DL782) * (1000 - DU782)/1000</f>
        <v>0</v>
      </c>
      <c r="AJ782">
        <v>1577.36939687787</v>
      </c>
      <c r="AK782">
        <v>1520.45684848485</v>
      </c>
      <c r="AL782">
        <v>3.26741648303003</v>
      </c>
      <c r="AM782">
        <v>64.7014413785426</v>
      </c>
      <c r="AN782">
        <f>(AP782 - AO782 + DY782*1E3/(8.314*(EA782+273.15)) * AR782/DX782 * AQ782) * DX782/(100*DL782) * 1000/(1000 - AP782)</f>
        <v>0</v>
      </c>
      <c r="AO782">
        <v>21.1284787998763</v>
      </c>
      <c r="AP782">
        <v>23.62024</v>
      </c>
      <c r="AQ782">
        <v>-0.000118360030678669</v>
      </c>
      <c r="AR782">
        <v>119.371846667819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MAX(0,($B$13+$C$13*EF782)/(1+$D$13*EF782)*DY782/(EA782+273)*$E$13)</f>
        <v>0</v>
      </c>
      <c r="AX782" t="s">
        <v>437</v>
      </c>
      <c r="AY782" t="s">
        <v>437</v>
      </c>
      <c r="AZ782">
        <v>0</v>
      </c>
      <c r="BA782">
        <v>0</v>
      </c>
      <c r="BB782">
        <f>1-AZ782/BA782</f>
        <v>0</v>
      </c>
      <c r="BC782">
        <v>0</v>
      </c>
      <c r="BD782" t="s">
        <v>437</v>
      </c>
      <c r="BE782" t="s">
        <v>437</v>
      </c>
      <c r="BF782">
        <v>0</v>
      </c>
      <c r="BG782">
        <v>0</v>
      </c>
      <c r="BH782">
        <f>1-BF782/BG782</f>
        <v>0</v>
      </c>
      <c r="BI782">
        <v>0.5</v>
      </c>
      <c r="BJ782">
        <f>DI782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437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DH782">
        <f>$B$11*EG782+$C$11*EH782+$F$11*ES782*(1-EV782)</f>
        <v>0</v>
      </c>
      <c r="DI782">
        <f>DH782*DJ782</f>
        <v>0</v>
      </c>
      <c r="DJ782">
        <f>($B$11*$D$9+$C$11*$D$9+$F$11*((FF782+EX782)/MAX(FF782+EX782+FG782, 0.1)*$I$9+FG782/MAX(FF782+EX782+FG782, 0.1)*$J$9))/($B$11+$C$11+$F$11)</f>
        <v>0</v>
      </c>
      <c r="DK782">
        <f>($B$11*$K$9+$C$11*$K$9+$F$11*((FF782+EX782)/MAX(FF782+EX782+FG782, 0.1)*$P$9+FG782/MAX(FF782+EX782+FG782, 0.1)*$Q$9))/($B$11+$C$11+$F$11)</f>
        <v>0</v>
      </c>
      <c r="DL782">
        <v>5.9</v>
      </c>
      <c r="DM782">
        <v>0.5</v>
      </c>
      <c r="DN782" t="s">
        <v>438</v>
      </c>
      <c r="DO782">
        <v>2</v>
      </c>
      <c r="DP782" t="b">
        <v>1</v>
      </c>
      <c r="DQ782">
        <v>1759357943.94615</v>
      </c>
      <c r="DR782">
        <v>1460.95384615385</v>
      </c>
      <c r="DS782">
        <v>1528.21384615385</v>
      </c>
      <c r="DT782">
        <v>23.6323692307692</v>
      </c>
      <c r="DU782">
        <v>21.1245307692308</v>
      </c>
      <c r="DV782">
        <v>1456</v>
      </c>
      <c r="DW782">
        <v>23.2658076923077</v>
      </c>
      <c r="DX782">
        <v>500.048923076923</v>
      </c>
      <c r="DY782">
        <v>90.2685692307692</v>
      </c>
      <c r="DZ782">
        <v>0.0323878153846154</v>
      </c>
      <c r="EA782">
        <v>30.0708923076923</v>
      </c>
      <c r="EB782">
        <v>29.9804615384615</v>
      </c>
      <c r="EC782">
        <v>999.9</v>
      </c>
      <c r="ED782">
        <v>0</v>
      </c>
      <c r="EE782">
        <v>0</v>
      </c>
      <c r="EF782">
        <v>9999.24615384615</v>
      </c>
      <c r="EG782">
        <v>0</v>
      </c>
      <c r="EH782">
        <v>14.6185</v>
      </c>
      <c r="EI782">
        <v>-67.2601769230769</v>
      </c>
      <c r="EJ782">
        <v>1496.31538461538</v>
      </c>
      <c r="EK782">
        <v>1561.19307692308</v>
      </c>
      <c r="EL782">
        <v>2.50785384615385</v>
      </c>
      <c r="EM782">
        <v>1528.21384615385</v>
      </c>
      <c r="EN782">
        <v>21.1245307692308</v>
      </c>
      <c r="EO782">
        <v>2.13326230769231</v>
      </c>
      <c r="EP782">
        <v>1.90688153846154</v>
      </c>
      <c r="EQ782">
        <v>18.4697461538462</v>
      </c>
      <c r="ER782">
        <v>16.6916230769231</v>
      </c>
      <c r="ES782">
        <v>2000.03</v>
      </c>
      <c r="ET782">
        <v>0.980002615384615</v>
      </c>
      <c r="EU782">
        <v>0.0199971692307692</v>
      </c>
      <c r="EV782">
        <v>0</v>
      </c>
      <c r="EW782">
        <v>982.499307692308</v>
      </c>
      <c r="EX782">
        <v>5.00059</v>
      </c>
      <c r="EY782">
        <v>19801.3923076923</v>
      </c>
      <c r="EZ782">
        <v>17360.6</v>
      </c>
      <c r="FA782">
        <v>41.2833846153846</v>
      </c>
      <c r="FB782">
        <v>41.0238461538462</v>
      </c>
      <c r="FC782">
        <v>40.625</v>
      </c>
      <c r="FD782">
        <v>40.6056153846154</v>
      </c>
      <c r="FE782">
        <v>42.25</v>
      </c>
      <c r="FF782">
        <v>1955.13230769231</v>
      </c>
      <c r="FG782">
        <v>39.8938461538461</v>
      </c>
      <c r="FH782">
        <v>0</v>
      </c>
      <c r="FI782">
        <v>1759357953</v>
      </c>
      <c r="FJ782">
        <v>0</v>
      </c>
      <c r="FK782">
        <v>982.704038461539</v>
      </c>
      <c r="FL782">
        <v>13.0493333240852</v>
      </c>
      <c r="FM782">
        <v>282.988033789307</v>
      </c>
      <c r="FN782">
        <v>19804.4923076923</v>
      </c>
      <c r="FO782">
        <v>15</v>
      </c>
      <c r="FP782">
        <v>0</v>
      </c>
      <c r="FQ782" t="s">
        <v>439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-67.2478095238095</v>
      </c>
      <c r="GD782">
        <v>-1.85514545454541</v>
      </c>
      <c r="GE782">
        <v>0.623738900582424</v>
      </c>
      <c r="GF782">
        <v>0</v>
      </c>
      <c r="GG782">
        <v>981.705352941176</v>
      </c>
      <c r="GH782">
        <v>13.9310924446432</v>
      </c>
      <c r="GI782">
        <v>1.38830060913149</v>
      </c>
      <c r="GJ782">
        <v>-1</v>
      </c>
      <c r="GK782">
        <v>2.51632761904762</v>
      </c>
      <c r="GL782">
        <v>-0.132872727272722</v>
      </c>
      <c r="GM782">
        <v>0.0166441429437224</v>
      </c>
      <c r="GN782">
        <v>0</v>
      </c>
      <c r="GO782">
        <v>0</v>
      </c>
      <c r="GP782">
        <v>2</v>
      </c>
      <c r="GQ782" t="s">
        <v>481</v>
      </c>
      <c r="GR782">
        <v>3.13222</v>
      </c>
      <c r="GS782">
        <v>2.71009</v>
      </c>
      <c r="GT782">
        <v>0.211448</v>
      </c>
      <c r="GU782">
        <v>0.217345</v>
      </c>
      <c r="GV782">
        <v>0.101672</v>
      </c>
      <c r="GW782">
        <v>0.0945929</v>
      </c>
      <c r="GX782">
        <v>29719</v>
      </c>
      <c r="GY782">
        <v>31616.8</v>
      </c>
      <c r="GZ782">
        <v>34094.5</v>
      </c>
      <c r="HA782">
        <v>36571.9</v>
      </c>
      <c r="HB782">
        <v>43259.2</v>
      </c>
      <c r="HC782">
        <v>47552</v>
      </c>
      <c r="HD782">
        <v>53178.8</v>
      </c>
      <c r="HE782">
        <v>58448.3</v>
      </c>
      <c r="HF782">
        <v>1.9622</v>
      </c>
      <c r="HG782">
        <v>1.78447</v>
      </c>
      <c r="HH782">
        <v>0.142492</v>
      </c>
      <c r="HI782">
        <v>0</v>
      </c>
      <c r="HJ782">
        <v>27.6775</v>
      </c>
      <c r="HK782">
        <v>999.9</v>
      </c>
      <c r="HL782">
        <v>49.542</v>
      </c>
      <c r="HM782">
        <v>30.917</v>
      </c>
      <c r="HN782">
        <v>24.641</v>
      </c>
      <c r="HO782">
        <v>54.8115</v>
      </c>
      <c r="HP782">
        <v>45.9615</v>
      </c>
      <c r="HQ782">
        <v>1</v>
      </c>
      <c r="HR782">
        <v>0.037904</v>
      </c>
      <c r="HS782">
        <v>-0.491351</v>
      </c>
      <c r="HT782">
        <v>20.1123</v>
      </c>
      <c r="HU782">
        <v>5.19692</v>
      </c>
      <c r="HV782">
        <v>12.004</v>
      </c>
      <c r="HW782">
        <v>4.9749</v>
      </c>
      <c r="HX782">
        <v>3.29385</v>
      </c>
      <c r="HY782">
        <v>9999</v>
      </c>
      <c r="HZ782">
        <v>9999</v>
      </c>
      <c r="IA782">
        <v>999.9</v>
      </c>
      <c r="IB782">
        <v>9999</v>
      </c>
      <c r="IC782">
        <v>1.86326</v>
      </c>
      <c r="ID782">
        <v>1.86813</v>
      </c>
      <c r="IE782">
        <v>1.8679</v>
      </c>
      <c r="IF782">
        <v>1.86906</v>
      </c>
      <c r="IG782">
        <v>1.86984</v>
      </c>
      <c r="IH782">
        <v>1.86594</v>
      </c>
      <c r="II782">
        <v>1.86698</v>
      </c>
      <c r="IJ782">
        <v>1.86844</v>
      </c>
      <c r="IK782">
        <v>5</v>
      </c>
      <c r="IL782">
        <v>0</v>
      </c>
      <c r="IM782">
        <v>0</v>
      </c>
      <c r="IN782">
        <v>0</v>
      </c>
      <c r="IO782" t="s">
        <v>441</v>
      </c>
      <c r="IP782" t="s">
        <v>442</v>
      </c>
      <c r="IQ782" t="s">
        <v>443</v>
      </c>
      <c r="IR782" t="s">
        <v>443</v>
      </c>
      <c r="IS782" t="s">
        <v>443</v>
      </c>
      <c r="IT782" t="s">
        <v>443</v>
      </c>
      <c r="IU782">
        <v>0</v>
      </c>
      <c r="IV782">
        <v>100</v>
      </c>
      <c r="IW782">
        <v>100</v>
      </c>
      <c r="IX782">
        <v>5.03</v>
      </c>
      <c r="IY782">
        <v>0.366</v>
      </c>
      <c r="IZ782">
        <v>0.591063205497763</v>
      </c>
      <c r="JA782">
        <v>0.00362635438953289</v>
      </c>
      <c r="JB782">
        <v>-8.50754122937555e-07</v>
      </c>
      <c r="JC782">
        <v>2.87264459290622e-10</v>
      </c>
      <c r="JD782">
        <v>-0.103101814204982</v>
      </c>
      <c r="JE782">
        <v>-0.017656537129445</v>
      </c>
      <c r="JF782">
        <v>0.00217271289782075</v>
      </c>
      <c r="JG782">
        <v>-2.34727275410467e-05</v>
      </c>
      <c r="JH782">
        <v>4</v>
      </c>
      <c r="JI782">
        <v>2183</v>
      </c>
      <c r="JJ782">
        <v>1</v>
      </c>
      <c r="JK782">
        <v>27</v>
      </c>
      <c r="JL782">
        <v>29322632.5</v>
      </c>
      <c r="JM782">
        <v>29322632.5</v>
      </c>
      <c r="JN782">
        <v>2.88696</v>
      </c>
      <c r="JO782">
        <v>2.6062</v>
      </c>
      <c r="JP782">
        <v>1.54785</v>
      </c>
      <c r="JQ782">
        <v>2.31323</v>
      </c>
      <c r="JR782">
        <v>1.64673</v>
      </c>
      <c r="JS782">
        <v>2.37427</v>
      </c>
      <c r="JT782">
        <v>34.3952</v>
      </c>
      <c r="JU782">
        <v>24.1926</v>
      </c>
      <c r="JV782">
        <v>18</v>
      </c>
      <c r="JW782">
        <v>506.142</v>
      </c>
      <c r="JX782">
        <v>393.156</v>
      </c>
      <c r="JY782">
        <v>27.9592</v>
      </c>
      <c r="JZ782">
        <v>27.8397</v>
      </c>
      <c r="KA782">
        <v>30</v>
      </c>
      <c r="KB782">
        <v>27.7871</v>
      </c>
      <c r="KC782">
        <v>27.738</v>
      </c>
      <c r="KD782">
        <v>57.8847</v>
      </c>
      <c r="KE782">
        <v>15.1167</v>
      </c>
      <c r="KF782">
        <v>22.0262</v>
      </c>
      <c r="KG782">
        <v>27.9659</v>
      </c>
      <c r="KH782">
        <v>1575.19</v>
      </c>
      <c r="KI782">
        <v>21.1015</v>
      </c>
      <c r="KJ782">
        <v>96.6738</v>
      </c>
      <c r="KK782">
        <v>94.7001</v>
      </c>
    </row>
    <row r="783" spans="1:297">
      <c r="A783">
        <v>767</v>
      </c>
      <c r="B783">
        <v>1759357957.1</v>
      </c>
      <c r="C783">
        <v>25097.0999999046</v>
      </c>
      <c r="D783" t="s">
        <v>1982</v>
      </c>
      <c r="E783" t="s">
        <v>1983</v>
      </c>
      <c r="F783">
        <v>5</v>
      </c>
      <c r="G783" t="s">
        <v>1795</v>
      </c>
      <c r="H783" t="s">
        <v>436</v>
      </c>
      <c r="I783">
        <v>1759357948.94615</v>
      </c>
      <c r="J783">
        <f>(K783)/1000</f>
        <v>0</v>
      </c>
      <c r="K783">
        <f>IF(DP783, AN783, AH783)</f>
        <v>0</v>
      </c>
      <c r="L783">
        <f>IF(DP783, AI783, AG783)</f>
        <v>0</v>
      </c>
      <c r="M783">
        <f>DR783 - IF(AU783&gt;1, L783*DL783*100.0/(AW783), 0)</f>
        <v>0</v>
      </c>
      <c r="N783">
        <f>((T783-J783/2)*M783-L783)/(T783+J783/2)</f>
        <v>0</v>
      </c>
      <c r="O783">
        <f>N783*(DY783+DZ783)/1000.0</f>
        <v>0</v>
      </c>
      <c r="P783">
        <f>(DR783 - IF(AU783&gt;1, L783*DL783*100.0/(AW783), 0))*(DY783+DZ783)/1000.0</f>
        <v>0</v>
      </c>
      <c r="Q783">
        <f>2.0/((1/S783-1/R783)+SIGN(S783)*SQRT((1/S783-1/R783)*(1/S783-1/R783) + 4*DM783/((DM783+1)*(DM783+1))*(2*1/S783*1/R783-1/R783*1/R783)))</f>
        <v>0</v>
      </c>
      <c r="R783">
        <f>IF(LEFT(DN783,1)&lt;&gt;"0",IF(LEFT(DN783,1)="1",3.0,DO783),$D$5+$E$5*(EF783*DY783/($K$5*1000))+$F$5*(EF783*DY783/($K$5*1000))*MAX(MIN(DL783,$J$5),$I$5)*MAX(MIN(DL783,$J$5),$I$5)+$G$5*MAX(MIN(DL783,$J$5),$I$5)*(EF783*DY783/($K$5*1000))+$H$5*(EF783*DY783/($K$5*1000))*(EF783*DY783/($K$5*1000)))</f>
        <v>0</v>
      </c>
      <c r="S783">
        <f>J783*(1000-(1000*0.61365*exp(17.502*W783/(240.97+W783))/(DY783+DZ783)+DT783)/2)/(1000*0.61365*exp(17.502*W783/(240.97+W783))/(DY783+DZ783)-DT783)</f>
        <v>0</v>
      </c>
      <c r="T783">
        <f>1/((DM783+1)/(Q783/1.6)+1/(R783/1.37)) + DM783/((DM783+1)/(Q783/1.6) + DM783/(R783/1.37))</f>
        <v>0</v>
      </c>
      <c r="U783">
        <f>(DH783*DK783)</f>
        <v>0</v>
      </c>
      <c r="V783">
        <f>(EA783+(U783+2*0.95*5.67E-8*(((EA783+$B$7)+273)^4-(EA783+273)^4)-44100*J783)/(1.84*29.3*R783+8*0.95*5.67E-8*(EA783+273)^3))</f>
        <v>0</v>
      </c>
      <c r="W783">
        <f>($C$7*EB783+$D$7*EC783+$E$7*V783)</f>
        <v>0</v>
      </c>
      <c r="X783">
        <f>0.61365*exp(17.502*W783/(240.97+W783))</f>
        <v>0</v>
      </c>
      <c r="Y783">
        <f>(Z783/AA783*100)</f>
        <v>0</v>
      </c>
      <c r="Z783">
        <f>DT783*(DY783+DZ783)/1000</f>
        <v>0</v>
      </c>
      <c r="AA783">
        <f>0.61365*exp(17.502*EA783/(240.97+EA783))</f>
        <v>0</v>
      </c>
      <c r="AB783">
        <f>(X783-DT783*(DY783+DZ783)/1000)</f>
        <v>0</v>
      </c>
      <c r="AC783">
        <f>(-J783*44100)</f>
        <v>0</v>
      </c>
      <c r="AD783">
        <f>2*29.3*R783*0.92*(EA783-W783)</f>
        <v>0</v>
      </c>
      <c r="AE783">
        <f>2*0.95*5.67E-8*(((EA783+$B$7)+273)^4-(W783+273)^4)</f>
        <v>0</v>
      </c>
      <c r="AF783">
        <f>U783+AE783+AC783+AD783</f>
        <v>0</v>
      </c>
      <c r="AG783">
        <f>DX783*AU783*(DS783-DR783*(1000-AU783*DU783)/(1000-AU783*DT783))/(100*DL783)</f>
        <v>0</v>
      </c>
      <c r="AH783">
        <f>1000*DX783*AU783*(DT783-DU783)/(100*DL783*(1000-AU783*DT783))</f>
        <v>0</v>
      </c>
      <c r="AI783">
        <f>(AJ783 - AK783 - DY783*1E3/(8.314*(EA783+273.15)) * AM783/DX783 * AL783) * DX783/(100*DL783) * (1000 - DU783)/1000</f>
        <v>0</v>
      </c>
      <c r="AJ783">
        <v>1592.78804928227</v>
      </c>
      <c r="AK783">
        <v>1536.22206060606</v>
      </c>
      <c r="AL783">
        <v>3.16956988392055</v>
      </c>
      <c r="AM783">
        <v>64.7014413785426</v>
      </c>
      <c r="AN783">
        <f>(AP783 - AO783 + DY783*1E3/(8.314*(EA783+273.15)) * AR783/DX783 * AQ783) * DX783/(100*DL783) * 1000/(1000 - AP783)</f>
        <v>0</v>
      </c>
      <c r="AO783">
        <v>21.1305586443983</v>
      </c>
      <c r="AP783">
        <v>23.6136539393939</v>
      </c>
      <c r="AQ783">
        <v>-8.3614884897859e-05</v>
      </c>
      <c r="AR783">
        <v>119.371846667819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MAX(0,($B$13+$C$13*EF783)/(1+$D$13*EF783)*DY783/(EA783+273)*$E$13)</f>
        <v>0</v>
      </c>
      <c r="AX783" t="s">
        <v>437</v>
      </c>
      <c r="AY783" t="s">
        <v>437</v>
      </c>
      <c r="AZ783">
        <v>0</v>
      </c>
      <c r="BA783">
        <v>0</v>
      </c>
      <c r="BB783">
        <f>1-AZ783/BA783</f>
        <v>0</v>
      </c>
      <c r="BC783">
        <v>0</v>
      </c>
      <c r="BD783" t="s">
        <v>437</v>
      </c>
      <c r="BE783" t="s">
        <v>437</v>
      </c>
      <c r="BF783">
        <v>0</v>
      </c>
      <c r="BG783">
        <v>0</v>
      </c>
      <c r="BH783">
        <f>1-BF783/BG783</f>
        <v>0</v>
      </c>
      <c r="BI783">
        <v>0.5</v>
      </c>
      <c r="BJ783">
        <f>DI783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437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DH783">
        <f>$B$11*EG783+$C$11*EH783+$F$11*ES783*(1-EV783)</f>
        <v>0</v>
      </c>
      <c r="DI783">
        <f>DH783*DJ783</f>
        <v>0</v>
      </c>
      <c r="DJ783">
        <f>($B$11*$D$9+$C$11*$D$9+$F$11*((FF783+EX783)/MAX(FF783+EX783+FG783, 0.1)*$I$9+FG783/MAX(FF783+EX783+FG783, 0.1)*$J$9))/($B$11+$C$11+$F$11)</f>
        <v>0</v>
      </c>
      <c r="DK783">
        <f>($B$11*$K$9+$C$11*$K$9+$F$11*((FF783+EX783)/MAX(FF783+EX783+FG783, 0.1)*$P$9+FG783/MAX(FF783+EX783+FG783, 0.1)*$Q$9))/($B$11+$C$11+$F$11)</f>
        <v>0</v>
      </c>
      <c r="DL783">
        <v>5.9</v>
      </c>
      <c r="DM783">
        <v>0.5</v>
      </c>
      <c r="DN783" t="s">
        <v>438</v>
      </c>
      <c r="DO783">
        <v>2</v>
      </c>
      <c r="DP783" t="b">
        <v>1</v>
      </c>
      <c r="DQ783">
        <v>1759357948.94615</v>
      </c>
      <c r="DR783">
        <v>1477.27230769231</v>
      </c>
      <c r="DS783">
        <v>1544.55538461538</v>
      </c>
      <c r="DT783">
        <v>23.6237846153846</v>
      </c>
      <c r="DU783">
        <v>21.1284384615385</v>
      </c>
      <c r="DV783">
        <v>1472.26923076923</v>
      </c>
      <c r="DW783">
        <v>23.2575846153846</v>
      </c>
      <c r="DX783">
        <v>500.021692307692</v>
      </c>
      <c r="DY783">
        <v>90.2692923076923</v>
      </c>
      <c r="DZ783">
        <v>0.0324332307692308</v>
      </c>
      <c r="EA783">
        <v>30.0744230769231</v>
      </c>
      <c r="EB783">
        <v>29.9892538461539</v>
      </c>
      <c r="EC783">
        <v>999.9</v>
      </c>
      <c r="ED783">
        <v>0</v>
      </c>
      <c r="EE783">
        <v>0</v>
      </c>
      <c r="EF783">
        <v>9992.55</v>
      </c>
      <c r="EG783">
        <v>0</v>
      </c>
      <c r="EH783">
        <v>14.6185</v>
      </c>
      <c r="EI783">
        <v>-67.2841076923077</v>
      </c>
      <c r="EJ783">
        <v>1513.01538461538</v>
      </c>
      <c r="EK783">
        <v>1577.89384615385</v>
      </c>
      <c r="EL783">
        <v>2.49535230769231</v>
      </c>
      <c r="EM783">
        <v>1544.55538461538</v>
      </c>
      <c r="EN783">
        <v>21.1284384615385</v>
      </c>
      <c r="EO783">
        <v>2.13250461538462</v>
      </c>
      <c r="EP783">
        <v>1.90725</v>
      </c>
      <c r="EQ783">
        <v>18.4640769230769</v>
      </c>
      <c r="ER783">
        <v>16.6946615384615</v>
      </c>
      <c r="ES783">
        <v>2000.03076923077</v>
      </c>
      <c r="ET783">
        <v>0.980002615384615</v>
      </c>
      <c r="EU783">
        <v>0.0199971692307692</v>
      </c>
      <c r="EV783">
        <v>0</v>
      </c>
      <c r="EW783">
        <v>983.715846153846</v>
      </c>
      <c r="EX783">
        <v>5.00059</v>
      </c>
      <c r="EY783">
        <v>19824.4</v>
      </c>
      <c r="EZ783">
        <v>17360.6076923077</v>
      </c>
      <c r="FA783">
        <v>41.2786153846154</v>
      </c>
      <c r="FB783">
        <v>41.0286153846154</v>
      </c>
      <c r="FC783">
        <v>40.625</v>
      </c>
      <c r="FD783">
        <v>40.6153076923077</v>
      </c>
      <c r="FE783">
        <v>42.25</v>
      </c>
      <c r="FF783">
        <v>1955.13307692308</v>
      </c>
      <c r="FG783">
        <v>39.8938461538461</v>
      </c>
      <c r="FH783">
        <v>0</v>
      </c>
      <c r="FI783">
        <v>1759357957.8</v>
      </c>
      <c r="FJ783">
        <v>0</v>
      </c>
      <c r="FK783">
        <v>983.778923076923</v>
      </c>
      <c r="FL783">
        <v>13.1617777900854</v>
      </c>
      <c r="FM783">
        <v>257.579487338537</v>
      </c>
      <c r="FN783">
        <v>19825.9769230769</v>
      </c>
      <c r="FO783">
        <v>15</v>
      </c>
      <c r="FP783">
        <v>0</v>
      </c>
      <c r="FQ783" t="s">
        <v>439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-67.1695</v>
      </c>
      <c r="GD783">
        <v>1.68003896103891</v>
      </c>
      <c r="GE783">
        <v>0.788916619409778</v>
      </c>
      <c r="GF783">
        <v>0</v>
      </c>
      <c r="GG783">
        <v>983.0955</v>
      </c>
      <c r="GH783">
        <v>13.5308327055071</v>
      </c>
      <c r="GI783">
        <v>1.34467772762714</v>
      </c>
      <c r="GJ783">
        <v>-1</v>
      </c>
      <c r="GK783">
        <v>2.50330333333333</v>
      </c>
      <c r="GL783">
        <v>-0.152651688311689</v>
      </c>
      <c r="GM783">
        <v>0.016038544742598</v>
      </c>
      <c r="GN783">
        <v>0</v>
      </c>
      <c r="GO783">
        <v>0</v>
      </c>
      <c r="GP783">
        <v>2</v>
      </c>
      <c r="GQ783" t="s">
        <v>481</v>
      </c>
      <c r="GR783">
        <v>3.13239</v>
      </c>
      <c r="GS783">
        <v>2.71027</v>
      </c>
      <c r="GT783">
        <v>0.212804</v>
      </c>
      <c r="GU783">
        <v>0.21887</v>
      </c>
      <c r="GV783">
        <v>0.101657</v>
      </c>
      <c r="GW783">
        <v>0.0946432</v>
      </c>
      <c r="GX783">
        <v>29668.1</v>
      </c>
      <c r="GY783">
        <v>31555.2</v>
      </c>
      <c r="GZ783">
        <v>34094.7</v>
      </c>
      <c r="HA783">
        <v>36571.8</v>
      </c>
      <c r="HB783">
        <v>43260.1</v>
      </c>
      <c r="HC783">
        <v>47549.3</v>
      </c>
      <c r="HD783">
        <v>53178.8</v>
      </c>
      <c r="HE783">
        <v>58448</v>
      </c>
      <c r="HF783">
        <v>1.9625</v>
      </c>
      <c r="HG783">
        <v>1.7848</v>
      </c>
      <c r="HH783">
        <v>0.142939</v>
      </c>
      <c r="HI783">
        <v>0</v>
      </c>
      <c r="HJ783">
        <v>27.6776</v>
      </c>
      <c r="HK783">
        <v>999.9</v>
      </c>
      <c r="HL783">
        <v>49.567</v>
      </c>
      <c r="HM783">
        <v>30.937</v>
      </c>
      <c r="HN783">
        <v>24.6847</v>
      </c>
      <c r="HO783">
        <v>55.1515</v>
      </c>
      <c r="HP783">
        <v>45.9014</v>
      </c>
      <c r="HQ783">
        <v>1</v>
      </c>
      <c r="HR783">
        <v>0.0380437</v>
      </c>
      <c r="HS783">
        <v>-0.481996</v>
      </c>
      <c r="HT783">
        <v>20.1124</v>
      </c>
      <c r="HU783">
        <v>5.19767</v>
      </c>
      <c r="HV783">
        <v>12.004</v>
      </c>
      <c r="HW783">
        <v>4.9752</v>
      </c>
      <c r="HX783">
        <v>3.29395</v>
      </c>
      <c r="HY783">
        <v>9999</v>
      </c>
      <c r="HZ783">
        <v>9999</v>
      </c>
      <c r="IA783">
        <v>999.9</v>
      </c>
      <c r="IB783">
        <v>9999</v>
      </c>
      <c r="IC783">
        <v>1.86325</v>
      </c>
      <c r="ID783">
        <v>1.86813</v>
      </c>
      <c r="IE783">
        <v>1.86788</v>
      </c>
      <c r="IF783">
        <v>1.86905</v>
      </c>
      <c r="IG783">
        <v>1.86982</v>
      </c>
      <c r="IH783">
        <v>1.86589</v>
      </c>
      <c r="II783">
        <v>1.86696</v>
      </c>
      <c r="IJ783">
        <v>1.86844</v>
      </c>
      <c r="IK783">
        <v>5</v>
      </c>
      <c r="IL783">
        <v>0</v>
      </c>
      <c r="IM783">
        <v>0</v>
      </c>
      <c r="IN783">
        <v>0</v>
      </c>
      <c r="IO783" t="s">
        <v>441</v>
      </c>
      <c r="IP783" t="s">
        <v>442</v>
      </c>
      <c r="IQ783" t="s">
        <v>443</v>
      </c>
      <c r="IR783" t="s">
        <v>443</v>
      </c>
      <c r="IS783" t="s">
        <v>443</v>
      </c>
      <c r="IT783" t="s">
        <v>443</v>
      </c>
      <c r="IU783">
        <v>0</v>
      </c>
      <c r="IV783">
        <v>100</v>
      </c>
      <c r="IW783">
        <v>100</v>
      </c>
      <c r="IX783">
        <v>5.08</v>
      </c>
      <c r="IY783">
        <v>0.3658</v>
      </c>
      <c r="IZ783">
        <v>0.591063205497763</v>
      </c>
      <c r="JA783">
        <v>0.00362635438953289</v>
      </c>
      <c r="JB783">
        <v>-8.50754122937555e-07</v>
      </c>
      <c r="JC783">
        <v>2.87264459290622e-10</v>
      </c>
      <c r="JD783">
        <v>-0.103101814204982</v>
      </c>
      <c r="JE783">
        <v>-0.017656537129445</v>
      </c>
      <c r="JF783">
        <v>0.00217271289782075</v>
      </c>
      <c r="JG783">
        <v>-2.34727275410467e-05</v>
      </c>
      <c r="JH783">
        <v>4</v>
      </c>
      <c r="JI783">
        <v>2183</v>
      </c>
      <c r="JJ783">
        <v>1</v>
      </c>
      <c r="JK783">
        <v>27</v>
      </c>
      <c r="JL783">
        <v>29322632.6</v>
      </c>
      <c r="JM783">
        <v>29322632.6</v>
      </c>
      <c r="JN783">
        <v>2.91626</v>
      </c>
      <c r="JO783">
        <v>2.59766</v>
      </c>
      <c r="JP783">
        <v>1.54785</v>
      </c>
      <c r="JQ783">
        <v>2.31323</v>
      </c>
      <c r="JR783">
        <v>1.64551</v>
      </c>
      <c r="JS783">
        <v>2.35107</v>
      </c>
      <c r="JT783">
        <v>34.3952</v>
      </c>
      <c r="JU783">
        <v>24.1926</v>
      </c>
      <c r="JV783">
        <v>18</v>
      </c>
      <c r="JW783">
        <v>506.35</v>
      </c>
      <c r="JX783">
        <v>393.346</v>
      </c>
      <c r="JY783">
        <v>27.9686</v>
      </c>
      <c r="JZ783">
        <v>27.8409</v>
      </c>
      <c r="KA783">
        <v>30.0002</v>
      </c>
      <c r="KB783">
        <v>27.7883</v>
      </c>
      <c r="KC783">
        <v>27.7403</v>
      </c>
      <c r="KD783">
        <v>58.3414</v>
      </c>
      <c r="KE783">
        <v>15.1167</v>
      </c>
      <c r="KF783">
        <v>22.0262</v>
      </c>
      <c r="KG783">
        <v>27.6846</v>
      </c>
      <c r="KH783">
        <v>1588.76</v>
      </c>
      <c r="KI783">
        <v>21.1089</v>
      </c>
      <c r="KJ783">
        <v>96.674</v>
      </c>
      <c r="KK783">
        <v>94.6997</v>
      </c>
    </row>
    <row r="784" spans="1:297">
      <c r="A784">
        <v>768</v>
      </c>
      <c r="B784">
        <v>1759357962.1</v>
      </c>
      <c r="C784">
        <v>25102.0999999046</v>
      </c>
      <c r="D784" t="s">
        <v>1984</v>
      </c>
      <c r="E784" t="s">
        <v>1985</v>
      </c>
      <c r="F784">
        <v>5</v>
      </c>
      <c r="G784" t="s">
        <v>1795</v>
      </c>
      <c r="H784" t="s">
        <v>436</v>
      </c>
      <c r="I784">
        <v>1759357953.94615</v>
      </c>
      <c r="J784">
        <f>(K784)/1000</f>
        <v>0</v>
      </c>
      <c r="K784">
        <f>IF(DP784, AN784, AH784)</f>
        <v>0</v>
      </c>
      <c r="L784">
        <f>IF(DP784, AI784, AG784)</f>
        <v>0</v>
      </c>
      <c r="M784">
        <f>DR784 - IF(AU784&gt;1, L784*DL784*100.0/(AW784), 0)</f>
        <v>0</v>
      </c>
      <c r="N784">
        <f>((T784-J784/2)*M784-L784)/(T784+J784/2)</f>
        <v>0</v>
      </c>
      <c r="O784">
        <f>N784*(DY784+DZ784)/1000.0</f>
        <v>0</v>
      </c>
      <c r="P784">
        <f>(DR784 - IF(AU784&gt;1, L784*DL784*100.0/(AW784), 0))*(DY784+DZ784)/1000.0</f>
        <v>0</v>
      </c>
      <c r="Q784">
        <f>2.0/((1/S784-1/R784)+SIGN(S784)*SQRT((1/S784-1/R784)*(1/S784-1/R784) + 4*DM784/((DM784+1)*(DM784+1))*(2*1/S784*1/R784-1/R784*1/R784)))</f>
        <v>0</v>
      </c>
      <c r="R784">
        <f>IF(LEFT(DN784,1)&lt;&gt;"0",IF(LEFT(DN784,1)="1",3.0,DO784),$D$5+$E$5*(EF784*DY784/($K$5*1000))+$F$5*(EF784*DY784/($K$5*1000))*MAX(MIN(DL784,$J$5),$I$5)*MAX(MIN(DL784,$J$5),$I$5)+$G$5*MAX(MIN(DL784,$J$5),$I$5)*(EF784*DY784/($K$5*1000))+$H$5*(EF784*DY784/($K$5*1000))*(EF784*DY784/($K$5*1000)))</f>
        <v>0</v>
      </c>
      <c r="S784">
        <f>J784*(1000-(1000*0.61365*exp(17.502*W784/(240.97+W784))/(DY784+DZ784)+DT784)/2)/(1000*0.61365*exp(17.502*W784/(240.97+W784))/(DY784+DZ784)-DT784)</f>
        <v>0</v>
      </c>
      <c r="T784">
        <f>1/((DM784+1)/(Q784/1.6)+1/(R784/1.37)) + DM784/((DM784+1)/(Q784/1.6) + DM784/(R784/1.37))</f>
        <v>0</v>
      </c>
      <c r="U784">
        <f>(DH784*DK784)</f>
        <v>0</v>
      </c>
      <c r="V784">
        <f>(EA784+(U784+2*0.95*5.67E-8*(((EA784+$B$7)+273)^4-(EA784+273)^4)-44100*J784)/(1.84*29.3*R784+8*0.95*5.67E-8*(EA784+273)^3))</f>
        <v>0</v>
      </c>
      <c r="W784">
        <f>($C$7*EB784+$D$7*EC784+$E$7*V784)</f>
        <v>0</v>
      </c>
      <c r="X784">
        <f>0.61365*exp(17.502*W784/(240.97+W784))</f>
        <v>0</v>
      </c>
      <c r="Y784">
        <f>(Z784/AA784*100)</f>
        <v>0</v>
      </c>
      <c r="Z784">
        <f>DT784*(DY784+DZ784)/1000</f>
        <v>0</v>
      </c>
      <c r="AA784">
        <f>0.61365*exp(17.502*EA784/(240.97+EA784))</f>
        <v>0</v>
      </c>
      <c r="AB784">
        <f>(X784-DT784*(DY784+DZ784)/1000)</f>
        <v>0</v>
      </c>
      <c r="AC784">
        <f>(-J784*44100)</f>
        <v>0</v>
      </c>
      <c r="AD784">
        <f>2*29.3*R784*0.92*(EA784-W784)</f>
        <v>0</v>
      </c>
      <c r="AE784">
        <f>2*0.95*5.67E-8*(((EA784+$B$7)+273)^4-(W784+273)^4)</f>
        <v>0</v>
      </c>
      <c r="AF784">
        <f>U784+AE784+AC784+AD784</f>
        <v>0</v>
      </c>
      <c r="AG784">
        <f>DX784*AU784*(DS784-DR784*(1000-AU784*DU784)/(1000-AU784*DT784))/(100*DL784)</f>
        <v>0</v>
      </c>
      <c r="AH784">
        <f>1000*DX784*AU784*(DT784-DU784)/(100*DL784*(1000-AU784*DT784))</f>
        <v>0</v>
      </c>
      <c r="AI784">
        <f>(AJ784 - AK784 - DY784*1E3/(8.314*(EA784+273.15)) * AM784/DX784 * AL784) * DX784/(100*DL784) * (1000 - DU784)/1000</f>
        <v>0</v>
      </c>
      <c r="AJ784">
        <v>1611.2682173359</v>
      </c>
      <c r="AK784">
        <v>1553.57151515152</v>
      </c>
      <c r="AL784">
        <v>3.46444847309185</v>
      </c>
      <c r="AM784">
        <v>64.7014413785426</v>
      </c>
      <c r="AN784">
        <f>(AP784 - AO784 + DY784*1E3/(8.314*(EA784+273.15)) * AR784/DX784 * AQ784) * DX784/(100*DL784) * 1000/(1000 - AP784)</f>
        <v>0</v>
      </c>
      <c r="AO784">
        <v>21.153138475299</v>
      </c>
      <c r="AP784">
        <v>23.6169951515151</v>
      </c>
      <c r="AQ784">
        <v>3.59155933957063e-05</v>
      </c>
      <c r="AR784">
        <v>119.371846667819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MAX(0,($B$13+$C$13*EF784)/(1+$D$13*EF784)*DY784/(EA784+273)*$E$13)</f>
        <v>0</v>
      </c>
      <c r="AX784" t="s">
        <v>437</v>
      </c>
      <c r="AY784" t="s">
        <v>437</v>
      </c>
      <c r="AZ784">
        <v>0</v>
      </c>
      <c r="BA784">
        <v>0</v>
      </c>
      <c r="BB784">
        <f>1-AZ784/BA784</f>
        <v>0</v>
      </c>
      <c r="BC784">
        <v>0</v>
      </c>
      <c r="BD784" t="s">
        <v>437</v>
      </c>
      <c r="BE784" t="s">
        <v>437</v>
      </c>
      <c r="BF784">
        <v>0</v>
      </c>
      <c r="BG784">
        <v>0</v>
      </c>
      <c r="BH784">
        <f>1-BF784/BG784</f>
        <v>0</v>
      </c>
      <c r="BI784">
        <v>0.5</v>
      </c>
      <c r="BJ784">
        <f>DI784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437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DH784">
        <f>$B$11*EG784+$C$11*EH784+$F$11*ES784*(1-EV784)</f>
        <v>0</v>
      </c>
      <c r="DI784">
        <f>DH784*DJ784</f>
        <v>0</v>
      </c>
      <c r="DJ784">
        <f>($B$11*$D$9+$C$11*$D$9+$F$11*((FF784+EX784)/MAX(FF784+EX784+FG784, 0.1)*$I$9+FG784/MAX(FF784+EX784+FG784, 0.1)*$J$9))/($B$11+$C$11+$F$11)</f>
        <v>0</v>
      </c>
      <c r="DK784">
        <f>($B$11*$K$9+$C$11*$K$9+$F$11*((FF784+EX784)/MAX(FF784+EX784+FG784, 0.1)*$P$9+FG784/MAX(FF784+EX784+FG784, 0.1)*$Q$9))/($B$11+$C$11+$F$11)</f>
        <v>0</v>
      </c>
      <c r="DL784">
        <v>5.9</v>
      </c>
      <c r="DM784">
        <v>0.5</v>
      </c>
      <c r="DN784" t="s">
        <v>438</v>
      </c>
      <c r="DO784">
        <v>2</v>
      </c>
      <c r="DP784" t="b">
        <v>1</v>
      </c>
      <c r="DQ784">
        <v>1759357953.94615</v>
      </c>
      <c r="DR784">
        <v>1493.53153846154</v>
      </c>
      <c r="DS784">
        <v>1560.74846153846</v>
      </c>
      <c r="DT784">
        <v>23.6186538461538</v>
      </c>
      <c r="DU784">
        <v>21.1373538461539</v>
      </c>
      <c r="DV784">
        <v>1488.47923076923</v>
      </c>
      <c r="DW784">
        <v>23.2526615384615</v>
      </c>
      <c r="DX784">
        <v>500.033384615384</v>
      </c>
      <c r="DY784">
        <v>90.2697230769231</v>
      </c>
      <c r="DZ784">
        <v>0.0324015538461538</v>
      </c>
      <c r="EA784">
        <v>30.0786</v>
      </c>
      <c r="EB784">
        <v>29.9956076923077</v>
      </c>
      <c r="EC784">
        <v>999.9</v>
      </c>
      <c r="ED784">
        <v>0</v>
      </c>
      <c r="EE784">
        <v>0</v>
      </c>
      <c r="EF784">
        <v>9992.11769230769</v>
      </c>
      <c r="EG784">
        <v>0</v>
      </c>
      <c r="EH784">
        <v>14.6185</v>
      </c>
      <c r="EI784">
        <v>-67.2178923076923</v>
      </c>
      <c r="EJ784">
        <v>1529.65923076923</v>
      </c>
      <c r="EK784">
        <v>1594.45076923077</v>
      </c>
      <c r="EL784">
        <v>2.48128692307692</v>
      </c>
      <c r="EM784">
        <v>1560.74846153846</v>
      </c>
      <c r="EN784">
        <v>21.1373538461539</v>
      </c>
      <c r="EO784">
        <v>2.13205</v>
      </c>
      <c r="EP784">
        <v>1.90806307692308</v>
      </c>
      <c r="EQ784">
        <v>18.4606692307692</v>
      </c>
      <c r="ER784">
        <v>16.7013846153846</v>
      </c>
      <c r="ES784">
        <v>2000.00769230769</v>
      </c>
      <c r="ET784">
        <v>0.980002384615384</v>
      </c>
      <c r="EU784">
        <v>0.0199974076923077</v>
      </c>
      <c r="EV784">
        <v>0</v>
      </c>
      <c r="EW784">
        <v>984.705153846154</v>
      </c>
      <c r="EX784">
        <v>5.00059</v>
      </c>
      <c r="EY784">
        <v>19844.8307692308</v>
      </c>
      <c r="EZ784">
        <v>17360.4</v>
      </c>
      <c r="FA784">
        <v>41.2881538461538</v>
      </c>
      <c r="FB784">
        <v>41.0381538461539</v>
      </c>
      <c r="FC784">
        <v>40.625</v>
      </c>
      <c r="FD784">
        <v>40.625</v>
      </c>
      <c r="FE784">
        <v>42.25</v>
      </c>
      <c r="FF784">
        <v>1955.11</v>
      </c>
      <c r="FG784">
        <v>39.8938461538461</v>
      </c>
      <c r="FH784">
        <v>0</v>
      </c>
      <c r="FI784">
        <v>1759357963.2</v>
      </c>
      <c r="FJ784">
        <v>0</v>
      </c>
      <c r="FK784">
        <v>984.9446</v>
      </c>
      <c r="FL784">
        <v>12.7645384661672</v>
      </c>
      <c r="FM784">
        <v>226.469230798555</v>
      </c>
      <c r="FN784">
        <v>19849.224</v>
      </c>
      <c r="FO784">
        <v>15</v>
      </c>
      <c r="FP784">
        <v>0</v>
      </c>
      <c r="FQ784" t="s">
        <v>439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-67.44356</v>
      </c>
      <c r="GD784">
        <v>0.478051127819678</v>
      </c>
      <c r="GE784">
        <v>0.872358968773749</v>
      </c>
      <c r="GF784">
        <v>1</v>
      </c>
      <c r="GG784">
        <v>984.134323529412</v>
      </c>
      <c r="GH784">
        <v>12.4917188728401</v>
      </c>
      <c r="GI784">
        <v>1.24230683717095</v>
      </c>
      <c r="GJ784">
        <v>-1</v>
      </c>
      <c r="GK784">
        <v>2.486861</v>
      </c>
      <c r="GL784">
        <v>-0.163286616541355</v>
      </c>
      <c r="GM784">
        <v>0.0161917203841964</v>
      </c>
      <c r="GN784">
        <v>0</v>
      </c>
      <c r="GO784">
        <v>1</v>
      </c>
      <c r="GP784">
        <v>2</v>
      </c>
      <c r="GQ784" t="s">
        <v>448</v>
      </c>
      <c r="GR784">
        <v>3.13238</v>
      </c>
      <c r="GS784">
        <v>2.71061</v>
      </c>
      <c r="GT784">
        <v>0.21423</v>
      </c>
      <c r="GU784">
        <v>0.220151</v>
      </c>
      <c r="GV784">
        <v>0.10166</v>
      </c>
      <c r="GW784">
        <v>0.09469</v>
      </c>
      <c r="GX784">
        <v>29614.3</v>
      </c>
      <c r="GY784">
        <v>31503.3</v>
      </c>
      <c r="GZ784">
        <v>34094.5</v>
      </c>
      <c r="HA784">
        <v>36571.6</v>
      </c>
      <c r="HB784">
        <v>43260.1</v>
      </c>
      <c r="HC784">
        <v>47546.9</v>
      </c>
      <c r="HD784">
        <v>53178.7</v>
      </c>
      <c r="HE784">
        <v>58447.9</v>
      </c>
      <c r="HF784">
        <v>1.9626</v>
      </c>
      <c r="HG784">
        <v>1.78485</v>
      </c>
      <c r="HH784">
        <v>0.142194</v>
      </c>
      <c r="HI784">
        <v>0</v>
      </c>
      <c r="HJ784">
        <v>27.6776</v>
      </c>
      <c r="HK784">
        <v>999.9</v>
      </c>
      <c r="HL784">
        <v>49.591</v>
      </c>
      <c r="HM784">
        <v>30.917</v>
      </c>
      <c r="HN784">
        <v>24.6658</v>
      </c>
      <c r="HO784">
        <v>55.4015</v>
      </c>
      <c r="HP784">
        <v>45.8654</v>
      </c>
      <c r="HQ784">
        <v>1</v>
      </c>
      <c r="HR784">
        <v>0.0393115</v>
      </c>
      <c r="HS784">
        <v>0.647688</v>
      </c>
      <c r="HT784">
        <v>20.1106</v>
      </c>
      <c r="HU784">
        <v>5.19692</v>
      </c>
      <c r="HV784">
        <v>12.004</v>
      </c>
      <c r="HW784">
        <v>4.97485</v>
      </c>
      <c r="HX784">
        <v>3.29398</v>
      </c>
      <c r="HY784">
        <v>9999</v>
      </c>
      <c r="HZ784">
        <v>9999</v>
      </c>
      <c r="IA784">
        <v>999.9</v>
      </c>
      <c r="IB784">
        <v>9999</v>
      </c>
      <c r="IC784">
        <v>1.86325</v>
      </c>
      <c r="ID784">
        <v>1.86813</v>
      </c>
      <c r="IE784">
        <v>1.86791</v>
      </c>
      <c r="IF784">
        <v>1.86905</v>
      </c>
      <c r="IG784">
        <v>1.86982</v>
      </c>
      <c r="IH784">
        <v>1.86589</v>
      </c>
      <c r="II784">
        <v>1.86694</v>
      </c>
      <c r="IJ784">
        <v>1.86844</v>
      </c>
      <c r="IK784">
        <v>5</v>
      </c>
      <c r="IL784">
        <v>0</v>
      </c>
      <c r="IM784">
        <v>0</v>
      </c>
      <c r="IN784">
        <v>0</v>
      </c>
      <c r="IO784" t="s">
        <v>441</v>
      </c>
      <c r="IP784" t="s">
        <v>442</v>
      </c>
      <c r="IQ784" t="s">
        <v>443</v>
      </c>
      <c r="IR784" t="s">
        <v>443</v>
      </c>
      <c r="IS784" t="s">
        <v>443</v>
      </c>
      <c r="IT784" t="s">
        <v>443</v>
      </c>
      <c r="IU784">
        <v>0</v>
      </c>
      <c r="IV784">
        <v>100</v>
      </c>
      <c r="IW784">
        <v>100</v>
      </c>
      <c r="IX784">
        <v>5.13</v>
      </c>
      <c r="IY784">
        <v>0.3659</v>
      </c>
      <c r="IZ784">
        <v>0.591063205497763</v>
      </c>
      <c r="JA784">
        <v>0.00362635438953289</v>
      </c>
      <c r="JB784">
        <v>-8.50754122937555e-07</v>
      </c>
      <c r="JC784">
        <v>2.87264459290622e-10</v>
      </c>
      <c r="JD784">
        <v>-0.103101814204982</v>
      </c>
      <c r="JE784">
        <v>-0.017656537129445</v>
      </c>
      <c r="JF784">
        <v>0.00217271289782075</v>
      </c>
      <c r="JG784">
        <v>-2.34727275410467e-05</v>
      </c>
      <c r="JH784">
        <v>4</v>
      </c>
      <c r="JI784">
        <v>2183</v>
      </c>
      <c r="JJ784">
        <v>1</v>
      </c>
      <c r="JK784">
        <v>27</v>
      </c>
      <c r="JL784">
        <v>29322632.7</v>
      </c>
      <c r="JM784">
        <v>29322632.7</v>
      </c>
      <c r="JN784">
        <v>2.93457</v>
      </c>
      <c r="JO784">
        <v>2.60986</v>
      </c>
      <c r="JP784">
        <v>1.54785</v>
      </c>
      <c r="JQ784">
        <v>2.31323</v>
      </c>
      <c r="JR784">
        <v>1.64551</v>
      </c>
      <c r="JS784">
        <v>2.33154</v>
      </c>
      <c r="JT784">
        <v>34.3952</v>
      </c>
      <c r="JU784">
        <v>24.1926</v>
      </c>
      <c r="JV784">
        <v>18</v>
      </c>
      <c r="JW784">
        <v>506.429</v>
      </c>
      <c r="JX784">
        <v>393.383</v>
      </c>
      <c r="JY784">
        <v>27.8077</v>
      </c>
      <c r="JZ784">
        <v>27.842</v>
      </c>
      <c r="KA784">
        <v>30.0011</v>
      </c>
      <c r="KB784">
        <v>27.7896</v>
      </c>
      <c r="KC784">
        <v>27.7418</v>
      </c>
      <c r="KD784">
        <v>58.8437</v>
      </c>
      <c r="KE784">
        <v>15.1167</v>
      </c>
      <c r="KF784">
        <v>22.0262</v>
      </c>
      <c r="KG784">
        <v>27.6835</v>
      </c>
      <c r="KH784">
        <v>1609.09</v>
      </c>
      <c r="KI784">
        <v>21.1188</v>
      </c>
      <c r="KJ784">
        <v>96.6738</v>
      </c>
      <c r="KK784">
        <v>94.6994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2025-10-01T17:37:31Z</dcterms:created>
  <dcterms:modified xsi:type="dcterms:W3CDTF">2025-10-01T17:37:31Z</dcterms:modified>
</cp:coreProperties>
</file>